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nd\Desktop\2024 PSE GRC\Brennan\"/>
    </mc:Choice>
  </mc:AlternateContent>
  <xr:revisionPtr revIDLastSave="0" documentId="8_{EF2E1D87-AD51-4822-B607-ED82F32DABE6}" xr6:coauthVersionLast="47" xr6:coauthVersionMax="47" xr10:uidLastSave="{00000000-0000-0000-0000-000000000000}"/>
  <bookViews>
    <workbookView xWindow="-120" yWindow="-120" windowWidth="25440" windowHeight="15390" tabRatio="740" activeTab="5" xr2:uid="{00000000-000D-0000-FFFF-FFFF00000000}"/>
  </bookViews>
  <sheets>
    <sheet name="REDACTED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r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3 EIM GHG benefits" sheetId="8" r:id="rId11"/>
    <sheet name="14C Transmission (R)" sheetId="9" r:id="rId12"/>
    <sheet name="15C Fixed gas transport (R)" sheetId="10" r:id="rId13"/>
    <sheet name="16C Gas MTM (R)" sheetId="11" r:id="rId14"/>
    <sheet name="17C Gas storage (R)" sheetId="34" r:id="rId15"/>
    <sheet name="18C Mid C summary (R)" sheetId="6" r:id="rId16"/>
    <sheet name="19C Colstrip fixed fuel (R)" sheetId="7" r:id="rId17"/>
    <sheet name="20 FERC 557 costs" sheetId="16" r:id="rId18"/>
    <sheet name="21C Non-fuel start costs (R)" sheetId="15" r:id="rId19"/>
    <sheet name=" 22C Distillate fuel (R)" sheetId="36" r:id="rId20"/>
  </sheets>
  <externalReferences>
    <externalReference r:id="rId21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9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9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9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9">' 22C Distillate fuel (R)'!$A$5:$Z$70</definedName>
    <definedName name="Print_Area_Reset" localSheetId="19">OFFSET(Full_Print,0,0,' 22C Distillate fuel (R)'!Last_Row)</definedName>
    <definedName name="Print_Area_Reset">OFFSET(Full_Print,0,0,Last_Row)</definedName>
    <definedName name="_xlnm.Print_Titles" localSheetId="19">' 22C Distillate fuel (R)'!$5:$6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9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9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" l="1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B27" i="16" l="1"/>
  <c r="B26" i="16"/>
  <c r="F6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4" i="16"/>
  <c r="F25" i="16"/>
  <c r="F23" i="16"/>
  <c r="C27" i="16" l="1"/>
  <c r="G27" i="16" s="1"/>
  <c r="D27" i="16"/>
  <c r="C26" i="16" l="1"/>
  <c r="G26" i="16" s="1"/>
  <c r="D26" i="16"/>
  <c r="C28" i="16" l="1"/>
  <c r="H8" i="8" l="1"/>
  <c r="H7" i="8"/>
  <c r="F9" i="8"/>
  <c r="G9" i="8"/>
  <c r="B28" i="16" l="1"/>
  <c r="G28" i="16" s="1"/>
  <c r="F5" i="16" l="1"/>
  <c r="F27" i="16"/>
  <c r="F26" i="16" l="1"/>
  <c r="F28" i="16" l="1"/>
  <c r="E9" i="8" l="1"/>
  <c r="D9" i="8"/>
  <c r="C9" i="8"/>
  <c r="B9" i="8"/>
  <c r="H9" i="8" l="1"/>
  <c r="H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4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<sst xmlns="http://schemas.openxmlformats.org/spreadsheetml/2006/main" count="1932" uniqueCount="795">
  <si>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</si>
  <si>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</si>
  <si>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</si>
  <si>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</si>
  <si>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</si>
  <si>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</si>
  <si>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</si>
  <si>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</si>
  <si>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</si>
  <si>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</si>
  <si>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</si>
  <si>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</si>
  <si>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</si>
  <si>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</si>
  <si>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</si>
  <si>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</si>
  <si>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</si>
  <si>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</si>
  <si>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</si>
  <si>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</si>
  <si>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</si>
  <si>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</si>
  <si>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</si>
  <si>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</si>
  <si>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</si>
  <si>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</si>
  <si>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</si>
  <si>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</si>
  <si>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</si>
  <si>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</si>
  <si>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</si>
  <si>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</si>
  <si>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</si>
  <si>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</si>
  <si>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</si>
  <si>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</si>
  <si>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</si>
  <si>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</si>
  <si>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</si>
  <si>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</si>
  <si>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</si>
  <si>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</si>
  <si>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</si>
  <si>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</si>
  <si>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</si>
  <si>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</si>
  <si>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</si>
  <si>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</si>
  <si>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</si>
  <si>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</si>
  <si>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</si>
  <si>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</si>
  <si>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</si>
  <si>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</si>
  <si>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</si>
  <si>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</si>
  <si>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</si>
  <si>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</si>
  <si>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</si>
  <si>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</si>
  <si>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</si>
  <si>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</si>
  <si>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</si>
  <si>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</si>
  <si>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</si>
  <si>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</si>
  <si>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</si>
  <si>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</si>
  <si>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</si>
  <si>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</si>
  <si>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</si>
  <si>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</si>
  <si>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</si>
  <si>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</si>
  <si>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</si>
  <si>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</si>
  <si>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</si>
  <si>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</si>
  <si>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</si>
  <si>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</si>
  <si>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</si>
  <si>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</si>
  <si>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</si>
  <si>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</si>
  <si>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</si>
  <si>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</si>
  <si>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</si>
  <si>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</si>
  <si>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</si>
  <si>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</si>
  <si>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</si>
  <si>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</si>
  <si>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</si>
  <si>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</si>
  <si>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</si>
  <si>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</si>
  <si>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</si>
  <si>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</si>
  <si>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</si>
  <si>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</si>
  <si>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</si>
  <si>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</si>
  <si>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</si>
  <si>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</si>
  <si>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</si>
  <si>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</si>
  <si>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</si>
  <si>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</si>
  <si>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</si>
  <si>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</si>
  <si>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</si>
  <si>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</si>
  <si>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</si>
  <si>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</si>
  <si>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</si>
  <si>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</si>
  <si>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</si>
  <si>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</si>
  <si>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</si>
  <si>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</si>
  <si>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</si>
  <si>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</si>
  <si>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</si>
  <si>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</si>
  <si>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</si>
  <si>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</si>
  <si>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</si>
  <si>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</si>
  <si>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</si>
  <si>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</si>
  <si>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</si>
  <si>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</si>
  <si>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</si>
  <si>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</si>
  <si>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</si>
  <si>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</si>
  <si>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</si>
  <si>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</si>
  <si>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</si>
  <si>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</si>
  <si>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</si>
  <si>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</si>
  <si>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</si>
  <si>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</si>
  <si>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</si>
  <si>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</si>
  <si>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</si>
  <si>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</si>
  <si>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</si>
  <si>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</si>
  <si>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</si>
  <si>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</si>
  <si>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</si>
  <si>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</si>
  <si>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</si>
  <si>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</si>
  <si>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</si>
  <si>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</si>
  <si>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</si>
  <si>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</si>
  <si>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</si>
  <si>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</si>
  <si>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</si>
  <si>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</si>
  <si>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</si>
  <si>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</si>
  <si>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</si>
  <si>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</si>
  <si>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</si>
  <si>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</si>
  <si>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</si>
  <si>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</si>
  <si>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</si>
  <si>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</si>
  <si>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</si>
  <si>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</si>
  <si>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</si>
  <si>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</si>
  <si>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</si>
  <si>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</si>
  <si>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</si>
  <si>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</si>
  <si>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</si>
  <si>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</si>
  <si>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</si>
  <si>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</si>
  <si>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</si>
  <si>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</si>
  <si>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</si>
  <si>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</si>
  <si>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</si>
  <si>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</si>
  <si>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</si>
  <si>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</si>
  <si>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</si>
  <si>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</si>
  <si>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</si>
  <si>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</si>
  <si>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</si>
  <si>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</si>
  <si>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</si>
  <si>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</si>
  <si>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</si>
  <si>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</si>
  <si>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</si>
  <si>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</si>
  <si>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</si>
  <si>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</si>
  <si>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</si>
  <si>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</si>
  <si>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</si>
  <si>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</si>
  <si>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</si>
  <si>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</si>
  <si>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</si>
  <si>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</si>
  <si>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</si>
  <si>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</si>
  <si>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</si>
  <si>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</si>
  <si>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</si>
  <si>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</si>
  <si>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</si>
  <si>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</si>
  <si>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</si>
  <si>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</si>
  <si>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</si>
  <si>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</si>
  <si>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</si>
  <si>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</si>
  <si>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</si>
  <si>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</si>
  <si>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</si>
  <si>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</si>
  <si>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</si>
  <si>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</si>
  <si>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</si>
  <si>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</si>
  <si>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</si>
  <si>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</si>
  <si>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</si>
  <si>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</si>
  <si>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</si>
  <si>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</si>
  <si>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</si>
  <si>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</si>
  <si>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</si>
  <si>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</si>
  <si>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</si>
  <si>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</si>
  <si>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</si>
  <si>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</si>
  <si>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</si>
  <si>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</si>
  <si>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</si>
  <si>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</si>
  <si>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</si>
  <si>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</si>
  <si>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</si>
  <si>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</si>
  <si>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</si>
  <si>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</si>
  <si>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</si>
  <si>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</si>
  <si>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</si>
  <si>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</si>
  <si>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</si>
  <si>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</si>
  <si>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</si>
  <si>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</si>
  <si>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</si>
  <si>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</si>
  <si>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</si>
  <si>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</si>
  <si>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</si>
  <si>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</si>
  <si>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</si>
  <si>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</si>
  <si>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</si>
  <si>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</si>
  <si>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</si>
  <si>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</si>
  <si>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</si>
  <si>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</si>
  <si>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</si>
  <si>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</si>
  <si>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</si>
  <si>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</si>
  <si>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</si>
  <si>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</si>
  <si>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</si>
  <si>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</si>
  <si>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</si>
  <si>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</si>
  <si>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</si>
  <si>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</si>
  <si>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</si>
  <si>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</si>
  <si>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</si>
  <si>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</si>
  <si>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</si>
  <si>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</si>
  <si>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</si>
  <si>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</si>
  <si>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</si>
  <si>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</si>
  <si>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</si>
  <si>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</si>
  <si>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</si>
  <si>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</si>
  <si>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</si>
  <si>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</si>
  <si>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</si>
  <si>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</si>
  <si>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</si>
  <si>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</si>
  <si>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</si>
  <si>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</si>
  <si>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</si>
  <si>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</si>
  <si>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</si>
  <si>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</si>
  <si>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</si>
  <si>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</si>
  <si>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</si>
  <si>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</si>
  <si>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</si>
  <si>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</si>
  <si>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</si>
  <si>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</si>
  <si>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</si>
  <si>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</si>
  <si>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</si>
  <si>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</si>
  <si>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</si>
  <si>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</si>
  <si>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</si>
  <si>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</si>
  <si>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</si>
  <si>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</si>
  <si>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</si>
  <si>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</si>
  <si>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</si>
  <si>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</si>
  <si>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</si>
  <si>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</si>
  <si>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</si>
  <si>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</si>
  <si>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</si>
  <si>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</si>
  <si>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</si>
  <si>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</si>
  <si>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</si>
  <si>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</si>
  <si>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</si>
  <si>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</si>
  <si>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</si>
  <si>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</si>
  <si>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</si>
  <si>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</si>
  <si>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</si>
  <si>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</si>
  <si>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</si>
  <si>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</si>
  <si>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</si>
  <si>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</si>
  <si>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</si>
  <si>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</si>
  <si>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</si>
  <si>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</si>
  <si>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</si>
  <si>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</si>
  <si>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</si>
  <si>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</si>
  <si>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</si>
  <si>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</si>
  <si>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</si>
  <si>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</si>
  <si>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</si>
  <si>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</si>
  <si>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</si>
  <si>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</si>
  <si>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</si>
  <si>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</si>
  <si>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</si>
  <si>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</si>
  <si>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</si>
  <si>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</si>
  <si>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</si>
  <si>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</si>
  <si>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</si>
  <si>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</si>
  <si>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</si>
  <si>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</si>
  <si>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</si>
  <si>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</si>
  <si>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</si>
  <si>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</si>
  <si>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</si>
  <si>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</si>
  <si>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</si>
  <si>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</si>
  <si>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</si>
  <si>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</si>
  <si>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</si>
  <si>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</si>
  <si>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</si>
  <si>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</si>
  <si>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</si>
  <si>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</si>
  <si>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</si>
  <si>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</si>
  <si>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</si>
  <si>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</si>
  <si>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</si>
  <si>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</si>
  <si>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</si>
  <si>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</si>
  <si>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</si>
  <si>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</si>
  <si>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</si>
  <si>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</si>
  <si>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</si>
  <si>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</si>
  <si>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</si>
  <si>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</si>
  <si>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</si>
  <si>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</si>
  <si>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</si>
  <si>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</si>
  <si>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</si>
  <si>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</si>
  <si>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</si>
  <si>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</si>
  <si>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</si>
  <si>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</si>
  <si>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</si>
  <si>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</si>
  <si>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</si>
  <si>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</si>
  <si>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</si>
  <si>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</si>
  <si>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</si>
  <si>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</si>
  <si>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</si>
  <si>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</si>
  <si>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</si>
  <si>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</si>
  <si>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</si>
  <si>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</si>
  <si>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</si>
  <si>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</si>
  <si>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</si>
  <si>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</si>
  <si>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</si>
  <si>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</si>
  <si>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</si>
  <si>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</si>
  <si>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</si>
  <si>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</si>
  <si>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</si>
  <si>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</si>
  <si>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</si>
  <si>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</si>
  <si>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</si>
  <si>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</si>
  <si>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</si>
  <si>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</si>
  <si>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</si>
  <si>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</si>
  <si>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</si>
  <si>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</si>
  <si>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</si>
  <si>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</si>
  <si>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</si>
  <si>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</si>
  <si>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</si>
  <si>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</si>
  <si>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</si>
  <si>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</si>
  <si>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1148-Energy &amp; Derivative Accounting</t>
  </si>
  <si>
    <t>4201-Regulatory Affairs</t>
  </si>
  <si>
    <t>1810-Resource Planning &amp; Analysis</t>
  </si>
  <si>
    <t>5300-Joint Generation</t>
  </si>
  <si>
    <t>Less Green Power Program (offset in revenue)</t>
  </si>
  <si>
    <t xml:space="preserve">   Total rate year FERC 557 other power supply expense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</si>
  <si>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</si>
  <si>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</si>
  <si>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</si>
  <si>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</si>
  <si>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</si>
  <si>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</si>
  <si>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</si>
  <si>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</si>
  <si>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</si>
  <si>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</si>
  <si>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</si>
  <si>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</si>
  <si>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</si>
  <si>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</si>
  <si>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</si>
  <si>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</si>
  <si>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</si>
  <si>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</si>
  <si>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</si>
  <si>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</si>
  <si>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</si>
  <si>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</si>
  <si>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</si>
  <si>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</si>
  <si>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</si>
  <si>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</si>
  <si>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</si>
  <si>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</si>
  <si>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</si>
  <si>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</si>
  <si>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</si>
  <si>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</si>
  <si>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</si>
  <si>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</si>
  <si>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</si>
  <si>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</si>
  <si>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</si>
  <si>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</si>
  <si>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</si>
  <si>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</si>
  <si>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</si>
  <si>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</si>
  <si>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</si>
  <si>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</si>
  <si>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</si>
  <si>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</si>
  <si>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</si>
  <si>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</si>
  <si>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</si>
  <si>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</si>
  <si>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</si>
  <si>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</si>
  <si>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</si>
  <si>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</si>
  <si>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</si>
  <si>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</si>
  <si>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</si>
  <si>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</si>
  <si>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</si>
  <si>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</si>
  <si>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</si>
  <si>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</si>
  <si>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</si>
  <si>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</si>
  <si>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</si>
  <si>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</si>
  <si>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</si>
  <si>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</si>
  <si>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</si>
  <si>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</si>
  <si>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</si>
  <si>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</si>
  <si>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</si>
  <si>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</si>
  <si>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</si>
  <si>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</si>
  <si>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</si>
  <si>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</si>
  <si>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</si>
  <si>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</si>
  <si>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</si>
  <si>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</si>
  <si>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</si>
  <si>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</si>
  <si>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</si>
  <si>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</si>
  <si>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</si>
  <si>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</si>
  <si>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</si>
  <si>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</si>
  <si>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</si>
  <si>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</si>
  <si>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</si>
  <si>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</si>
  <si>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</si>
  <si>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</si>
  <si>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</si>
  <si>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</si>
  <si>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</si>
  <si>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</si>
  <si>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</si>
  <si>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</si>
  <si>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</si>
  <si>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</si>
  <si>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</si>
  <si>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</si>
  <si>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</si>
  <si>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</si>
  <si>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</si>
  <si>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</si>
  <si>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</si>
  <si>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</si>
  <si>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</si>
  <si>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</si>
  <si>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</si>
  <si>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</si>
  <si>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</si>
  <si>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</si>
  <si>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</si>
  <si>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</si>
  <si>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</si>
  <si>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</si>
  <si>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</si>
  <si>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</si>
  <si>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</si>
  <si>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</si>
  <si>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</si>
  <si>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</si>
  <si>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</si>
  <si>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</si>
  <si>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</si>
  <si>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</si>
  <si>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</si>
  <si>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</si>
  <si>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</si>
  <si>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</si>
  <si>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</si>
  <si>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</si>
  <si>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</si>
  <si>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</si>
  <si>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</si>
  <si>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</si>
  <si>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</si>
  <si>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</si>
  <si>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</si>
  <si>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</si>
  <si>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</si>
  <si>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</si>
  <si>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</si>
  <si>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</si>
  <si>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</si>
  <si>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</si>
  <si>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</si>
  <si>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</si>
  <si>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</si>
  <si>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</si>
  <si>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</si>
  <si>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</si>
  <si>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</si>
  <si>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</si>
  <si>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</si>
  <si>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</si>
  <si>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</si>
  <si>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</si>
  <si>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</si>
  <si>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</si>
  <si>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</si>
  <si>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</si>
  <si>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</si>
  <si>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</si>
  <si>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</si>
  <si>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</si>
  <si>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</si>
  <si>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</si>
  <si>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</si>
  <si>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</si>
  <si>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</si>
  <si>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</si>
  <si>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</si>
  <si>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</si>
  <si>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</si>
  <si>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</si>
  <si>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</si>
  <si>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</si>
  <si>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</si>
  <si>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</si>
  <si>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</si>
  <si>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</si>
  <si>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</si>
  <si>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</si>
  <si>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</si>
  <si>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</si>
  <si>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</si>
  <si>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</si>
  <si>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</si>
  <si>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</si>
  <si>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</si>
  <si>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</si>
  <si>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</si>
  <si>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</si>
  <si>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</si>
  <si>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</si>
  <si>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</si>
  <si>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</si>
  <si>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</si>
  <si>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</si>
  <si>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</si>
  <si>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</si>
  <si>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</si>
  <si>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</si>
  <si>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</si>
  <si>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</si>
  <si>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</si>
  <si>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</si>
  <si>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</si>
  <si>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</si>
  <si>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</si>
  <si>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</si>
  <si>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</si>
  <si>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</si>
  <si>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</si>
  <si>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</si>
  <si>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</si>
  <si>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</si>
  <si>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</si>
  <si>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</si>
  <si>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</si>
  <si>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</si>
  <si>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</si>
  <si>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</si>
  <si>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</si>
  <si>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</si>
  <si>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</si>
  <si>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</si>
  <si>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</si>
  <si>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1256-IT</t>
  </si>
  <si>
    <t>5302-Market Risk &amp; Analytics</t>
  </si>
  <si>
    <t>6012-Energy Analytics</t>
  </si>
  <si>
    <t>Beaver Creek Wind</t>
  </si>
  <si>
    <t>Appaloosa Solar</t>
  </si>
  <si>
    <t>Beaver Creek wind</t>
  </si>
  <si>
    <t>4310-Corporate (Safety &amp; Training)</t>
  </si>
  <si>
    <t>1820-Resource Adequacy (incl. WRAP)</t>
  </si>
  <si>
    <t>1820-Natural Gas Resources</t>
  </si>
  <si>
    <t>6011 - Energy Market Design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</si>
  <si>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</si>
  <si>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</si>
  <si>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</si>
  <si>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</si>
  <si>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</si>
  <si>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</si>
  <si>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</si>
  <si>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</si>
  <si>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</si>
  <si>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</si>
  <si>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</si>
  <si>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</si>
  <si>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</si>
  <si>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</si>
  <si>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</si>
  <si>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</si>
  <si>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</si>
  <si>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</si>
  <si>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</si>
  <si>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</si>
  <si>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</si>
  <si>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</si>
  <si>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</si>
  <si>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</si>
  <si>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</si>
  <si>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</si>
  <si>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</si>
  <si>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</si>
  <si>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</si>
  <si>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</si>
  <si>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</si>
  <si>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</si>
  <si>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 xml:space="preserve">2024 GRC - Exhibit BDM-13 </t>
  </si>
  <si>
    <t>Frequency response contract</t>
  </si>
  <si>
    <t>Total Basis Gain (pipeline value)</t>
  </si>
  <si>
    <t>Total Fixed Price Gas contracts</t>
  </si>
  <si>
    <t>Total Index price gas contracts</t>
  </si>
  <si>
    <t>2024 GRC - Exhibit BDM-20</t>
  </si>
  <si>
    <t>Forecasted total (excludes PCA customer portion)</t>
  </si>
  <si>
    <t>Exh. BDM-3C (C)</t>
  </si>
  <si>
    <r>
      <rPr>
        <sz val="12"/>
        <color theme="1"/>
        <rFont val="Calibri"/>
        <family val="2"/>
        <scheme val="minor"/>
      </rPr>
      <t>Exh. BDM-4C</t>
    </r>
    <r>
      <rPr>
        <b/>
        <sz val="12"/>
        <color theme="1"/>
        <rFont val="Calibri"/>
        <family val="2"/>
        <scheme val="minor"/>
      </rPr>
      <t xml:space="preserve"> (C)</t>
    </r>
  </si>
  <si>
    <t>Exh. BDM-5C (C)</t>
  </si>
  <si>
    <t>Exh. BDM-7C (C)</t>
  </si>
  <si>
    <r>
      <rPr>
        <sz val="12"/>
        <color theme="1"/>
        <rFont val="Calibri"/>
        <family val="2"/>
        <scheme val="minor"/>
      </rPr>
      <t>Exh. BDM-8C</t>
    </r>
    <r>
      <rPr>
        <b/>
        <sz val="12"/>
        <color theme="1"/>
        <rFont val="Calibri"/>
        <family val="2"/>
        <scheme val="minor"/>
      </rPr>
      <t xml:space="preserve"> (C)</t>
    </r>
  </si>
  <si>
    <r>
      <rPr>
        <sz val="12"/>
        <color theme="1"/>
        <rFont val="Calibri"/>
        <family val="2"/>
        <scheme val="minor"/>
      </rPr>
      <t>Exh. BDM-9C</t>
    </r>
    <r>
      <rPr>
        <b/>
        <sz val="12"/>
        <color theme="1"/>
        <rFont val="Calibri"/>
        <family val="2"/>
        <scheme val="minor"/>
      </rPr>
      <t xml:space="preserve"> (C)</t>
    </r>
  </si>
  <si>
    <t xml:space="preserve"> Exh. BDM-10C (C)</t>
  </si>
  <si>
    <t>Exh. BDM-11C (C)</t>
  </si>
  <si>
    <t xml:space="preserve"> Exh. BDM-12C (C)</t>
  </si>
  <si>
    <t>Exh. BDM-14C (C)</t>
  </si>
  <si>
    <t>Exh. BDM-15C (C)</t>
  </si>
  <si>
    <t>Exh. BDM-16C (C)</t>
  </si>
  <si>
    <t>Exh. BDM-17C (C)</t>
  </si>
  <si>
    <t>Exh. BDM-18C (C)</t>
  </si>
  <si>
    <t>Exh. BDM-19C (C)</t>
  </si>
  <si>
    <t xml:space="preserve"> Exh. BDM-21C (C)</t>
  </si>
  <si>
    <t>Exh. BDM-22C (C)</t>
  </si>
  <si>
    <t>Shaded information is Designated as Confidential per Protective Order in WUTC Docket UE-240004 and UG-240005</t>
  </si>
  <si>
    <t>Shaded information is Designated as Confidential per Protective Order in WUTC Docket's UE-240005 and UG-240005</t>
  </si>
  <si>
    <t>Shaded information is Designated as Confidential per Protective Order in WUTC Docket's UE-240004 and UG-240005</t>
  </si>
  <si>
    <t>REDACTED VERSION</t>
  </si>
  <si>
    <t>No</t>
  </si>
  <si>
    <t>Yes</t>
  </si>
  <si>
    <t>OK</t>
  </si>
  <si>
    <r>
      <rPr>
        <b/>
        <sz val="12"/>
        <color theme="1"/>
        <rFont val="Calibri"/>
        <family val="2"/>
        <scheme val="minor"/>
      </rPr>
      <t xml:space="preserve">REVISED </t>
    </r>
    <r>
      <rPr>
        <sz val="11"/>
        <color theme="1"/>
        <rFont val="Calibri"/>
        <family val="2"/>
        <scheme val="minor"/>
      </rPr>
      <t>June 18,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</si>
</sst>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</cellStyleXfs>
  <cellXfs count="1729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0" borderId="39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1" xfId="0" applyFont="1" applyBorder="1"/>
    <xf numFmtId="0" fontId="0" fillId="0" borderId="43" xfId="0" applyFont="1" applyBorder="1"/>
    <xf numFmtId="0" fontId="2" fillId="0" borderId="3" xfId="0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0" fontId="15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6" xfId="0" applyFont="1" applyFill="1" applyBorder="1"/>
    <xf numFmtId="0" fontId="2" fillId="0" borderId="46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27" fillId="0" borderId="0" xfId="3" applyFont="1" applyFill="1" applyAlignment="1">
      <alignment horizontal="left"/>
    </xf>
    <xf numFmtId="0" fontId="5" fillId="0" borderId="0" xfId="3" applyFont="1" applyFill="1" applyBorder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0" borderId="2" xfId="0" applyNumberFormat="1" applyFont="1" applyFill="1" applyBorder="1"/>
    <xf numFmtId="37" fontId="0" fillId="0" borderId="8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0" fillId="0" borderId="0" xfId="6" applyAlignment="1">
      <alignment horizontal="center" vertical="center"/>
    </xf>
    <xf numFmtId="0" fontId="30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0" fillId="0" borderId="8" xfId="6" applyNumberFormat="1" applyBorder="1" applyAlignment="1">
      <alignment horizontal="center" vertical="center"/>
    </xf>
    <xf numFmtId="176" fontId="30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6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0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0" fontId="7" fillId="0" borderId="1" xfId="0" applyFont="1" applyFill="1" applyBorder="1" applyAlignment="1" applyProtection="1">
      <alignment horizontal="right" vertical="top"/>
      <protection locked="0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6" xfId="0" applyNumberFormat="1" applyFont="1" applyBorder="1"/>
    <xf numFmtId="5" fontId="0" fillId="0" borderId="32" xfId="0" applyNumberFormat="1" applyFont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8" xfId="0" applyFont="1" applyBorder="1"/>
    <xf numFmtId="0" fontId="0" fillId="0" borderId="57" xfId="0" applyFont="1" applyBorder="1"/>
    <xf numFmtId="165" fontId="7" fillId="0" borderId="57" xfId="0" applyNumberFormat="1" applyFont="1" applyBorder="1"/>
    <xf numFmtId="5" fontId="7" fillId="0" borderId="59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0" borderId="0" xfId="0" applyNumberFormat="1" applyFo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5" fontId="7" fillId="0" borderId="2" xfId="0" applyNumberFormat="1" applyFont="1" applyFill="1" applyBorder="1" applyAlignment="1">
      <alignment horizontal="center"/>
    </xf>
    <xf numFmtId="0" fontId="7" fillId="0" borderId="58" xfId="0" applyFont="1" applyBorder="1"/>
    <xf numFmtId="165" fontId="7" fillId="0" borderId="51" xfId="0" applyNumberFormat="1" applyFont="1" applyBorder="1" applyAlignment="1"/>
    <xf numFmtId="165" fontId="7" fillId="0" borderId="57" xfId="0" applyNumberFormat="1" applyFont="1" applyFill="1" applyBorder="1" applyAlignment="1"/>
    <xf numFmtId="165" fontId="7" fillId="0" borderId="51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3" fillId="0" borderId="63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6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165" fontId="7" fillId="0" borderId="57" xfId="0" applyNumberFormat="1" applyFont="1" applyBorder="1" applyAlignment="1"/>
    <xf numFmtId="167" fontId="7" fillId="0" borderId="51" xfId="0" applyNumberFormat="1" applyFont="1" applyBorder="1"/>
    <xf numFmtId="5" fontId="7" fillId="0" borderId="51" xfId="0" applyNumberFormat="1" applyFont="1" applyBorder="1" applyAlignment="1">
      <alignment horizontal="center"/>
    </xf>
    <xf numFmtId="7" fontId="7" fillId="0" borderId="64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2" xfId="0" applyNumberFormat="1" applyFont="1" applyBorder="1" applyAlignment="1"/>
    <xf numFmtId="165" fontId="7" fillId="0" borderId="59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0" fontId="7" fillId="0" borderId="57" xfId="0" applyFont="1" applyFill="1" applyBorder="1"/>
    <xf numFmtId="43" fontId="7" fillId="0" borderId="57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0" fillId="0" borderId="0" xfId="6" applyFont="1"/>
    <xf numFmtId="165" fontId="7" fillId="0" borderId="2" xfId="0" applyNumberFormat="1" applyFont="1" applyBorder="1"/>
    <xf numFmtId="0" fontId="7" fillId="0" borderId="46" xfId="0" applyFont="1" applyFill="1" applyBorder="1" applyAlignment="1">
      <alignment horizontal="left"/>
    </xf>
    <xf numFmtId="165" fontId="35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6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6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0" fillId="0" borderId="0" xfId="6" applyNumberFormat="1" applyFont="1" applyFill="1" applyBorder="1" applyAlignment="1">
      <alignment horizontal="center"/>
    </xf>
    <xf numFmtId="0" fontId="30" fillId="0" borderId="0" xfId="6" applyNumberFormat="1" applyFont="1" applyFill="1" applyBorder="1" applyAlignment="1">
      <alignment horizontal="left"/>
    </xf>
    <xf numFmtId="164" fontId="30" fillId="0" borderId="0" xfId="6" applyNumberFormat="1" applyFont="1" applyFill="1" applyBorder="1" applyAlignment="1">
      <alignment horizontal="right"/>
    </xf>
    <xf numFmtId="0" fontId="30" fillId="0" borderId="0" xfId="6" applyFont="1" applyFill="1" applyBorder="1"/>
    <xf numFmtId="167" fontId="30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7" fillId="0" borderId="0" xfId="0" applyNumberFormat="1" applyFont="1" applyFill="1" applyAlignment="1">
      <alignment horizontal="center"/>
    </xf>
    <xf numFmtId="0" fontId="37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7" fillId="0" borderId="0" xfId="0" applyFont="1" applyAlignment="1">
      <alignment horizontal="right"/>
    </xf>
    <xf numFmtId="0" fontId="37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0" fillId="0" borderId="1" xfId="0" applyFont="1" applyBorder="1" applyAlignment="1">
      <alignment horizontal="left" indent="1"/>
    </xf>
    <xf numFmtId="41" fontId="8" fillId="0" borderId="5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5" fontId="0" fillId="0" borderId="1" xfId="0" applyNumberFormat="1" applyFont="1" applyFill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3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3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3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3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6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2" xfId="0" applyNumberFormat="1" applyFont="1" applyFill="1" applyBorder="1"/>
    <xf numFmtId="5" fontId="7" fillId="0" borderId="2" xfId="0" applyNumberFormat="1" applyFont="1" applyFill="1" applyBorder="1"/>
    <xf numFmtId="5" fontId="7" fillId="0" borderId="43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5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6" fillId="0" borderId="0" xfId="0" applyNumberFormat="1" applyFont="1" applyFill="1" applyBorder="1"/>
    <xf numFmtId="5" fontId="36" fillId="0" borderId="2" xfId="0" applyNumberFormat="1" applyFont="1" applyFill="1" applyBorder="1"/>
    <xf numFmtId="5" fontId="36" fillId="0" borderId="43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3" xfId="0" applyNumberFormat="1" applyFont="1" applyFill="1" applyBorder="1"/>
    <xf numFmtId="165" fontId="7" fillId="0" borderId="8" xfId="0" applyNumberFormat="1" applyFont="1" applyFill="1" applyBorder="1"/>
    <xf numFmtId="5" fontId="7" fillId="0" borderId="43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3" xfId="0" applyNumberFormat="1" applyFont="1" applyFill="1" applyBorder="1"/>
    <xf numFmtId="5" fontId="8" fillId="0" borderId="46" xfId="0" applyNumberFormat="1" applyFont="1" applyFill="1" applyBorder="1" applyAlignment="1">
      <alignment horizontal="right"/>
    </xf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5" xfId="0" applyNumberFormat="1" applyFont="1" applyFill="1" applyBorder="1"/>
    <xf numFmtId="165" fontId="7" fillId="0" borderId="46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7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5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2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5" xfId="0" applyNumberFormat="1" applyFont="1" applyFill="1" applyBorder="1"/>
    <xf numFmtId="5" fontId="8" fillId="0" borderId="76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1" xfId="0" applyNumberFormat="1" applyFont="1" applyFill="1" applyBorder="1"/>
    <xf numFmtId="5" fontId="8" fillId="0" borderId="59" xfId="0" applyNumberFormat="1" applyFont="1" applyFill="1" applyBorder="1"/>
    <xf numFmtId="5" fontId="8" fillId="0" borderId="56" xfId="0" applyNumberFormat="1" applyFont="1" applyFill="1" applyBorder="1"/>
    <xf numFmtId="0" fontId="0" fillId="0" borderId="78" xfId="0" applyFont="1" applyFill="1" applyBorder="1"/>
    <xf numFmtId="0" fontId="0" fillId="0" borderId="74" xfId="0" applyFont="1" applyFill="1" applyBorder="1"/>
    <xf numFmtId="0" fontId="0" fillId="0" borderId="79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1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3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3" xfId="0" applyFont="1" applyFill="1" applyBorder="1"/>
    <xf numFmtId="0" fontId="0" fillId="0" borderId="2" xfId="0" applyFont="1" applyBorder="1"/>
    <xf numFmtId="0" fontId="0" fillId="0" borderId="46" xfId="0" applyFont="1" applyBorder="1"/>
    <xf numFmtId="0" fontId="0" fillId="0" borderId="18" xfId="0" applyFont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0" borderId="43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9" fontId="0" fillId="0" borderId="43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3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3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3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3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0" fillId="0" borderId="0" xfId="6" applyFont="1" applyFill="1" applyAlignment="1">
      <alignment horizontal="center"/>
    </xf>
    <xf numFmtId="0" fontId="40" fillId="0" borderId="0" xfId="6" applyFont="1" applyAlignment="1">
      <alignment horizontal="center"/>
    </xf>
    <xf numFmtId="0" fontId="40" fillId="0" borderId="0" xfId="6" applyFont="1" applyFill="1"/>
    <xf numFmtId="0" fontId="8" fillId="0" borderId="1" xfId="0" applyFont="1" applyFill="1" applyBorder="1" applyAlignment="1"/>
    <xf numFmtId="0" fontId="36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1" fillId="0" borderId="46" xfId="5" applyFont="1" applyBorder="1" applyAlignment="1">
      <alignment vertical="center"/>
    </xf>
    <xf numFmtId="0" fontId="41" fillId="0" borderId="1" xfId="5" applyFont="1" applyBorder="1" applyAlignment="1">
      <alignment horizontal="right" vertical="center"/>
    </xf>
    <xf numFmtId="0" fontId="41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5" fontId="2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0" fontId="2" fillId="0" borderId="65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0" fontId="8" fillId="0" borderId="0" xfId="0" applyFont="1"/>
    <xf numFmtId="0" fontId="7" fillId="0" borderId="43" xfId="0" applyFont="1" applyFill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0" fontId="30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0" fontId="30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0" fillId="0" borderId="43" xfId="6" applyBorder="1"/>
    <xf numFmtId="0" fontId="0" fillId="0" borderId="43" xfId="0" applyBorder="1"/>
    <xf numFmtId="169" fontId="4" fillId="0" borderId="43" xfId="4" applyNumberFormat="1" applyFont="1" applyFill="1" applyBorder="1" applyAlignment="1"/>
    <xf numFmtId="3" fontId="0" fillId="0" borderId="43" xfId="0" applyNumberFormat="1" applyBorder="1" applyAlignment="1">
      <alignment horizontal="center"/>
    </xf>
    <xf numFmtId="0" fontId="0" fillId="0" borderId="85" xfId="0" applyBorder="1" applyAlignment="1">
      <alignment horizontal="right"/>
    </xf>
    <xf numFmtId="0" fontId="0" fillId="0" borderId="86" xfId="0" applyBorder="1"/>
    <xf numFmtId="0" fontId="0" fillId="0" borderId="89" xfId="0" applyBorder="1" applyAlignment="1">
      <alignment horizontal="right"/>
    </xf>
    <xf numFmtId="0" fontId="0" fillId="0" borderId="90" xfId="0" applyBorder="1"/>
    <xf numFmtId="0" fontId="0" fillId="0" borderId="87" xfId="0" applyBorder="1" applyAlignment="1">
      <alignment horizontal="right"/>
    </xf>
    <xf numFmtId="0" fontId="0" fillId="0" borderId="88" xfId="0" applyBorder="1"/>
    <xf numFmtId="0" fontId="30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0" fillId="0" borderId="0" xfId="6" applyBorder="1"/>
    <xf numFmtId="0" fontId="30" fillId="0" borderId="2" xfId="6" applyBorder="1"/>
    <xf numFmtId="169" fontId="4" fillId="0" borderId="39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91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2" borderId="36" xfId="0" applyFont="1" applyFill="1" applyBorder="1" applyAlignment="1"/>
    <xf numFmtId="0" fontId="32" fillId="2" borderId="4" xfId="0" applyFont="1" applyFill="1" applyBorder="1" applyAlignment="1"/>
    <xf numFmtId="0" fontId="7" fillId="0" borderId="8" xfId="0" applyFont="1" applyBorder="1" applyAlignment="1">
      <alignment horizontal="right"/>
    </xf>
    <xf numFmtId="5" fontId="2" fillId="0" borderId="0" xfId="0" applyNumberFormat="1" applyFont="1" applyFill="1"/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6" xfId="0" applyNumberFormat="1" applyFont="1" applyBorder="1"/>
    <xf numFmtId="5" fontId="2" fillId="0" borderId="67" xfId="0" applyNumberFormat="1" applyFont="1" applyBorder="1"/>
    <xf numFmtId="5" fontId="8" fillId="0" borderId="67" xfId="0" applyNumberFormat="1" applyFont="1" applyBorder="1"/>
    <xf numFmtId="178" fontId="30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6" xfId="0" applyNumberFormat="1" applyFont="1" applyFill="1" applyBorder="1" applyAlignment="1">
      <alignment horizontal="left"/>
    </xf>
    <xf numFmtId="0" fontId="9" fillId="0" borderId="92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17" fontId="8" fillId="0" borderId="93" xfId="0" applyNumberFormat="1" applyFont="1" applyFill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0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3" xfId="0" applyFont="1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0" fillId="0" borderId="0" xfId="6" applyNumberFormat="1" applyFill="1" applyAlignment="1">
      <alignment horizontal="center" wrapText="1"/>
    </xf>
    <xf numFmtId="0" fontId="0" fillId="0" borderId="0" xfId="0" applyAlignment="1"/>
    <xf numFmtId="0" fontId="37" fillId="0" borderId="49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73" xfId="0" applyFont="1" applyBorder="1" applyAlignment="1"/>
    <xf numFmtId="0" fontId="38" fillId="0" borderId="74" xfId="0" applyFont="1" applyBorder="1" applyAlignment="1"/>
    <xf numFmtId="0" fontId="2" fillId="0" borderId="89" xfId="0" applyFont="1" applyBorder="1"/>
    <xf numFmtId="0" fontId="37" fillId="0" borderId="0" xfId="0" applyFont="1" applyBorder="1" applyAlignment="1">
      <alignment horizontal="right"/>
    </xf>
    <xf numFmtId="0" fontId="8" fillId="0" borderId="89" xfId="0" applyFont="1" applyFill="1" applyBorder="1"/>
    <xf numFmtId="0" fontId="18" fillId="0" borderId="0" xfId="0" applyFont="1" applyBorder="1"/>
    <xf numFmtId="0" fontId="39" fillId="0" borderId="0" xfId="0" applyFont="1" applyBorder="1"/>
    <xf numFmtId="0" fontId="0" fillId="0" borderId="89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7" xfId="0" applyFont="1" applyFill="1" applyBorder="1"/>
    <xf numFmtId="0" fontId="8" fillId="0" borderId="48" xfId="0" applyFont="1" applyFill="1" applyBorder="1" applyAlignment="1">
      <alignment horizontal="right"/>
    </xf>
    <xf numFmtId="0" fontId="0" fillId="0" borderId="89" xfId="0" applyFont="1" applyBorder="1" applyAlignment="1">
      <alignment horizontal="right"/>
    </xf>
    <xf numFmtId="5" fontId="0" fillId="0" borderId="0" xfId="0" applyNumberFormat="1" applyFont="1" applyFill="1" applyBorder="1"/>
    <xf numFmtId="5" fontId="0" fillId="0" borderId="90" xfId="0" applyNumberFormat="1" applyFont="1" applyBorder="1"/>
    <xf numFmtId="0" fontId="0" fillId="0" borderId="96" xfId="0" applyFont="1" applyBorder="1" applyAlignment="1">
      <alignment horizontal="right"/>
    </xf>
    <xf numFmtId="5" fontId="0" fillId="0" borderId="95" xfId="0" applyNumberFormat="1" applyFont="1" applyBorder="1"/>
    <xf numFmtId="0" fontId="0" fillId="0" borderId="87" xfId="0" applyFont="1" applyBorder="1" applyAlignment="1">
      <alignment horizontal="right"/>
    </xf>
    <xf numFmtId="5" fontId="0" fillId="0" borderId="48" xfId="0" applyNumberFormat="1" applyFont="1" applyBorder="1"/>
    <xf numFmtId="5" fontId="0" fillId="0" borderId="88" xfId="0" applyNumberFormat="1" applyFont="1" applyBorder="1"/>
    <xf numFmtId="0" fontId="0" fillId="0" borderId="97" xfId="0" applyFont="1" applyBorder="1"/>
    <xf numFmtId="0" fontId="2" fillId="0" borderId="98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91" xfId="0" applyNumberFormat="1" applyFont="1" applyBorder="1"/>
    <xf numFmtId="5" fontId="0" fillId="0" borderId="39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6" xfId="0" applyNumberFormat="1" applyFont="1" applyFill="1" applyBorder="1"/>
    <xf numFmtId="165" fontId="8" fillId="0" borderId="56" xfId="0" applyNumberFormat="1" applyFont="1" applyFill="1" applyBorder="1"/>
    <xf numFmtId="0" fontId="7" fillId="0" borderId="6" xfId="0" applyNumberFormat="1" applyFont="1" applyFill="1" applyBorder="1"/>
    <xf numFmtId="10" fontId="7" fillId="0" borderId="43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8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0" fillId="0" borderId="4" xfId="6" applyBorder="1" applyAlignment="1">
      <alignment horizontal="center" vertical="center"/>
    </xf>
    <xf numFmtId="0" fontId="30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6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0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3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9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9" xfId="0" applyFont="1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102" xfId="0" applyFont="1" applyBorder="1"/>
    <xf numFmtId="5" fontId="2" fillId="0" borderId="101" xfId="0" applyNumberFormat="1" applyFont="1" applyFill="1" applyBorder="1"/>
    <xf numFmtId="5" fontId="2" fillId="0" borderId="103" xfId="0" applyNumberFormat="1" applyFont="1" applyFill="1" applyBorder="1"/>
    <xf numFmtId="0" fontId="0" fillId="0" borderId="103" xfId="0" applyFont="1" applyBorder="1"/>
    <xf numFmtId="0" fontId="0" fillId="0" borderId="101" xfId="0" applyFont="1" applyBorder="1"/>
    <xf numFmtId="167" fontId="2" fillId="0" borderId="101" xfId="2" applyNumberFormat="1" applyFont="1" applyBorder="1"/>
    <xf numFmtId="166" fontId="18" fillId="0" borderId="103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3" fillId="0" borderId="1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1" fontId="45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4" fillId="0" borderId="0" xfId="0" applyNumberFormat="1" applyFont="1"/>
    <xf numFmtId="7" fontId="0" fillId="0" borderId="0" xfId="0" applyNumberFormat="1" applyFont="1"/>
    <xf numFmtId="0" fontId="50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176" fontId="0" fillId="0" borderId="90" xfId="0" applyNumberFormat="1" applyBorder="1"/>
    <xf numFmtId="165" fontId="0" fillId="0" borderId="0" xfId="1" applyNumberFormat="1" applyFont="1" applyFill="1"/>
    <xf numFmtId="165" fontId="44" fillId="0" borderId="0" xfId="0" applyNumberFormat="1" applyFont="1" applyBorder="1"/>
    <xf numFmtId="165" fontId="0" fillId="0" borderId="8" xfId="1" applyNumberFormat="1" applyFont="1" applyBorder="1"/>
    <xf numFmtId="171" fontId="51" fillId="0" borderId="0" xfId="4" applyNumberFormat="1" applyFont="1"/>
    <xf numFmtId="165" fontId="44" fillId="0" borderId="108" xfId="0" applyNumberFormat="1" applyFont="1" applyBorder="1"/>
    <xf numFmtId="0" fontId="0" fillId="0" borderId="110" xfId="0" applyBorder="1"/>
    <xf numFmtId="0" fontId="0" fillId="0" borderId="111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9" xfId="0" applyFont="1" applyBorder="1"/>
    <xf numFmtId="0" fontId="0" fillId="0" borderId="108" xfId="0" applyFont="1" applyBorder="1"/>
    <xf numFmtId="7" fontId="0" fillId="0" borderId="110" xfId="0" applyNumberFormat="1" applyFont="1" applyBorder="1"/>
    <xf numFmtId="165" fontId="44" fillId="0" borderId="110" xfId="0" applyNumberFormat="1" applyFont="1" applyBorder="1"/>
    <xf numFmtId="165" fontId="0" fillId="0" borderId="108" xfId="1" applyNumberFormat="1" applyFont="1" applyFill="1" applyBorder="1"/>
    <xf numFmtId="0" fontId="0" fillId="0" borderId="110" xfId="0" applyFill="1" applyBorder="1"/>
    <xf numFmtId="0" fontId="0" fillId="0" borderId="10" xfId="0" applyFont="1" applyBorder="1"/>
    <xf numFmtId="0" fontId="0" fillId="0" borderId="10" xfId="0" applyBorder="1"/>
    <xf numFmtId="0" fontId="0" fillId="0" borderId="112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71" xfId="0" applyNumberFormat="1" applyFont="1" applyFill="1" applyBorder="1"/>
    <xf numFmtId="5" fontId="0" fillId="0" borderId="72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7" fillId="0" borderId="20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2" fillId="0" borderId="77" xfId="0" applyNumberFormat="1" applyFont="1" applyBorder="1"/>
    <xf numFmtId="5" fontId="0" fillId="0" borderId="43" xfId="0" applyNumberFormat="1" applyFont="1" applyBorder="1"/>
    <xf numFmtId="5" fontId="0" fillId="0" borderId="43" xfId="0" applyNumberFormat="1" applyFont="1" applyFill="1" applyBorder="1"/>
    <xf numFmtId="5" fontId="0" fillId="0" borderId="42" xfId="0" applyNumberFormat="1" applyFont="1" applyBorder="1"/>
    <xf numFmtId="5" fontId="8" fillId="0" borderId="44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2" xfId="0" applyNumberFormat="1" applyFont="1" applyFill="1" applyBorder="1"/>
    <xf numFmtId="165" fontId="7" fillId="0" borderId="43" xfId="1" applyNumberFormat="1" applyFont="1" applyFill="1" applyBorder="1"/>
    <xf numFmtId="176" fontId="0" fillId="0" borderId="43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1" xfId="2" applyNumberFormat="1" applyFont="1" applyBorder="1" applyAlignment="1">
      <alignment horizontal="center" vertical="center"/>
    </xf>
    <xf numFmtId="5" fontId="2" fillId="0" borderId="59" xfId="2" applyNumberFormat="1" applyFont="1" applyBorder="1" applyAlignment="1">
      <alignment horizontal="center" vertical="center"/>
    </xf>
    <xf numFmtId="5" fontId="2" fillId="0" borderId="54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7" xfId="2" applyNumberFormat="1" applyFont="1" applyBorder="1" applyAlignment="1">
      <alignment horizontal="center" vertical="center"/>
    </xf>
    <xf numFmtId="5" fontId="2" fillId="0" borderId="64" xfId="2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3" xfId="0" applyNumberFormat="1" applyFon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Font="1" applyBorder="1" applyAlignment="1">
      <alignment horizontal="right"/>
    </xf>
    <xf numFmtId="5" fontId="0" fillId="0" borderId="10" xfId="0" applyNumberFormat="1" applyFont="1" applyBorder="1" applyAlignment="1">
      <alignment horizontal="right"/>
    </xf>
    <xf numFmtId="5" fontId="2" fillId="0" borderId="75" xfId="0" applyNumberFormat="1" applyFont="1" applyBorder="1"/>
    <xf numFmtId="5" fontId="2" fillId="0" borderId="38" xfId="0" applyNumberFormat="1" applyFont="1" applyBorder="1"/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0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0" fontId="52" fillId="0" borderId="0" xfId="0" applyFont="1" applyFill="1" applyAlignment="1">
      <alignment horizontal="center"/>
    </xf>
    <xf numFmtId="0" fontId="42" fillId="0" borderId="0" xfId="0" applyFont="1"/>
    <xf numFmtId="0" fontId="54" fillId="2" borderId="4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7" fontId="8" fillId="0" borderId="10" xfId="0" applyNumberFormat="1" applyFont="1" applyFill="1" applyBorder="1"/>
    <xf numFmtId="7" fontId="8" fillId="0" borderId="28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0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83" fontId="0" fillId="0" borderId="43" xfId="0" applyNumberFormat="1" applyFont="1" applyBorder="1" applyAlignment="1">
      <alignment vertical="center"/>
    </xf>
    <xf numFmtId="0" fontId="18" fillId="0" borderId="100" xfId="0" applyNumberFormat="1" applyFont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55" fillId="0" borderId="0" xfId="0" applyFont="1" applyAlignment="1">
      <alignment horizontal="right"/>
    </xf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0" borderId="11" xfId="0" applyNumberFormat="1" applyFont="1" applyBorder="1"/>
    <xf numFmtId="0" fontId="2" fillId="0" borderId="86" xfId="0" applyFont="1" applyFill="1" applyBorder="1" applyAlignment="1">
      <alignment horizontal="center" wrapText="1"/>
    </xf>
    <xf numFmtId="0" fontId="8" fillId="0" borderId="90" xfId="0" applyFont="1" applyFill="1" applyBorder="1"/>
    <xf numFmtId="0" fontId="8" fillId="0" borderId="43" xfId="0" applyFont="1" applyFill="1" applyBorder="1"/>
    <xf numFmtId="2" fontId="7" fillId="0" borderId="103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0" borderId="2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6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6" fillId="0" borderId="8" xfId="0" applyNumberFormat="1" applyFont="1" applyFill="1" applyBorder="1"/>
    <xf numFmtId="10" fontId="7" fillId="0" borderId="8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5" fontId="7" fillId="0" borderId="36" xfId="0" applyNumberFormat="1" applyFont="1" applyFill="1" applyBorder="1"/>
    <xf numFmtId="5" fontId="7" fillId="0" borderId="46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6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5" xfId="0" applyNumberFormat="1" applyFont="1" applyFill="1" applyBorder="1"/>
    <xf numFmtId="5" fontId="8" fillId="0" borderId="58" xfId="0" applyNumberFormat="1" applyFont="1" applyFill="1" applyBorder="1"/>
    <xf numFmtId="0" fontId="43" fillId="0" borderId="1" xfId="0" applyNumberFormat="1" applyFont="1" applyFill="1" applyBorder="1" applyAlignment="1">
      <alignment horizontal="right" wrapText="1"/>
    </xf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6" xfId="0" applyNumberFormat="1" applyFont="1" applyBorder="1"/>
    <xf numFmtId="166" fontId="14" fillId="0" borderId="130" xfId="0" applyNumberFormat="1" applyFont="1" applyBorder="1" applyAlignment="1">
      <alignment horizontal="center"/>
    </xf>
    <xf numFmtId="165" fontId="44" fillId="0" borderId="132" xfId="0" applyNumberFormat="1" applyFont="1" applyBorder="1"/>
    <xf numFmtId="0" fontId="0" fillId="0" borderId="72" xfId="0" applyBorder="1"/>
    <xf numFmtId="165" fontId="0" fillId="0" borderId="132" xfId="1" applyNumberFormat="1" applyFont="1" applyFill="1" applyBorder="1"/>
    <xf numFmtId="0" fontId="0" fillId="0" borderId="72" xfId="0" applyFill="1" applyBorder="1"/>
    <xf numFmtId="165" fontId="0" fillId="0" borderId="2" xfId="1" applyNumberFormat="1" applyFont="1" applyBorder="1"/>
    <xf numFmtId="165" fontId="44" fillId="0" borderId="72" xfId="0" applyNumberFormat="1" applyFont="1" applyBorder="1"/>
    <xf numFmtId="0" fontId="0" fillId="0" borderId="132" xfId="0" applyFont="1" applyBorder="1"/>
    <xf numFmtId="7" fontId="0" fillId="0" borderId="72" xfId="0" applyNumberFormat="1" applyFont="1" applyBorder="1"/>
    <xf numFmtId="0" fontId="0" fillId="0" borderId="131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33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7" fontId="8" fillId="0" borderId="4" xfId="0" applyNumberFormat="1" applyFont="1" applyBorder="1" applyAlignment="1">
      <alignment horizontal="center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0" borderId="11" xfId="0" applyNumberFormat="1" applyFont="1" applyFill="1" applyBorder="1"/>
    <xf numFmtId="5" fontId="0" fillId="0" borderId="110" xfId="0" applyNumberFormat="1" applyFont="1" applyFill="1" applyBorder="1"/>
    <xf numFmtId="165" fontId="7" fillId="0" borderId="91" xfId="1" applyNumberFormat="1" applyFont="1" applyFill="1" applyBorder="1" applyAlignment="1">
      <alignment horizontal="right"/>
    </xf>
    <xf numFmtId="165" fontId="0" fillId="0" borderId="45" xfId="0" applyNumberFormat="1" applyFont="1" applyFill="1" applyBorder="1"/>
    <xf numFmtId="165" fontId="0" fillId="0" borderId="77" xfId="0" applyNumberFormat="1" applyFont="1" applyFill="1" applyBorder="1"/>
    <xf numFmtId="178" fontId="30" fillId="0" borderId="7" xfId="6" applyNumberFormat="1" applyFont="1" applyBorder="1"/>
    <xf numFmtId="165" fontId="7" fillId="0" borderId="7" xfId="0" applyNumberFormat="1" applyFont="1" applyBorder="1"/>
    <xf numFmtId="178" fontId="30" fillId="0" borderId="6" xfId="6" applyNumberFormat="1" applyFont="1" applyBorder="1"/>
    <xf numFmtId="0" fontId="18" fillId="0" borderId="139" xfId="0" applyNumberFormat="1" applyFont="1" applyBorder="1" applyAlignment="1">
      <alignment horizontal="center" wrapText="1"/>
    </xf>
    <xf numFmtId="0" fontId="0" fillId="0" borderId="118" xfId="0" applyFont="1" applyBorder="1"/>
    <xf numFmtId="5" fontId="2" fillId="0" borderId="120" xfId="0" applyNumberFormat="1" applyFont="1" applyFill="1" applyBorder="1"/>
    <xf numFmtId="5" fontId="2" fillId="0" borderId="122" xfId="0" applyNumberFormat="1" applyFont="1" applyFill="1" applyBorder="1"/>
    <xf numFmtId="0" fontId="0" fillId="0" borderId="89" xfId="0" applyFont="1" applyBorder="1"/>
    <xf numFmtId="0" fontId="0" fillId="0" borderId="122" xfId="0" applyFont="1" applyBorder="1"/>
    <xf numFmtId="0" fontId="0" fillId="0" borderId="120" xfId="0" applyFont="1" applyBorder="1"/>
    <xf numFmtId="2" fontId="7" fillId="0" borderId="122" xfId="0" applyNumberFormat="1" applyFont="1" applyBorder="1"/>
    <xf numFmtId="167" fontId="2" fillId="0" borderId="120" xfId="2" applyNumberFormat="1" applyFont="1" applyBorder="1"/>
    <xf numFmtId="166" fontId="18" fillId="0" borderId="122" xfId="0" applyNumberFormat="1" applyFont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9" xfId="0" applyFont="1" applyBorder="1" applyAlignment="1">
      <alignment vertical="center"/>
    </xf>
    <xf numFmtId="0" fontId="2" fillId="0" borderId="89" xfId="0" applyNumberFormat="1" applyFont="1" applyBorder="1" applyAlignment="1">
      <alignment horizontal="center"/>
    </xf>
    <xf numFmtId="165" fontId="1" fillId="0" borderId="89" xfId="1" applyNumberFormat="1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178" fontId="0" fillId="0" borderId="89" xfId="0" applyNumberFormat="1" applyFont="1" applyBorder="1" applyAlignment="1">
      <alignment vertical="center"/>
    </xf>
    <xf numFmtId="178" fontId="2" fillId="0" borderId="146" xfId="0" applyNumberFormat="1" applyFont="1" applyBorder="1" applyAlignment="1">
      <alignment vertical="center"/>
    </xf>
    <xf numFmtId="0" fontId="0" fillId="0" borderId="90" xfId="0" applyFont="1" applyBorder="1" applyAlignment="1">
      <alignment vertical="center"/>
    </xf>
    <xf numFmtId="0" fontId="2" fillId="0" borderId="90" xfId="0" applyNumberFormat="1" applyFont="1" applyBorder="1" applyAlignment="1">
      <alignment horizontal="center"/>
    </xf>
    <xf numFmtId="165" fontId="1" fillId="0" borderId="90" xfId="1" applyNumberFormat="1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178" fontId="0" fillId="0" borderId="90" xfId="0" applyNumberFormat="1" applyFont="1" applyBorder="1" applyAlignment="1">
      <alignment vertical="center"/>
    </xf>
    <xf numFmtId="178" fontId="2" fillId="0" borderId="147" xfId="0" applyNumberFormat="1" applyFont="1" applyBorder="1" applyAlignment="1">
      <alignment vertical="center"/>
    </xf>
    <xf numFmtId="5" fontId="25" fillId="0" borderId="0" xfId="0" applyNumberFormat="1" applyFont="1" applyFill="1" applyBorder="1" applyAlignment="1"/>
    <xf numFmtId="9" fontId="0" fillId="0" borderId="0" xfId="4" applyFo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3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5" fontId="7" fillId="0" borderId="8" xfId="1" applyNumberFormat="1" applyFont="1" applyBorder="1" applyAlignment="1">
      <alignment horizontal="right"/>
    </xf>
    <xf numFmtId="5" fontId="30" fillId="0" borderId="0" xfId="6" applyNumberFormat="1" applyFont="1" applyFill="1" applyBorder="1"/>
    <xf numFmtId="9" fontId="8" fillId="0" borderId="0" xfId="4" applyNumberFormat="1" applyFont="1" applyFill="1" applyBorder="1" applyAlignment="1"/>
    <xf numFmtId="0" fontId="7" fillId="0" borderId="4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5" fontId="0" fillId="0" borderId="0" xfId="0" applyNumberFormat="1"/>
    <xf numFmtId="0" fontId="32" fillId="2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3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180" fontId="7" fillId="0" borderId="122" xfId="0" applyNumberFormat="1" applyFont="1" applyBorder="1"/>
    <xf numFmtId="180" fontId="7" fillId="0" borderId="103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2" fillId="0" borderId="42" xfId="0" applyNumberFormat="1" applyFont="1" applyFill="1" applyBorder="1"/>
    <xf numFmtId="5" fontId="8" fillId="0" borderId="44" xfId="0" applyNumberFormat="1" applyFont="1" applyFill="1" applyBorder="1"/>
    <xf numFmtId="0" fontId="46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0" fontId="0" fillId="0" borderId="111" xfId="0" applyFill="1" applyBorder="1"/>
    <xf numFmtId="0" fontId="0" fillId="0" borderId="112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6" fillId="0" borderId="89" xfId="0" applyFont="1" applyBorder="1"/>
    <xf numFmtId="0" fontId="56" fillId="0" borderId="87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0" fontId="0" fillId="0" borderId="37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2" fontId="7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66" fontId="18" fillId="0" borderId="11" xfId="0" applyNumberFormat="1" applyFont="1" applyFill="1" applyBorder="1"/>
    <xf numFmtId="5" fontId="2" fillId="0" borderId="8" xfId="0" applyNumberFormat="1" applyFont="1" applyFill="1" applyBorder="1"/>
    <xf numFmtId="0" fontId="30" fillId="0" borderId="43" xfId="6" applyFill="1" applyBorder="1"/>
    <xf numFmtId="0" fontId="0" fillId="0" borderId="43" xfId="0" applyFill="1" applyBorder="1"/>
    <xf numFmtId="176" fontId="0" fillId="0" borderId="43" xfId="2" applyNumberFormat="1" applyFont="1" applyFill="1" applyBorder="1"/>
    <xf numFmtId="3" fontId="0" fillId="0" borderId="43" xfId="0" applyNumberFormat="1" applyFill="1" applyBorder="1" applyAlignment="1">
      <alignment horizontal="center"/>
    </xf>
    <xf numFmtId="43" fontId="0" fillId="0" borderId="0" xfId="1" applyFont="1" applyFill="1"/>
    <xf numFmtId="0" fontId="0" fillId="0" borderId="86" xfId="0" applyFill="1" applyBorder="1"/>
    <xf numFmtId="0" fontId="0" fillId="0" borderId="90" xfId="0" applyFill="1" applyBorder="1"/>
    <xf numFmtId="0" fontId="0" fillId="0" borderId="88" xfId="0" applyFill="1" applyBorder="1"/>
    <xf numFmtId="0" fontId="0" fillId="0" borderId="103" xfId="0" applyFont="1" applyFill="1" applyBorder="1"/>
    <xf numFmtId="0" fontId="0" fillId="0" borderId="43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8" fillId="0" borderId="0" xfId="0" applyFont="1" applyFill="1" applyBorder="1"/>
    <xf numFmtId="5" fontId="7" fillId="0" borderId="121" xfId="0" applyNumberFormat="1" applyFont="1" applyFill="1" applyBorder="1" applyAlignment="1">
      <alignment horizontal="right"/>
    </xf>
    <xf numFmtId="5" fontId="7" fillId="0" borderId="90" xfId="0" applyNumberFormat="1" applyFont="1" applyFill="1" applyBorder="1" applyAlignment="1">
      <alignment horizontal="right"/>
    </xf>
    <xf numFmtId="5" fontId="7" fillId="0" borderId="152" xfId="0" applyNumberFormat="1" applyFont="1" applyFill="1" applyBorder="1" applyAlignment="1">
      <alignment horizontal="right"/>
    </xf>
    <xf numFmtId="0" fontId="7" fillId="0" borderId="90" xfId="0" applyNumberFormat="1" applyFont="1" applyFill="1" applyBorder="1" applyAlignment="1">
      <alignment horizontal="right"/>
    </xf>
    <xf numFmtId="5" fontId="8" fillId="0" borderId="153" xfId="0" applyNumberFormat="1" applyFont="1" applyFill="1" applyBorder="1" applyAlignment="1">
      <alignment horizontal="right"/>
    </xf>
    <xf numFmtId="5" fontId="8" fillId="0" borderId="123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7" fillId="0" borderId="124" xfId="0" applyFont="1" applyFill="1" applyBorder="1" applyAlignment="1">
      <alignment horizontal="centerContinuous"/>
    </xf>
    <xf numFmtId="0" fontId="37" fillId="0" borderId="26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4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6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59" fillId="0" borderId="0" xfId="0" applyFont="1" applyAlignment="1"/>
    <xf numFmtId="0" fontId="0" fillId="3" borderId="0" xfId="0" applyFill="1"/>
    <xf numFmtId="0" fontId="0" fillId="3" borderId="0" xfId="0" applyFill="1" applyAlignment="1"/>
    <xf numFmtId="0" fontId="58" fillId="3" borderId="0" xfId="0" applyFont="1" applyFill="1"/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0" fillId="0" borderId="0" xfId="0" applyFont="1" applyAlignment="1"/>
    <xf numFmtId="0" fontId="61" fillId="0" borderId="0" xfId="0" applyFont="1" applyAlignment="1"/>
    <xf numFmtId="5" fontId="0" fillId="4" borderId="14" xfId="0" applyNumberFormat="1" applyFont="1" applyFill="1" applyBorder="1"/>
    <xf numFmtId="5" fontId="0" fillId="4" borderId="12" xfId="0" applyNumberFormat="1" applyFont="1" applyFill="1" applyBorder="1"/>
    <xf numFmtId="5" fontId="0" fillId="4" borderId="39" xfId="0" applyNumberFormat="1" applyFont="1" applyFill="1" applyBorder="1"/>
    <xf numFmtId="5" fontId="0" fillId="4" borderId="21" xfId="0" applyNumberFormat="1" applyFont="1" applyFill="1" applyBorder="1"/>
    <xf numFmtId="5" fontId="0" fillId="4" borderId="15" xfId="0" applyNumberFormat="1" applyFont="1" applyFill="1" applyBorder="1"/>
    <xf numFmtId="5" fontId="0" fillId="4" borderId="0" xfId="0" applyNumberFormat="1" applyFont="1" applyFill="1" applyBorder="1"/>
    <xf numFmtId="5" fontId="0" fillId="4" borderId="8" xfId="0" applyNumberFormat="1" applyFont="1" applyFill="1" applyBorder="1"/>
    <xf numFmtId="5" fontId="0" fillId="4" borderId="22" xfId="0" applyNumberFormat="1" applyFont="1" applyFill="1" applyBorder="1"/>
    <xf numFmtId="5" fontId="0" fillId="4" borderId="135" xfId="0" applyNumberFormat="1" applyFont="1" applyFill="1" applyBorder="1"/>
    <xf numFmtId="5" fontId="0" fillId="4" borderId="57" xfId="0" applyNumberFormat="1" applyFont="1" applyFill="1" applyBorder="1"/>
    <xf numFmtId="5" fontId="0" fillId="4" borderId="137" xfId="0" applyNumberFormat="1" applyFont="1" applyFill="1" applyBorder="1"/>
    <xf numFmtId="5" fontId="0" fillId="4" borderId="136" xfId="0" applyNumberFormat="1" applyFont="1" applyFill="1" applyBorder="1"/>
    <xf numFmtId="5" fontId="2" fillId="4" borderId="68" xfId="0" applyNumberFormat="1" applyFont="1" applyFill="1" applyBorder="1"/>
    <xf numFmtId="5" fontId="2" fillId="4" borderId="69" xfId="0" applyNumberFormat="1" applyFont="1" applyFill="1" applyBorder="1"/>
    <xf numFmtId="5" fontId="2" fillId="4" borderId="138" xfId="0" applyNumberFormat="1" applyFont="1" applyFill="1" applyBorder="1"/>
    <xf numFmtId="5" fontId="2" fillId="4" borderId="70" xfId="0" applyNumberFormat="1" applyFont="1" applyFill="1" applyBorder="1"/>
    <xf numFmtId="37" fontId="0" fillId="4" borderId="14" xfId="0" applyNumberFormat="1" applyFont="1" applyFill="1" applyBorder="1"/>
    <xf numFmtId="37" fontId="0" fillId="4" borderId="21" xfId="0" applyNumberFormat="1" applyFont="1" applyFill="1" applyBorder="1"/>
    <xf numFmtId="37" fontId="0" fillId="4" borderId="15" xfId="0" applyNumberFormat="1" applyFont="1" applyFill="1" applyBorder="1"/>
    <xf numFmtId="37" fontId="0" fillId="4" borderId="22" xfId="0" applyNumberFormat="1" applyFont="1" applyFill="1" applyBorder="1"/>
    <xf numFmtId="37" fontId="0" fillId="4" borderId="16" xfId="0" applyNumberFormat="1" applyFont="1" applyFill="1" applyBorder="1"/>
    <xf numFmtId="37" fontId="0" fillId="4" borderId="23" xfId="0" applyNumberFormat="1" applyFont="1" applyFill="1" applyBorder="1"/>
    <xf numFmtId="37" fontId="0" fillId="4" borderId="12" xfId="0" applyNumberFormat="1" applyFont="1" applyFill="1" applyBorder="1"/>
    <xf numFmtId="37" fontId="0" fillId="4" borderId="0" xfId="0" applyNumberFormat="1" applyFont="1" applyFill="1" applyBorder="1"/>
    <xf numFmtId="37" fontId="0" fillId="4" borderId="11" xfId="0" applyNumberFormat="1" applyFont="1" applyFill="1" applyBorder="1"/>
    <xf numFmtId="37" fontId="7" fillId="4" borderId="15" xfId="0" applyNumberFormat="1" applyFont="1" applyFill="1" applyBorder="1"/>
    <xf numFmtId="37" fontId="7" fillId="4" borderId="0" xfId="0" applyNumberFormat="1" applyFont="1" applyFill="1" applyBorder="1"/>
    <xf numFmtId="37" fontId="7" fillId="4" borderId="22" xfId="0" applyNumberFormat="1" applyFont="1" applyFill="1" applyBorder="1"/>
    <xf numFmtId="37" fontId="0" fillId="4" borderId="35" xfId="0" applyNumberFormat="1" applyFont="1" applyFill="1" applyBorder="1"/>
    <xf numFmtId="37" fontId="0" fillId="4" borderId="31" xfId="0" applyNumberFormat="1" applyFont="1" applyFill="1" applyBorder="1"/>
    <xf numFmtId="37" fontId="0" fillId="4" borderId="37" xfId="0" applyNumberFormat="1" applyFont="1" applyFill="1" applyBorder="1"/>
    <xf numFmtId="5" fontId="0" fillId="4" borderId="129" xfId="0" applyNumberFormat="1" applyFont="1" applyFill="1" applyBorder="1"/>
    <xf numFmtId="5" fontId="0" fillId="4" borderId="81" xfId="0" applyNumberFormat="1" applyFont="1" applyFill="1" applyBorder="1"/>
    <xf numFmtId="5" fontId="0" fillId="4" borderId="108" xfId="0" applyNumberFormat="1" applyFont="1" applyFill="1" applyBorder="1"/>
    <xf numFmtId="5" fontId="0" fillId="4" borderId="134" xfId="0" applyNumberFormat="1" applyFont="1" applyFill="1" applyBorder="1"/>
    <xf numFmtId="5" fontId="7" fillId="4" borderId="15" xfId="0" applyNumberFormat="1" applyFont="1" applyFill="1" applyBorder="1"/>
    <xf numFmtId="5" fontId="7" fillId="4" borderId="0" xfId="0" applyNumberFormat="1" applyFont="1" applyFill="1" applyBorder="1"/>
    <xf numFmtId="5" fontId="7" fillId="4" borderId="8" xfId="0" applyNumberFormat="1" applyFont="1" applyFill="1" applyBorder="1"/>
    <xf numFmtId="5" fontId="7" fillId="4" borderId="22" xfId="0" applyNumberFormat="1" applyFont="1" applyFill="1" applyBorder="1"/>
    <xf numFmtId="5" fontId="0" fillId="4" borderId="16" xfId="0" applyNumberFormat="1" applyFont="1" applyFill="1" applyBorder="1"/>
    <xf numFmtId="5" fontId="0" fillId="4" borderId="11" xfId="0" applyNumberFormat="1" applyFont="1" applyFill="1" applyBorder="1"/>
    <xf numFmtId="5" fontId="0" fillId="4" borderId="13" xfId="0" applyNumberFormat="1" applyFont="1" applyFill="1" applyBorder="1"/>
    <xf numFmtId="5" fontId="0" fillId="4" borderId="23" xfId="0" applyNumberFormat="1" applyFont="1" applyFill="1" applyBorder="1"/>
    <xf numFmtId="5" fontId="0" fillId="4" borderId="14" xfId="0" applyNumberFormat="1" applyFont="1" applyFill="1" applyBorder="1" applyAlignment="1">
      <alignment horizontal="right"/>
    </xf>
    <xf numFmtId="5" fontId="0" fillId="4" borderId="15" xfId="0" applyNumberFormat="1" applyFont="1" applyFill="1" applyBorder="1" applyAlignment="1">
      <alignment horizontal="right"/>
    </xf>
    <xf numFmtId="5" fontId="0" fillId="4" borderId="16" xfId="0" applyNumberFormat="1" applyFont="1" applyFill="1" applyBorder="1" applyAlignment="1">
      <alignment horizontal="right"/>
    </xf>
    <xf numFmtId="5" fontId="0" fillId="4" borderId="31" xfId="0" applyNumberFormat="1" applyFont="1" applyFill="1" applyBorder="1"/>
    <xf numFmtId="5" fontId="0" fillId="4" borderId="37" xfId="0" applyNumberFormat="1" applyFont="1" applyFill="1" applyBorder="1"/>
    <xf numFmtId="5" fontId="0" fillId="4" borderId="30" xfId="0" applyNumberFormat="1" applyFont="1" applyFill="1" applyBorder="1"/>
    <xf numFmtId="5" fontId="0" fillId="4" borderId="35" xfId="0" applyNumberFormat="1" applyFont="1" applyFill="1" applyBorder="1"/>
    <xf numFmtId="7" fontId="7" fillId="4" borderId="14" xfId="0" applyNumberFormat="1" applyFont="1" applyFill="1" applyBorder="1"/>
    <xf numFmtId="7" fontId="7" fillId="4" borderId="12" xfId="0" applyNumberFormat="1" applyFont="1" applyFill="1" applyBorder="1"/>
    <xf numFmtId="7" fontId="7" fillId="4" borderId="39" xfId="0" applyNumberFormat="1" applyFont="1" applyFill="1" applyBorder="1"/>
    <xf numFmtId="7" fontId="8" fillId="4" borderId="27" xfId="0" applyNumberFormat="1" applyFont="1" applyFill="1" applyBorder="1"/>
    <xf numFmtId="7" fontId="8" fillId="4" borderId="21" xfId="0" applyNumberFormat="1" applyFont="1" applyFill="1" applyBorder="1"/>
    <xf numFmtId="7" fontId="7" fillId="4" borderId="15" xfId="0" applyNumberFormat="1" applyFont="1" applyFill="1" applyBorder="1"/>
    <xf numFmtId="7" fontId="7" fillId="4" borderId="0" xfId="0" applyNumberFormat="1" applyFont="1" applyFill="1" applyBorder="1"/>
    <xf numFmtId="7" fontId="7" fillId="4" borderId="8" xfId="0" applyNumberFormat="1" applyFont="1" applyFill="1" applyBorder="1"/>
    <xf numFmtId="7" fontId="8" fillId="4" borderId="10" xfId="0" applyNumberFormat="1" applyFont="1" applyFill="1" applyBorder="1"/>
    <xf numFmtId="7" fontId="8" fillId="4" borderId="22" xfId="0" applyNumberFormat="1" applyFont="1" applyFill="1" applyBorder="1"/>
    <xf numFmtId="39" fontId="7" fillId="4" borderId="15" xfId="0" applyNumberFormat="1" applyFont="1" applyFill="1" applyBorder="1"/>
    <xf numFmtId="39" fontId="7" fillId="4" borderId="0" xfId="0" applyNumberFormat="1" applyFont="1" applyFill="1" applyBorder="1"/>
    <xf numFmtId="39" fontId="7" fillId="4" borderId="8" xfId="0" applyNumberFormat="1" applyFont="1" applyFill="1" applyBorder="1"/>
    <xf numFmtId="39" fontId="8" fillId="4" borderId="10" xfId="0" applyNumberFormat="1" applyFont="1" applyFill="1" applyBorder="1"/>
    <xf numFmtId="39" fontId="8" fillId="4" borderId="22" xfId="0" applyNumberFormat="1" applyFont="1" applyFill="1" applyBorder="1"/>
    <xf numFmtId="39" fontId="7" fillId="4" borderId="16" xfId="0" applyNumberFormat="1" applyFont="1" applyFill="1" applyBorder="1"/>
    <xf numFmtId="39" fontId="7" fillId="4" borderId="11" xfId="0" applyNumberFormat="1" applyFont="1" applyFill="1" applyBorder="1"/>
    <xf numFmtId="39" fontId="7" fillId="4" borderId="13" xfId="0" applyNumberFormat="1" applyFont="1" applyFill="1" applyBorder="1"/>
    <xf numFmtId="39" fontId="8" fillId="4" borderId="28" xfId="0" applyNumberFormat="1" applyFont="1" applyFill="1" applyBorder="1"/>
    <xf numFmtId="39" fontId="8" fillId="4" borderId="23" xfId="0" applyNumberFormat="1" applyFont="1" applyFill="1" applyBorder="1"/>
    <xf numFmtId="7" fontId="8" fillId="4" borderId="115" xfId="0" applyNumberFormat="1" applyFont="1" applyFill="1" applyBorder="1"/>
    <xf numFmtId="7" fontId="8" fillId="4" borderId="116" xfId="0" applyNumberFormat="1" applyFont="1" applyFill="1" applyBorder="1"/>
    <xf numFmtId="39" fontId="8" fillId="4" borderId="116" xfId="0" applyNumberFormat="1" applyFont="1" applyFill="1" applyBorder="1"/>
    <xf numFmtId="39" fontId="8" fillId="4" borderId="117" xfId="0" applyNumberFormat="1" applyFont="1" applyFill="1" applyBorder="1"/>
    <xf numFmtId="7" fontId="7" fillId="4" borderId="20" xfId="0" applyNumberFormat="1" applyFont="1" applyFill="1" applyBorder="1"/>
    <xf numFmtId="7" fontId="8" fillId="4" borderId="39" xfId="0" applyNumberFormat="1" applyFont="1" applyFill="1" applyBorder="1"/>
    <xf numFmtId="7" fontId="7" fillId="4" borderId="2" xfId="0" applyNumberFormat="1" applyFont="1" applyFill="1" applyBorder="1"/>
    <xf numFmtId="7" fontId="8" fillId="4" borderId="8" xfId="0" applyNumberFormat="1" applyFont="1" applyFill="1" applyBorder="1"/>
    <xf numFmtId="39" fontId="7" fillId="4" borderId="2" xfId="0" applyNumberFormat="1" applyFont="1" applyFill="1" applyBorder="1"/>
    <xf numFmtId="39" fontId="8" fillId="4" borderId="8" xfId="0" applyNumberFormat="1" applyFont="1" applyFill="1" applyBorder="1"/>
    <xf numFmtId="39" fontId="7" fillId="4" borderId="19" xfId="0" applyNumberFormat="1" applyFont="1" applyFill="1" applyBorder="1"/>
    <xf numFmtId="39" fontId="8" fillId="4" borderId="13" xfId="0" applyNumberFormat="1" applyFont="1" applyFill="1" applyBorder="1"/>
    <xf numFmtId="5" fontId="10" fillId="4" borderId="14" xfId="2" applyNumberFormat="1" applyFont="1" applyFill="1" applyBorder="1" applyAlignment="1">
      <alignment horizontal="right"/>
    </xf>
    <xf numFmtId="5" fontId="10" fillId="4" borderId="27" xfId="2" applyNumberFormat="1" applyFont="1" applyFill="1" applyBorder="1" applyAlignment="1">
      <alignment horizontal="right"/>
    </xf>
    <xf numFmtId="5" fontId="7" fillId="4" borderId="12" xfId="2" applyNumberFormat="1" applyFont="1" applyFill="1" applyBorder="1"/>
    <xf numFmtId="5" fontId="10" fillId="4" borderId="21" xfId="2" applyNumberFormat="1" applyFont="1" applyFill="1" applyBorder="1" applyAlignment="1">
      <alignment horizontal="right"/>
    </xf>
    <xf numFmtId="5" fontId="10" fillId="4" borderId="15" xfId="2" applyNumberFormat="1" applyFont="1" applyFill="1" applyBorder="1" applyAlignment="1">
      <alignment horizontal="right"/>
    </xf>
    <xf numFmtId="5" fontId="10" fillId="4" borderId="10" xfId="2" applyNumberFormat="1" applyFont="1" applyFill="1" applyBorder="1" applyAlignment="1">
      <alignment horizontal="right"/>
    </xf>
    <xf numFmtId="5" fontId="10" fillId="4" borderId="0" xfId="2" applyNumberFormat="1" applyFont="1" applyFill="1" applyBorder="1" applyAlignment="1">
      <alignment horizontal="right"/>
    </xf>
    <xf numFmtId="5" fontId="10" fillId="4" borderId="22" xfId="2" applyNumberFormat="1" applyFont="1" applyFill="1" applyBorder="1" applyAlignment="1">
      <alignment horizontal="right"/>
    </xf>
    <xf numFmtId="5" fontId="7" fillId="4" borderId="0" xfId="2" applyNumberFormat="1" applyFont="1" applyFill="1" applyBorder="1"/>
    <xf numFmtId="5" fontId="10" fillId="4" borderId="11" xfId="2" applyNumberFormat="1" applyFont="1" applyFill="1" applyBorder="1" applyAlignment="1">
      <alignment horizontal="right"/>
    </xf>
    <xf numFmtId="5" fontId="10" fillId="4" borderId="28" xfId="2" applyNumberFormat="1" applyFont="1" applyFill="1" applyBorder="1" applyAlignment="1">
      <alignment horizontal="right"/>
    </xf>
    <xf numFmtId="5" fontId="7" fillId="4" borderId="11" xfId="2" applyNumberFormat="1" applyFont="1" applyFill="1" applyBorder="1"/>
    <xf numFmtId="5" fontId="10" fillId="4" borderId="23" xfId="2" applyNumberFormat="1" applyFont="1" applyFill="1" applyBorder="1" applyAlignment="1">
      <alignment horizontal="right"/>
    </xf>
    <xf numFmtId="5" fontId="7" fillId="4" borderId="14" xfId="2" applyNumberFormat="1" applyFont="1" applyFill="1" applyBorder="1"/>
    <xf numFmtId="5" fontId="7" fillId="4" borderId="39" xfId="2" applyNumberFormat="1" applyFont="1" applyFill="1" applyBorder="1"/>
    <xf numFmtId="5" fontId="7" fillId="4" borderId="21" xfId="2" applyNumberFormat="1" applyFont="1" applyFill="1" applyBorder="1"/>
    <xf numFmtId="5" fontId="7" fillId="4" borderId="15" xfId="2" applyNumberFormat="1" applyFont="1" applyFill="1" applyBorder="1"/>
    <xf numFmtId="5" fontId="7" fillId="4" borderId="8" xfId="2" applyNumberFormat="1" applyFont="1" applyFill="1" applyBorder="1"/>
    <xf numFmtId="5" fontId="7" fillId="4" borderId="22" xfId="2" applyNumberFormat="1" applyFont="1" applyFill="1" applyBorder="1"/>
    <xf numFmtId="5" fontId="7" fillId="4" borderId="16" xfId="2" applyNumberFormat="1" applyFont="1" applyFill="1" applyBorder="1"/>
    <xf numFmtId="5" fontId="7" fillId="4" borderId="13" xfId="2" applyNumberFormat="1" applyFont="1" applyFill="1" applyBorder="1"/>
    <xf numFmtId="5" fontId="7" fillId="4" borderId="23" xfId="2" applyNumberFormat="1" applyFont="1" applyFill="1" applyBorder="1"/>
    <xf numFmtId="5" fontId="7" fillId="4" borderId="22" xfId="1" applyNumberFormat="1" applyFont="1" applyFill="1" applyBorder="1" applyAlignment="1">
      <alignment horizontal="right" wrapText="1"/>
    </xf>
    <xf numFmtId="5" fontId="7" fillId="4" borderId="23" xfId="1" applyNumberFormat="1" applyFont="1" applyFill="1" applyBorder="1" applyAlignment="1">
      <alignment horizontal="right" wrapText="1"/>
    </xf>
    <xf numFmtId="5" fontId="7" fillId="4" borderId="27" xfId="2" applyNumberFormat="1" applyFont="1" applyFill="1" applyBorder="1"/>
    <xf numFmtId="5" fontId="7" fillId="4" borderId="10" xfId="2" applyNumberFormat="1" applyFont="1" applyFill="1" applyBorder="1"/>
    <xf numFmtId="5" fontId="7" fillId="4" borderId="17" xfId="2" applyNumberFormat="1" applyFont="1" applyFill="1" applyBorder="1"/>
    <xf numFmtId="5" fontId="7" fillId="4" borderId="32" xfId="2" applyNumberFormat="1" applyFont="1" applyFill="1" applyBorder="1"/>
    <xf numFmtId="5" fontId="7" fillId="4" borderId="1" xfId="2" applyNumberFormat="1" applyFont="1" applyFill="1" applyBorder="1"/>
    <xf numFmtId="5" fontId="7" fillId="4" borderId="24" xfId="2" applyNumberFormat="1" applyFont="1" applyFill="1" applyBorder="1"/>
    <xf numFmtId="5" fontId="7" fillId="4" borderId="46" xfId="2" applyNumberFormat="1" applyFont="1" applyFill="1" applyBorder="1"/>
    <xf numFmtId="165" fontId="7" fillId="4" borderId="14" xfId="1" applyNumberFormat="1" applyFont="1" applyFill="1" applyBorder="1" applyAlignment="1">
      <alignment horizontal="right"/>
    </xf>
    <xf numFmtId="165" fontId="7" fillId="4" borderId="12" xfId="1" applyNumberFormat="1" applyFont="1" applyFill="1" applyBorder="1" applyAlignment="1">
      <alignment horizontal="right"/>
    </xf>
    <xf numFmtId="165" fontId="7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/>
    </xf>
    <xf numFmtId="165" fontId="7" fillId="4" borderId="0" xfId="1" applyNumberFormat="1" applyFont="1" applyFill="1" applyBorder="1" applyAlignment="1">
      <alignment horizontal="right"/>
    </xf>
    <xf numFmtId="165" fontId="7" fillId="4" borderId="22" xfId="1" applyNumberFormat="1" applyFont="1" applyFill="1" applyBorder="1" applyAlignment="1">
      <alignment horizontal="right"/>
    </xf>
    <xf numFmtId="165" fontId="7" fillId="4" borderId="16" xfId="1" applyNumberFormat="1" applyFont="1" applyFill="1" applyBorder="1" applyAlignment="1">
      <alignment horizontal="right"/>
    </xf>
    <xf numFmtId="165" fontId="7" fillId="4" borderId="11" xfId="1" applyNumberFormat="1" applyFont="1" applyFill="1" applyBorder="1" applyAlignment="1">
      <alignment horizontal="right"/>
    </xf>
    <xf numFmtId="165" fontId="7" fillId="4" borderId="23" xfId="1" applyNumberFormat="1" applyFont="1" applyFill="1" applyBorder="1" applyAlignment="1">
      <alignment horizontal="right"/>
    </xf>
    <xf numFmtId="165" fontId="7" fillId="4" borderId="39" xfId="1" applyNumberFormat="1" applyFont="1" applyFill="1" applyBorder="1" applyAlignment="1">
      <alignment horizontal="right"/>
    </xf>
    <xf numFmtId="165" fontId="7" fillId="4" borderId="8" xfId="1" applyNumberFormat="1" applyFont="1" applyFill="1" applyBorder="1" applyAlignment="1">
      <alignment horizontal="right"/>
    </xf>
    <xf numFmtId="165" fontId="7" fillId="4" borderId="13" xfId="1" applyNumberFormat="1" applyFont="1" applyFill="1" applyBorder="1" applyAlignment="1">
      <alignment horizontal="right"/>
    </xf>
    <xf numFmtId="165" fontId="10" fillId="4" borderId="14" xfId="1" applyNumberFormat="1" applyFont="1" applyFill="1" applyBorder="1" applyAlignment="1">
      <alignment horizontal="right"/>
    </xf>
    <xf numFmtId="165" fontId="10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 wrapText="1"/>
    </xf>
    <xf numFmtId="165" fontId="7" fillId="4" borderId="22" xfId="1" applyNumberFormat="1" applyFont="1" applyFill="1" applyBorder="1" applyAlignment="1">
      <alignment horizontal="right" wrapText="1"/>
    </xf>
    <xf numFmtId="165" fontId="7" fillId="4" borderId="16" xfId="1" applyNumberFormat="1" applyFont="1" applyFill="1" applyBorder="1" applyAlignment="1">
      <alignment horizontal="right" wrapText="1"/>
    </xf>
    <xf numFmtId="165" fontId="7" fillId="4" borderId="23" xfId="1" applyNumberFormat="1" applyFont="1" applyFill="1" applyBorder="1" applyAlignment="1">
      <alignment horizontal="right" wrapText="1"/>
    </xf>
    <xf numFmtId="165" fontId="7" fillId="4" borderId="14" xfId="1" applyNumberFormat="1" applyFont="1" applyFill="1" applyBorder="1" applyAlignment="1">
      <alignment horizontal="right" wrapText="1"/>
    </xf>
    <xf numFmtId="165" fontId="7" fillId="4" borderId="21" xfId="1" applyNumberFormat="1" applyFont="1" applyFill="1" applyBorder="1" applyAlignment="1">
      <alignment horizontal="right" wrapText="1"/>
    </xf>
    <xf numFmtId="165" fontId="10" fillId="4" borderId="15" xfId="1" applyNumberFormat="1" applyFont="1" applyFill="1" applyBorder="1" applyAlignment="1">
      <alignment horizontal="right"/>
    </xf>
    <xf numFmtId="165" fontId="10" fillId="4" borderId="22" xfId="1" applyNumberFormat="1" applyFont="1" applyFill="1" applyBorder="1" applyAlignment="1">
      <alignment horizontal="right"/>
    </xf>
    <xf numFmtId="5" fontId="8" fillId="4" borderId="16" xfId="2" applyNumberFormat="1" applyFont="1" applyFill="1" applyBorder="1"/>
    <xf numFmtId="5" fontId="8" fillId="4" borderId="11" xfId="2" applyNumberFormat="1" applyFont="1" applyFill="1" applyBorder="1"/>
    <xf numFmtId="5" fontId="8" fillId="4" borderId="23" xfId="2" applyNumberFormat="1" applyFont="1" applyFill="1" applyBorder="1"/>
    <xf numFmtId="5" fontId="8" fillId="4" borderId="13" xfId="2" applyNumberFormat="1" applyFont="1" applyFill="1" applyBorder="1"/>
    <xf numFmtId="5" fontId="8" fillId="4" borderId="25" xfId="2" applyNumberFormat="1" applyFont="1" applyFill="1" applyBorder="1"/>
    <xf numFmtId="165" fontId="7" fillId="4" borderId="31" xfId="1" applyNumberFormat="1" applyFont="1" applyFill="1" applyBorder="1" applyAlignment="1">
      <alignment horizontal="right"/>
    </xf>
    <xf numFmtId="165" fontId="7" fillId="4" borderId="37" xfId="1" applyNumberFormat="1" applyFont="1" applyFill="1" applyBorder="1" applyAlignment="1">
      <alignment horizontal="right"/>
    </xf>
    <xf numFmtId="165" fontId="7" fillId="4" borderId="35" xfId="1" applyNumberFormat="1" applyFont="1" applyFill="1" applyBorder="1" applyAlignment="1">
      <alignment horizontal="right"/>
    </xf>
    <xf numFmtId="165" fontId="7" fillId="4" borderId="30" xfId="1" applyNumberFormat="1" applyFont="1" applyFill="1" applyBorder="1" applyAlignment="1">
      <alignment horizontal="right"/>
    </xf>
    <xf numFmtId="165" fontId="7" fillId="4" borderId="31" xfId="1" applyNumberFormat="1" applyFont="1" applyFill="1" applyBorder="1" applyAlignment="1">
      <alignment horizontal="right" wrapText="1"/>
    </xf>
    <xf numFmtId="165" fontId="7" fillId="4" borderId="35" xfId="1" applyNumberFormat="1" applyFont="1" applyFill="1" applyBorder="1" applyAlignment="1">
      <alignment horizontal="right" wrapText="1"/>
    </xf>
    <xf numFmtId="165" fontId="8" fillId="4" borderId="33" xfId="1" applyNumberFormat="1" applyFont="1" applyFill="1" applyBorder="1" applyAlignment="1">
      <alignment horizontal="right" wrapText="1"/>
    </xf>
    <xf numFmtId="165" fontId="8" fillId="4" borderId="40" xfId="1" applyNumberFormat="1" applyFont="1" applyFill="1" applyBorder="1" applyAlignment="1">
      <alignment horizontal="right"/>
    </xf>
    <xf numFmtId="165" fontId="8" fillId="4" borderId="25" xfId="1" applyNumberFormat="1" applyFont="1" applyFill="1" applyBorder="1" applyAlignment="1">
      <alignment horizontal="right" wrapText="1"/>
    </xf>
    <xf numFmtId="165" fontId="8" fillId="4" borderId="33" xfId="1" applyNumberFormat="1" applyFont="1" applyFill="1" applyBorder="1" applyAlignment="1">
      <alignment horizontal="right"/>
    </xf>
    <xf numFmtId="165" fontId="8" fillId="4" borderId="93" xfId="1" applyNumberFormat="1" applyFont="1" applyFill="1" applyBorder="1" applyAlignment="1">
      <alignment horizontal="right"/>
    </xf>
    <xf numFmtId="165" fontId="8" fillId="4" borderId="25" xfId="1" applyNumberFormat="1" applyFont="1" applyFill="1" applyBorder="1" applyAlignment="1">
      <alignment horizontal="right"/>
    </xf>
    <xf numFmtId="5" fontId="7" fillId="4" borderId="31" xfId="2" applyNumberFormat="1" applyFont="1" applyFill="1" applyBorder="1"/>
    <xf numFmtId="5" fontId="7" fillId="4" borderId="34" xfId="2" applyNumberFormat="1" applyFont="1" applyFill="1" applyBorder="1"/>
    <xf numFmtId="5" fontId="7" fillId="4" borderId="37" xfId="2" applyNumberFormat="1" applyFont="1" applyFill="1" applyBorder="1"/>
    <xf numFmtId="5" fontId="7" fillId="4" borderId="35" xfId="2" applyNumberFormat="1" applyFont="1" applyFill="1" applyBorder="1"/>
    <xf numFmtId="5" fontId="7" fillId="4" borderId="30" xfId="2" applyNumberFormat="1" applyFont="1" applyFill="1" applyBorder="1"/>
    <xf numFmtId="5" fontId="7" fillId="4" borderId="35" xfId="1" applyNumberFormat="1" applyFont="1" applyFill="1" applyBorder="1" applyAlignment="1">
      <alignment horizontal="right" wrapText="1"/>
    </xf>
    <xf numFmtId="5" fontId="7" fillId="4" borderId="14" xfId="0" applyNumberFormat="1" applyFont="1" applyFill="1" applyBorder="1"/>
    <xf numFmtId="5" fontId="7" fillId="4" borderId="12" xfId="0" applyNumberFormat="1" applyFont="1" applyFill="1" applyBorder="1"/>
    <xf numFmtId="5" fontId="7" fillId="4" borderId="21" xfId="0" applyNumberFormat="1" applyFont="1" applyFill="1" applyBorder="1"/>
    <xf numFmtId="5" fontId="7" fillId="4" borderId="39" xfId="0" applyNumberFormat="1" applyFont="1" applyFill="1" applyBorder="1"/>
    <xf numFmtId="165" fontId="0" fillId="4" borderId="15" xfId="1" applyNumberFormat="1" applyFont="1" applyFill="1" applyBorder="1"/>
    <xf numFmtId="165" fontId="0" fillId="4" borderId="43" xfId="1" applyNumberFormat="1" applyFont="1" applyFill="1" applyBorder="1"/>
    <xf numFmtId="5" fontId="0" fillId="4" borderId="43" xfId="0" applyNumberFormat="1" applyFont="1" applyFill="1" applyBorder="1"/>
    <xf numFmtId="7" fontId="0" fillId="4" borderId="15" xfId="0" applyNumberFormat="1" applyFont="1" applyFill="1" applyBorder="1"/>
    <xf numFmtId="7" fontId="0" fillId="4" borderId="43" xfId="0" applyNumberFormat="1" applyFont="1" applyFill="1" applyBorder="1"/>
    <xf numFmtId="5" fontId="2" fillId="4" borderId="33" xfId="0" applyNumberFormat="1" applyFont="1" applyFill="1" applyBorder="1"/>
    <xf numFmtId="5" fontId="2" fillId="4" borderId="145" xfId="0" applyNumberFormat="1" applyFont="1" applyFill="1" applyBorder="1"/>
    <xf numFmtId="37" fontId="0" fillId="4" borderId="140" xfId="0" applyNumberFormat="1" applyFont="1" applyFill="1" applyBorder="1"/>
    <xf numFmtId="165" fontId="0" fillId="4" borderId="0" xfId="1" applyNumberFormat="1" applyFont="1" applyFill="1" applyBorder="1"/>
    <xf numFmtId="165" fontId="0" fillId="4" borderId="141" xfId="1" applyNumberFormat="1" applyFont="1" applyFill="1" applyBorder="1"/>
    <xf numFmtId="5" fontId="0" fillId="4" borderId="141" xfId="0" applyNumberFormat="1" applyFont="1" applyFill="1" applyBorder="1"/>
    <xf numFmtId="7" fontId="0" fillId="4" borderId="0" xfId="0" applyNumberFormat="1" applyFont="1" applyFill="1" applyBorder="1"/>
    <xf numFmtId="7" fontId="0" fillId="4" borderId="141" xfId="0" applyNumberFormat="1" applyFont="1" applyFill="1" applyBorder="1"/>
    <xf numFmtId="5" fontId="2" fillId="4" borderId="40" xfId="0" applyNumberFormat="1" applyFont="1" applyFill="1" applyBorder="1"/>
    <xf numFmtId="5" fontId="2" fillId="4" borderId="142" xfId="0" applyNumberFormat="1" applyFont="1" applyFill="1" applyBorder="1"/>
    <xf numFmtId="37" fontId="0" fillId="4" borderId="101" xfId="0" applyNumberFormat="1" applyFont="1" applyFill="1" applyBorder="1"/>
    <xf numFmtId="5" fontId="8" fillId="4" borderId="31" xfId="0" applyNumberFormat="1" applyFont="1" applyFill="1" applyBorder="1"/>
    <xf numFmtId="5" fontId="8" fillId="4" borderId="102" xfId="0" applyNumberFormat="1" applyFont="1" applyFill="1" applyBorder="1"/>
    <xf numFmtId="5" fontId="8" fillId="4" borderId="37" xfId="0" applyNumberFormat="1" applyFont="1" applyFill="1" applyBorder="1"/>
    <xf numFmtId="5" fontId="8" fillId="4" borderId="143" xfId="0" applyNumberFormat="1" applyFont="1" applyFill="1" applyBorder="1"/>
    <xf numFmtId="176" fontId="0" fillId="4" borderId="12" xfId="0" applyNumberFormat="1" applyFont="1" applyFill="1" applyBorder="1"/>
    <xf numFmtId="176" fontId="0" fillId="4" borderId="140" xfId="0" applyNumberFormat="1" applyFont="1" applyFill="1" applyBorder="1"/>
    <xf numFmtId="5" fontId="2" fillId="4" borderId="11" xfId="0" applyNumberFormat="1" applyFont="1" applyFill="1" applyBorder="1"/>
    <xf numFmtId="5" fontId="2" fillId="4" borderId="144" xfId="0" applyNumberFormat="1" applyFont="1" applyFill="1" applyBorder="1"/>
    <xf numFmtId="176" fontId="0" fillId="4" borderId="14" xfId="0" applyNumberFormat="1" applyFont="1" applyFill="1" applyBorder="1"/>
    <xf numFmtId="176" fontId="0" fillId="4" borderId="101" xfId="0" applyNumberFormat="1" applyFont="1" applyFill="1" applyBorder="1"/>
    <xf numFmtId="5" fontId="2" fillId="4" borderId="16" xfId="0" applyNumberFormat="1" applyFont="1" applyFill="1" applyBorder="1"/>
    <xf numFmtId="5" fontId="2" fillId="4" borderId="103" xfId="0" applyNumberFormat="1" applyFont="1" applyFill="1" applyBorder="1"/>
    <xf numFmtId="176" fontId="0" fillId="4" borderId="133" xfId="0" applyNumberFormat="1" applyFont="1" applyFill="1" applyBorder="1"/>
    <xf numFmtId="176" fontId="0" fillId="4" borderId="151" xfId="0" applyNumberFormat="1" applyFont="1" applyFill="1" applyBorder="1"/>
    <xf numFmtId="176" fontId="0" fillId="4" borderId="149" xfId="0" applyNumberFormat="1" applyFont="1" applyFill="1" applyBorder="1"/>
    <xf numFmtId="176" fontId="0" fillId="4" borderId="150" xfId="0" applyNumberFormat="1" applyFont="1" applyFill="1" applyBorder="1"/>
    <xf numFmtId="176" fontId="7" fillId="4" borderId="133" xfId="0" applyNumberFormat="1" applyFont="1" applyFill="1" applyBorder="1"/>
    <xf numFmtId="176" fontId="7" fillId="4" borderId="151" xfId="0" applyNumberFormat="1" applyFont="1" applyFill="1" applyBorder="1"/>
    <xf numFmtId="5" fontId="8" fillId="4" borderId="11" xfId="0" applyNumberFormat="1" applyFont="1" applyFill="1" applyBorder="1"/>
    <xf numFmtId="5" fontId="8" fillId="4" borderId="144" xfId="0" applyNumberFormat="1" applyFont="1" applyFill="1" applyBorder="1"/>
    <xf numFmtId="176" fontId="7" fillId="4" borderId="149" xfId="0" applyNumberFormat="1" applyFont="1" applyFill="1" applyBorder="1"/>
    <xf numFmtId="176" fontId="7" fillId="4" borderId="150" xfId="0" applyNumberFormat="1" applyFont="1" applyFill="1" applyBorder="1"/>
    <xf numFmtId="5" fontId="8" fillId="4" borderId="16" xfId="0" applyNumberFormat="1" applyFont="1" applyFill="1" applyBorder="1"/>
    <xf numFmtId="5" fontId="8" fillId="4" borderId="103" xfId="0" applyNumberFormat="1" applyFont="1" applyFill="1" applyBorder="1"/>
    <xf numFmtId="178" fontId="7" fillId="4" borderId="12" xfId="0" applyNumberFormat="1" applyFont="1" applyFill="1" applyBorder="1"/>
    <xf numFmtId="178" fontId="7" fillId="4" borderId="140" xfId="0" applyNumberFormat="1" applyFont="1" applyFill="1" applyBorder="1"/>
    <xf numFmtId="178" fontId="7" fillId="4" borderId="14" xfId="0" applyNumberFormat="1" applyFont="1" applyFill="1" applyBorder="1"/>
    <xf numFmtId="178" fontId="7" fillId="4" borderId="101" xfId="0" applyNumberFormat="1" applyFont="1" applyFill="1" applyBorder="1"/>
    <xf numFmtId="176" fontId="7" fillId="4" borderId="14" xfId="0" applyNumberFormat="1" applyFont="1" applyFill="1" applyBorder="1"/>
    <xf numFmtId="176" fontId="7" fillId="4" borderId="101" xfId="0" applyNumberFormat="1" applyFont="1" applyFill="1" applyBorder="1"/>
    <xf numFmtId="176" fontId="7" fillId="4" borderId="12" xfId="0" applyNumberFormat="1" applyFont="1" applyFill="1" applyBorder="1"/>
    <xf numFmtId="176" fontId="7" fillId="4" borderId="140" xfId="0" applyNumberFormat="1" applyFont="1" applyFill="1" applyBorder="1"/>
    <xf numFmtId="176" fontId="7" fillId="4" borderId="15" xfId="0" applyNumberFormat="1" applyFont="1" applyFill="1" applyBorder="1"/>
    <xf numFmtId="176" fontId="7" fillId="4" borderId="43" xfId="0" applyNumberFormat="1" applyFont="1" applyFill="1" applyBorder="1"/>
    <xf numFmtId="176" fontId="7" fillId="4" borderId="0" xfId="0" applyNumberFormat="1" applyFont="1" applyFill="1" applyBorder="1"/>
    <xf numFmtId="176" fontId="7" fillId="4" borderId="141" xfId="0" applyNumberFormat="1" applyFont="1" applyFill="1" applyBorder="1"/>
    <xf numFmtId="176" fontId="7" fillId="4" borderId="16" xfId="0" applyNumberFormat="1" applyFont="1" applyFill="1" applyBorder="1"/>
    <xf numFmtId="176" fontId="7" fillId="4" borderId="103" xfId="0" applyNumberFormat="1" applyFont="1" applyFill="1" applyBorder="1"/>
    <xf numFmtId="176" fontId="7" fillId="4" borderId="11" xfId="0" applyNumberFormat="1" applyFont="1" applyFill="1" applyBorder="1"/>
    <xf numFmtId="176" fontId="7" fillId="4" borderId="144" xfId="0" applyNumberFormat="1" applyFont="1" applyFill="1" applyBorder="1"/>
    <xf numFmtId="176" fontId="7" fillId="4" borderId="39" xfId="0" applyNumberFormat="1" applyFont="1" applyFill="1" applyBorder="1"/>
    <xf numFmtId="176" fontId="7" fillId="4" borderId="21" xfId="0" applyNumberFormat="1" applyFont="1" applyFill="1" applyBorder="1"/>
    <xf numFmtId="176" fontId="7" fillId="4" borderId="8" xfId="0" applyNumberFormat="1" applyFont="1" applyFill="1" applyBorder="1"/>
    <xf numFmtId="176" fontId="7" fillId="4" borderId="22" xfId="0" applyNumberFormat="1" applyFont="1" applyFill="1" applyBorder="1"/>
    <xf numFmtId="176" fontId="7" fillId="4" borderId="13" xfId="0" applyNumberFormat="1" applyFont="1" applyFill="1" applyBorder="1"/>
    <xf numFmtId="176" fontId="7" fillId="4" borderId="23" xfId="0" applyNumberFormat="1" applyFont="1" applyFill="1" applyBorder="1"/>
    <xf numFmtId="176" fontId="0" fillId="4" borderId="39" xfId="0" applyNumberFormat="1" applyFont="1" applyFill="1" applyBorder="1"/>
    <xf numFmtId="176" fontId="0" fillId="4" borderId="21" xfId="0" applyNumberFormat="1" applyFont="1" applyFill="1" applyBorder="1"/>
    <xf numFmtId="5" fontId="2" fillId="4" borderId="13" xfId="0" applyNumberFormat="1" applyFont="1" applyFill="1" applyBorder="1"/>
    <xf numFmtId="5" fontId="2" fillId="4" borderId="23" xfId="0" applyNumberFormat="1" applyFont="1" applyFill="1" applyBorder="1"/>
    <xf numFmtId="5" fontId="2" fillId="4" borderId="93" xfId="0" applyNumberFormat="1" applyFont="1" applyFill="1" applyBorder="1"/>
    <xf numFmtId="5" fontId="2" fillId="4" borderId="25" xfId="0" applyNumberFormat="1" applyFont="1" applyFill="1" applyBorder="1"/>
    <xf numFmtId="5" fontId="8" fillId="4" borderId="33" xfId="0" applyNumberFormat="1" applyFont="1" applyFill="1" applyBorder="1"/>
    <xf numFmtId="5" fontId="8" fillId="4" borderId="40" xfId="0" applyNumberFormat="1" applyFont="1" applyFill="1" applyBorder="1"/>
    <xf numFmtId="5" fontId="8" fillId="4" borderId="93" xfId="0" applyNumberFormat="1" applyFont="1" applyFill="1" applyBorder="1"/>
    <xf numFmtId="5" fontId="8" fillId="4" borderId="25" xfId="0" applyNumberFormat="1" applyFont="1" applyFill="1" applyBorder="1"/>
    <xf numFmtId="5" fontId="2" fillId="4" borderId="31" xfId="0" applyNumberFormat="1" applyFont="1" applyFill="1" applyBorder="1"/>
    <xf numFmtId="5" fontId="2" fillId="4" borderId="37" xfId="0" applyNumberFormat="1" applyFont="1" applyFill="1" applyBorder="1"/>
    <xf numFmtId="5" fontId="2" fillId="4" borderId="30" xfId="0" applyNumberFormat="1" applyFont="1" applyFill="1" applyBorder="1"/>
    <xf numFmtId="5" fontId="2" fillId="4" borderId="35" xfId="0" applyNumberFormat="1" applyFont="1" applyFill="1" applyBorder="1"/>
    <xf numFmtId="5" fontId="8" fillId="4" borderId="30" xfId="0" applyNumberFormat="1" applyFont="1" applyFill="1" applyBorder="1"/>
    <xf numFmtId="5" fontId="8" fillId="4" borderId="35" xfId="0" applyNumberFormat="1" applyFont="1" applyFill="1" applyBorder="1"/>
    <xf numFmtId="37" fontId="0" fillId="4" borderId="39" xfId="0" applyNumberFormat="1" applyFont="1" applyFill="1" applyBorder="1"/>
    <xf numFmtId="165" fontId="0" fillId="4" borderId="8" xfId="1" applyNumberFormat="1" applyFont="1" applyFill="1" applyBorder="1"/>
    <xf numFmtId="165" fontId="0" fillId="4" borderId="22" xfId="1" applyNumberFormat="1" applyFont="1" applyFill="1" applyBorder="1"/>
    <xf numFmtId="7" fontId="0" fillId="4" borderId="8" xfId="0" applyNumberFormat="1" applyFont="1" applyFill="1" applyBorder="1"/>
    <xf numFmtId="7" fontId="0" fillId="4" borderId="22" xfId="0" applyNumberFormat="1" applyFont="1" applyFill="1" applyBorder="1"/>
    <xf numFmtId="180" fontId="42" fillId="4" borderId="14" xfId="0" applyNumberFormat="1" applyFont="1" applyFill="1" applyBorder="1" applyAlignment="1" applyProtection="1">
      <alignment horizontal="right"/>
    </xf>
    <xf numFmtId="180" fontId="7" fillId="4" borderId="12" xfId="0" applyNumberFormat="1" applyFont="1" applyFill="1" applyBorder="1" applyAlignment="1" applyProtection="1">
      <alignment horizontal="right"/>
    </xf>
    <xf numFmtId="180" fontId="7" fillId="4" borderId="115" xfId="0" applyNumberFormat="1" applyFont="1" applyFill="1" applyBorder="1" applyAlignment="1" applyProtection="1">
      <alignment horizontal="right"/>
    </xf>
    <xf numFmtId="180" fontId="42" fillId="4" borderId="17" xfId="0" applyNumberFormat="1" applyFont="1" applyFill="1" applyBorder="1" applyAlignment="1" applyProtection="1">
      <alignment horizontal="right"/>
    </xf>
    <xf numFmtId="180" fontId="7" fillId="4" borderId="1" xfId="0" applyNumberFormat="1" applyFont="1" applyFill="1" applyBorder="1" applyAlignment="1" applyProtection="1">
      <alignment horizontal="right"/>
    </xf>
    <xf numFmtId="180" fontId="7" fillId="4" borderId="148" xfId="0" applyNumberFormat="1" applyFont="1" applyFill="1" applyBorder="1" applyAlignment="1" applyProtection="1">
      <alignment horizontal="right"/>
    </xf>
    <xf numFmtId="5" fontId="42" fillId="4" borderId="15" xfId="0" applyNumberFormat="1" applyFont="1" applyFill="1" applyBorder="1" applyAlignment="1" applyProtection="1">
      <alignment horizontal="right"/>
    </xf>
    <xf numFmtId="5" fontId="7" fillId="4" borderId="0" xfId="0" applyNumberFormat="1" applyFont="1" applyFill="1" applyBorder="1" applyAlignment="1" applyProtection="1">
      <alignment horizontal="right"/>
    </xf>
    <xf numFmtId="5" fontId="7" fillId="4" borderId="116" xfId="0" applyNumberFormat="1" applyFont="1" applyFill="1" applyBorder="1" applyAlignment="1" applyProtection="1">
      <alignment horizontal="right"/>
    </xf>
    <xf numFmtId="5" fontId="53" fillId="4" borderId="16" xfId="0" applyNumberFormat="1" applyFont="1" applyFill="1" applyBorder="1" applyAlignment="1" applyProtection="1">
      <alignment horizontal="right"/>
    </xf>
    <xf numFmtId="5" fontId="8" fillId="4" borderId="11" xfId="0" applyNumberFormat="1" applyFont="1" applyFill="1" applyBorder="1" applyAlignment="1" applyProtection="1">
      <alignment horizontal="right"/>
    </xf>
    <xf numFmtId="5" fontId="8" fillId="4" borderId="117" xfId="0" applyNumberFormat="1" applyFont="1" applyFill="1" applyBorder="1" applyAlignment="1" applyProtection="1">
      <alignment horizontal="right"/>
    </xf>
    <xf numFmtId="165" fontId="0" fillId="4" borderId="80" xfId="0" applyNumberFormat="1" applyFill="1" applyBorder="1"/>
    <xf numFmtId="165" fontId="0" fillId="4" borderId="81" xfId="0" applyNumberFormat="1" applyFill="1" applyBorder="1"/>
    <xf numFmtId="165" fontId="0" fillId="4" borderId="82" xfId="0" applyNumberFormat="1" applyFill="1" applyBorder="1"/>
    <xf numFmtId="165" fontId="0" fillId="4" borderId="104" xfId="0" applyNumberFormat="1" applyFill="1" applyBorder="1"/>
    <xf numFmtId="165" fontId="0" fillId="4" borderId="0" xfId="0" applyNumberFormat="1" applyFill="1" applyBorder="1"/>
    <xf numFmtId="165" fontId="0" fillId="4" borderId="107" xfId="0" applyNumberFormat="1" applyFill="1" applyBorder="1"/>
    <xf numFmtId="165" fontId="0" fillId="4" borderId="105" xfId="0" applyNumberFormat="1" applyFill="1" applyBorder="1"/>
    <xf numFmtId="165" fontId="0" fillId="4" borderId="1" xfId="0" applyNumberFormat="1" applyFill="1" applyBorder="1"/>
    <xf numFmtId="165" fontId="0" fillId="4" borderId="106" xfId="0" applyNumberFormat="1" applyFill="1" applyBorder="1"/>
    <xf numFmtId="165" fontId="0" fillId="4" borderId="83" xfId="0" applyNumberFormat="1" applyFill="1" applyBorder="1"/>
    <xf numFmtId="165" fontId="0" fillId="4" borderId="71" xfId="0" applyNumberFormat="1" applyFill="1" applyBorder="1"/>
    <xf numFmtId="165" fontId="0" fillId="4" borderId="84" xfId="0" applyNumberFormat="1" applyFill="1" applyBorder="1"/>
    <xf numFmtId="165" fontId="0" fillId="4" borderId="108" xfId="0" applyNumberFormat="1" applyFill="1" applyBorder="1"/>
    <xf numFmtId="165" fontId="0" fillId="4" borderId="8" xfId="0" applyNumberFormat="1" applyFill="1" applyBorder="1"/>
    <xf numFmtId="165" fontId="7" fillId="4" borderId="104" xfId="0" applyNumberFormat="1" applyFont="1" applyFill="1" applyBorder="1"/>
    <xf numFmtId="165" fontId="7" fillId="4" borderId="0" xfId="0" applyNumberFormat="1" applyFont="1" applyFill="1" applyBorder="1"/>
    <xf numFmtId="165" fontId="7" fillId="4" borderId="8" xfId="0" applyNumberFormat="1" applyFont="1" applyFill="1" applyBorder="1"/>
    <xf numFmtId="165" fontId="7" fillId="4" borderId="107" xfId="0" applyNumberFormat="1" applyFont="1" applyFill="1" applyBorder="1"/>
    <xf numFmtId="165" fontId="0" fillId="4" borderId="46" xfId="0" applyNumberFormat="1" applyFill="1" applyBorder="1"/>
    <xf numFmtId="165" fontId="0" fillId="4" borderId="110" xfId="0" applyNumberFormat="1" applyFill="1" applyBorder="1"/>
    <xf numFmtId="165" fontId="0" fillId="4" borderId="104" xfId="0" applyNumberFormat="1" applyFont="1" applyFill="1" applyBorder="1"/>
    <xf numFmtId="165" fontId="0" fillId="4" borderId="0" xfId="0" applyNumberFormat="1" applyFont="1" applyFill="1" applyBorder="1"/>
    <xf numFmtId="165" fontId="0" fillId="4" borderId="8" xfId="0" applyNumberFormat="1" applyFont="1" applyFill="1" applyBorder="1"/>
    <xf numFmtId="165" fontId="0" fillId="4" borderId="107" xfId="0" applyNumberFormat="1" applyFont="1" applyFill="1" applyBorder="1"/>
    <xf numFmtId="165" fontId="0" fillId="4" borderId="105" xfId="0" applyNumberFormat="1" applyFont="1" applyFill="1" applyBorder="1"/>
    <xf numFmtId="165" fontId="0" fillId="4" borderId="1" xfId="0" applyNumberFormat="1" applyFont="1" applyFill="1" applyBorder="1"/>
    <xf numFmtId="165" fontId="0" fillId="4" borderId="46" xfId="0" applyNumberFormat="1" applyFont="1" applyFill="1" applyBorder="1"/>
    <xf numFmtId="165" fontId="0" fillId="4" borderId="106" xfId="0" applyNumberFormat="1" applyFont="1" applyFill="1" applyBorder="1"/>
    <xf numFmtId="7" fontId="0" fillId="4" borderId="80" xfId="0" applyNumberFormat="1" applyFill="1" applyBorder="1"/>
    <xf numFmtId="7" fontId="0" fillId="4" borderId="81" xfId="0" applyNumberFormat="1" applyFill="1" applyBorder="1"/>
    <xf numFmtId="7" fontId="0" fillId="4" borderId="108" xfId="0" applyNumberFormat="1" applyFill="1" applyBorder="1"/>
    <xf numFmtId="7" fontId="0" fillId="4" borderId="82" xfId="0" applyNumberFormat="1" applyFill="1" applyBorder="1"/>
    <xf numFmtId="7" fontId="0" fillId="4" borderId="105" xfId="0" applyNumberFormat="1" applyFill="1" applyBorder="1"/>
    <xf numFmtId="7" fontId="0" fillId="4" borderId="1" xfId="0" applyNumberFormat="1" applyFill="1" applyBorder="1"/>
    <xf numFmtId="7" fontId="0" fillId="4" borderId="46" xfId="0" applyNumberFormat="1" applyFill="1" applyBorder="1"/>
    <xf numFmtId="7" fontId="0" fillId="4" borderId="106" xfId="0" applyNumberFormat="1" applyFill="1" applyBorder="1"/>
    <xf numFmtId="7" fontId="0" fillId="4" borderId="83" xfId="0" applyNumberFormat="1" applyFill="1" applyBorder="1"/>
    <xf numFmtId="7" fontId="0" fillId="4" borderId="71" xfId="0" applyNumberFormat="1" applyFill="1" applyBorder="1"/>
    <xf numFmtId="7" fontId="0" fillId="4" borderId="110" xfId="0" applyNumberFormat="1" applyFill="1" applyBorder="1"/>
    <xf numFmtId="7" fontId="0" fillId="4" borderId="84" xfId="0" applyNumberFormat="1" applyFill="1" applyBorder="1"/>
    <xf numFmtId="5" fontId="2" fillId="4" borderId="104" xfId="0" applyNumberFormat="1" applyFont="1" applyFill="1" applyBorder="1"/>
    <xf numFmtId="5" fontId="2" fillId="4" borderId="0" xfId="0" applyNumberFormat="1" applyFont="1" applyFill="1" applyBorder="1"/>
    <xf numFmtId="5" fontId="2" fillId="4" borderId="8" xfId="0" applyNumberFormat="1" applyFont="1" applyFill="1" applyBorder="1"/>
    <xf numFmtId="5" fontId="2" fillId="4" borderId="107" xfId="0" applyNumberFormat="1" applyFont="1" applyFill="1" applyBorder="1"/>
    <xf numFmtId="5" fontId="2" fillId="4" borderId="105" xfId="0" applyNumberFormat="1" applyFont="1" applyFill="1" applyBorder="1"/>
    <xf numFmtId="5" fontId="2" fillId="4" borderId="1" xfId="0" applyNumberFormat="1" applyFont="1" applyFill="1" applyBorder="1"/>
    <xf numFmtId="5" fontId="2" fillId="4" borderId="46" xfId="0" applyNumberFormat="1" applyFont="1" applyFill="1" applyBorder="1"/>
    <xf numFmtId="5" fontId="2" fillId="4" borderId="106" xfId="0" applyNumberFormat="1" applyFont="1" applyFill="1" applyBorder="1"/>
    <xf numFmtId="5" fontId="0" fillId="4" borderId="83" xfId="0" applyNumberFormat="1" applyFont="1" applyFill="1" applyBorder="1"/>
    <xf numFmtId="5" fontId="0" fillId="4" borderId="71" xfId="0" applyNumberFormat="1" applyFont="1" applyFill="1" applyBorder="1"/>
    <xf numFmtId="5" fontId="0" fillId="4" borderId="110" xfId="0" applyNumberFormat="1" applyFont="1" applyFill="1" applyBorder="1"/>
    <xf numFmtId="5" fontId="0" fillId="4" borderId="84" xfId="0" applyNumberFormat="1" applyFont="1" applyFill="1" applyBorder="1"/>
    <xf numFmtId="165" fontId="0" fillId="4" borderId="80" xfId="0" applyNumberFormat="1" applyFont="1" applyFill="1" applyBorder="1"/>
    <xf numFmtId="165" fontId="0" fillId="4" borderId="81" xfId="0" applyNumberFormat="1" applyFont="1" applyFill="1" applyBorder="1"/>
    <xf numFmtId="165" fontId="0" fillId="4" borderId="108" xfId="0" applyNumberFormat="1" applyFont="1" applyFill="1" applyBorder="1"/>
    <xf numFmtId="165" fontId="0" fillId="4" borderId="82" xfId="0" applyNumberFormat="1" applyFont="1" applyFill="1" applyBorder="1"/>
    <xf numFmtId="176" fontId="0" fillId="4" borderId="31" xfId="0" applyNumberFormat="1" applyFont="1" applyFill="1" applyBorder="1"/>
    <xf numFmtId="176" fontId="0" fillId="4" borderId="102" xfId="0" applyNumberFormat="1" applyFont="1" applyFill="1" applyBorder="1"/>
    <xf numFmtId="176" fontId="0" fillId="4" borderId="37" xfId="0" applyNumberFormat="1" applyFont="1" applyFill="1" applyBorder="1"/>
    <xf numFmtId="176" fontId="0" fillId="4" borderId="35" xfId="0" applyNumberFormat="1" applyFont="1" applyFill="1" applyBorder="1"/>
    <xf numFmtId="165" fontId="1" fillId="4" borderId="14" xfId="1" applyNumberFormat="1" applyFont="1" applyFill="1" applyBorder="1"/>
    <xf numFmtId="165" fontId="1" fillId="4" borderId="101" xfId="1" applyNumberFormat="1" applyFont="1" applyFill="1" applyBorder="1"/>
    <xf numFmtId="165" fontId="1" fillId="4" borderId="12" xfId="1" applyNumberFormat="1" applyFont="1" applyFill="1" applyBorder="1"/>
    <xf numFmtId="165" fontId="1" fillId="4" borderId="21" xfId="1" applyNumberFormat="1" applyFont="1" applyFill="1" applyBorder="1"/>
    <xf numFmtId="165" fontId="1" fillId="4" borderId="15" xfId="1" applyNumberFormat="1" applyFont="1" applyFill="1" applyBorder="1"/>
    <xf numFmtId="165" fontId="1" fillId="4" borderId="43" xfId="1" applyNumberFormat="1" applyFont="1" applyFill="1" applyBorder="1"/>
    <xf numFmtId="165" fontId="1" fillId="4" borderId="0" xfId="1" applyNumberFormat="1" applyFont="1" applyFill="1" applyBorder="1"/>
    <xf numFmtId="165" fontId="1" fillId="4" borderId="22" xfId="1" applyNumberFormat="1" applyFont="1" applyFill="1" applyBorder="1"/>
    <xf numFmtId="165" fontId="1" fillId="4" borderId="16" xfId="1" applyNumberFormat="1" applyFont="1" applyFill="1" applyBorder="1"/>
    <xf numFmtId="165" fontId="1" fillId="4" borderId="103" xfId="1" applyNumberFormat="1" applyFont="1" applyFill="1" applyBorder="1"/>
    <xf numFmtId="165" fontId="1" fillId="4" borderId="11" xfId="1" applyNumberFormat="1" applyFont="1" applyFill="1" applyBorder="1"/>
    <xf numFmtId="165" fontId="1" fillId="4" borderId="23" xfId="1" applyNumberFormat="1" applyFont="1" applyFill="1" applyBorder="1"/>
    <xf numFmtId="178" fontId="1" fillId="4" borderId="14" xfId="1" applyNumberFormat="1" applyFont="1" applyFill="1" applyBorder="1"/>
    <xf numFmtId="178" fontId="1" fillId="4" borderId="101" xfId="1" applyNumberFormat="1" applyFont="1" applyFill="1" applyBorder="1"/>
    <xf numFmtId="178" fontId="1" fillId="4" borderId="12" xfId="1" applyNumberFormat="1" applyFont="1" applyFill="1" applyBorder="1"/>
    <xf numFmtId="178" fontId="1" fillId="4" borderId="21" xfId="1" applyNumberFormat="1" applyFont="1" applyFill="1" applyBorder="1"/>
    <xf numFmtId="178" fontId="1" fillId="4" borderId="15" xfId="1" applyNumberFormat="1" applyFont="1" applyFill="1" applyBorder="1"/>
    <xf numFmtId="178" fontId="1" fillId="4" borderId="43" xfId="1" applyNumberFormat="1" applyFont="1" applyFill="1" applyBorder="1"/>
    <xf numFmtId="178" fontId="1" fillId="4" borderId="0" xfId="1" applyNumberFormat="1" applyFont="1" applyFill="1" applyBorder="1"/>
    <xf numFmtId="178" fontId="1" fillId="4" borderId="22" xfId="1" applyNumberFormat="1" applyFont="1" applyFill="1" applyBorder="1"/>
    <xf numFmtId="178" fontId="1" fillId="4" borderId="16" xfId="1" applyNumberFormat="1" applyFont="1" applyFill="1" applyBorder="1"/>
    <xf numFmtId="178" fontId="1" fillId="4" borderId="103" xfId="1" applyNumberFormat="1" applyFont="1" applyFill="1" applyBorder="1"/>
    <xf numFmtId="178" fontId="1" fillId="4" borderId="11" xfId="1" applyNumberFormat="1" applyFont="1" applyFill="1" applyBorder="1"/>
    <xf numFmtId="178" fontId="1" fillId="4" borderId="23" xfId="1" applyNumberFormat="1" applyFont="1" applyFill="1" applyBorder="1"/>
    <xf numFmtId="176" fontId="0" fillId="4" borderId="31" xfId="0" applyNumberFormat="1" applyFill="1" applyBorder="1"/>
    <xf numFmtId="176" fontId="0" fillId="4" borderId="37" xfId="0" applyNumberFormat="1" applyFill="1" applyBorder="1"/>
    <xf numFmtId="176" fontId="0" fillId="4" borderId="30" xfId="0" applyNumberFormat="1" applyFill="1" applyBorder="1"/>
    <xf numFmtId="176" fontId="0" fillId="4" borderId="35" xfId="0" applyNumberFormat="1" applyFill="1" applyBorder="1"/>
    <xf numFmtId="165" fontId="0" fillId="4" borderId="14" xfId="1" applyNumberFormat="1" applyFont="1" applyFill="1" applyBorder="1"/>
    <xf numFmtId="165" fontId="0" fillId="4" borderId="12" xfId="1" applyNumberFormat="1" applyFont="1" applyFill="1" applyBorder="1"/>
    <xf numFmtId="165" fontId="0" fillId="4" borderId="39" xfId="1" applyNumberFormat="1" applyFont="1" applyFill="1" applyBorder="1"/>
    <xf numFmtId="165" fontId="0" fillId="4" borderId="21" xfId="1" applyNumberFormat="1" applyFont="1" applyFill="1" applyBorder="1"/>
    <xf numFmtId="165" fontId="0" fillId="4" borderId="16" xfId="1" applyNumberFormat="1" applyFont="1" applyFill="1" applyBorder="1"/>
    <xf numFmtId="165" fontId="0" fillId="4" borderId="11" xfId="1" applyNumberFormat="1" applyFont="1" applyFill="1" applyBorder="1"/>
    <xf numFmtId="165" fontId="0" fillId="4" borderId="13" xfId="1" applyNumberFormat="1" applyFont="1" applyFill="1" applyBorder="1"/>
    <xf numFmtId="165" fontId="0" fillId="4" borderId="23" xfId="1" applyNumberFormat="1" applyFont="1" applyFill="1" applyBorder="1"/>
    <xf numFmtId="178" fontId="0" fillId="4" borderId="14" xfId="1" applyNumberFormat="1" applyFont="1" applyFill="1" applyBorder="1"/>
    <xf numFmtId="178" fontId="0" fillId="4" borderId="12" xfId="1" applyNumberFormat="1" applyFont="1" applyFill="1" applyBorder="1"/>
    <xf numFmtId="178" fontId="0" fillId="4" borderId="39" xfId="1" applyNumberFormat="1" applyFont="1" applyFill="1" applyBorder="1"/>
    <xf numFmtId="178" fontId="0" fillId="4" borderId="21" xfId="1" applyNumberFormat="1" applyFont="1" applyFill="1" applyBorder="1"/>
    <xf numFmtId="178" fontId="0" fillId="4" borderId="15" xfId="1" applyNumberFormat="1" applyFont="1" applyFill="1" applyBorder="1"/>
    <xf numFmtId="178" fontId="0" fillId="4" borderId="0" xfId="1" applyNumberFormat="1" applyFont="1" applyFill="1" applyBorder="1"/>
    <xf numFmtId="178" fontId="0" fillId="4" borderId="8" xfId="1" applyNumberFormat="1" applyFont="1" applyFill="1" applyBorder="1"/>
    <xf numFmtId="178" fontId="0" fillId="4" borderId="22" xfId="1" applyNumberFormat="1" applyFont="1" applyFill="1" applyBorder="1"/>
    <xf numFmtId="178" fontId="0" fillId="4" borderId="16" xfId="1" applyNumberFormat="1" applyFont="1" applyFill="1" applyBorder="1"/>
    <xf numFmtId="178" fontId="0" fillId="4" borderId="11" xfId="1" applyNumberFormat="1" applyFont="1" applyFill="1" applyBorder="1"/>
    <xf numFmtId="178" fontId="0" fillId="4" borderId="13" xfId="1" applyNumberFormat="1" applyFont="1" applyFill="1" applyBorder="1"/>
    <xf numFmtId="178" fontId="0" fillId="4" borderId="23" xfId="1" applyNumberFormat="1" applyFont="1" applyFill="1" applyBorder="1"/>
    <xf numFmtId="165" fontId="7" fillId="4" borderId="120" xfId="1" applyNumberFormat="1" applyFont="1" applyFill="1" applyBorder="1"/>
    <xf numFmtId="165" fontId="7" fillId="4" borderId="12" xfId="1" applyNumberFormat="1" applyFont="1" applyFill="1" applyBorder="1"/>
    <xf numFmtId="165" fontId="7" fillId="4" borderId="121" xfId="1" applyNumberFormat="1" applyFont="1" applyFill="1" applyBorder="1"/>
    <xf numFmtId="5" fontId="36" fillId="4" borderId="89" xfId="0" applyNumberFormat="1" applyFont="1" applyFill="1" applyBorder="1"/>
    <xf numFmtId="5" fontId="36" fillId="4" borderId="0" xfId="0" applyNumberFormat="1" applyFont="1" applyFill="1" applyBorder="1"/>
    <xf numFmtId="5" fontId="36" fillId="4" borderId="90" xfId="0" applyNumberFormat="1" applyFont="1" applyFill="1" applyBorder="1"/>
    <xf numFmtId="5" fontId="8" fillId="4" borderId="89" xfId="0" applyNumberFormat="1" applyFont="1" applyFill="1" applyBorder="1"/>
    <xf numFmtId="5" fontId="8" fillId="4" borderId="0" xfId="0" applyNumberFormat="1" applyFont="1" applyFill="1" applyBorder="1"/>
    <xf numFmtId="5" fontId="8" fillId="4" borderId="90" xfId="0" applyNumberFormat="1" applyFont="1" applyFill="1" applyBorder="1"/>
    <xf numFmtId="5" fontId="7" fillId="4" borderId="89" xfId="0" applyNumberFormat="1" applyFont="1" applyFill="1" applyBorder="1"/>
    <xf numFmtId="5" fontId="7" fillId="4" borderId="90" xfId="0" applyNumberFormat="1" applyFont="1" applyFill="1" applyBorder="1"/>
    <xf numFmtId="5" fontId="8" fillId="4" borderId="122" xfId="0" applyNumberFormat="1" applyFont="1" applyFill="1" applyBorder="1"/>
    <xf numFmtId="5" fontId="8" fillId="4" borderId="123" xfId="0" applyNumberFormat="1" applyFont="1" applyFill="1" applyBorder="1"/>
    <xf numFmtId="5" fontId="8" fillId="4" borderId="118" xfId="0" applyNumberFormat="1" applyFont="1" applyFill="1" applyBorder="1"/>
    <xf numFmtId="5" fontId="8" fillId="4" borderId="119" xfId="0" applyNumberFormat="1" applyFont="1" applyFill="1" applyBorder="1"/>
    <xf numFmtId="3" fontId="7" fillId="4" borderId="118" xfId="0" applyNumberFormat="1" applyFont="1" applyFill="1" applyBorder="1"/>
    <xf numFmtId="3" fontId="7" fillId="4" borderId="37" xfId="0" applyNumberFormat="1" applyFont="1" applyFill="1" applyBorder="1"/>
    <xf numFmtId="3" fontId="7" fillId="4" borderId="119" xfId="0" applyNumberFormat="1" applyFont="1" applyFill="1" applyBorder="1"/>
    <xf numFmtId="5" fontId="7" fillId="4" borderId="120" xfId="0" applyNumberFormat="1" applyFont="1" applyFill="1" applyBorder="1"/>
    <xf numFmtId="5" fontId="7" fillId="4" borderId="121" xfId="0" applyNumberFormat="1" applyFont="1" applyFill="1" applyBorder="1"/>
    <xf numFmtId="5" fontId="7" fillId="4" borderId="122" xfId="0" applyNumberFormat="1" applyFont="1" applyFill="1" applyBorder="1"/>
    <xf numFmtId="5" fontId="7" fillId="4" borderId="11" xfId="0" applyNumberFormat="1" applyFont="1" applyFill="1" applyBorder="1"/>
    <xf numFmtId="5" fontId="7" fillId="4" borderId="123" xfId="0" applyNumberFormat="1" applyFont="1" applyFill="1" applyBorder="1"/>
    <xf numFmtId="3" fontId="7" fillId="4" borderId="30" xfId="0" applyNumberFormat="1" applyFont="1" applyFill="1" applyBorder="1"/>
    <xf numFmtId="3" fontId="7" fillId="4" borderId="35" xfId="0" applyNumberFormat="1" applyFont="1" applyFill="1" applyBorder="1"/>
    <xf numFmtId="5" fontId="36" fillId="4" borderId="8" xfId="0" applyNumberFormat="1" applyFont="1" applyFill="1" applyBorder="1"/>
    <xf numFmtId="5" fontId="36" fillId="4" borderId="22" xfId="0" applyNumberFormat="1" applyFont="1" applyFill="1" applyBorder="1"/>
    <xf numFmtId="5" fontId="7" fillId="4" borderId="13" xfId="0" applyNumberFormat="1" applyFont="1" applyFill="1" applyBorder="1"/>
    <xf numFmtId="5" fontId="7" fillId="4" borderId="23" xfId="0" applyNumberFormat="1" applyFont="1" applyFill="1" applyBorder="1"/>
    <xf numFmtId="165" fontId="7" fillId="4" borderId="39" xfId="1" applyNumberFormat="1" applyFont="1" applyFill="1" applyBorder="1"/>
    <xf numFmtId="165" fontId="7" fillId="4" borderId="21" xfId="1" applyNumberFormat="1" applyFont="1" applyFill="1" applyBorder="1"/>
    <xf numFmtId="5" fontId="8" fillId="4" borderId="8" xfId="0" applyNumberFormat="1" applyFont="1" applyFill="1" applyBorder="1"/>
    <xf numFmtId="5" fontId="8" fillId="4" borderId="22" xfId="0" applyNumberFormat="1" applyFont="1" applyFill="1" applyBorder="1"/>
    <xf numFmtId="5" fontId="8" fillId="4" borderId="13" xfId="0" applyNumberFormat="1" applyFont="1" applyFill="1" applyBorder="1"/>
    <xf numFmtId="5" fontId="8" fillId="4" borderId="23" xfId="0" applyNumberFormat="1" applyFont="1" applyFill="1" applyBorder="1"/>
    <xf numFmtId="5" fontId="2" fillId="4" borderId="31" xfId="2" applyNumberFormat="1" applyFont="1" applyFill="1" applyBorder="1" applyAlignment="1">
      <alignment horizontal="center" vertical="center"/>
    </xf>
    <xf numFmtId="5" fontId="2" fillId="4" borderId="37" xfId="2" applyNumberFormat="1" applyFont="1" applyFill="1" applyBorder="1" applyAlignment="1">
      <alignment horizontal="center" vertical="center"/>
    </xf>
    <xf numFmtId="5" fontId="2" fillId="4" borderId="91" xfId="2" applyNumberFormat="1" applyFont="1" applyFill="1" applyBorder="1" applyAlignment="1">
      <alignment horizontal="center" vertical="center"/>
    </xf>
    <xf numFmtId="5" fontId="2" fillId="4" borderId="35" xfId="2" applyNumberFormat="1" applyFont="1" applyFill="1" applyBorder="1" applyAlignment="1">
      <alignment horizontal="center" vertical="center"/>
    </xf>
    <xf numFmtId="5" fontId="7" fillId="4" borderId="14" xfId="2" applyNumberFormat="1" applyFont="1" applyFill="1" applyBorder="1" applyAlignment="1">
      <alignment horizontal="center" vertical="center"/>
    </xf>
    <xf numFmtId="5" fontId="0" fillId="4" borderId="12" xfId="2" applyNumberFormat="1" applyFont="1" applyFill="1" applyBorder="1" applyAlignment="1">
      <alignment horizontal="center" vertical="center"/>
    </xf>
    <xf numFmtId="5" fontId="0" fillId="4" borderId="20" xfId="2" applyNumberFormat="1" applyFont="1" applyFill="1" applyBorder="1" applyAlignment="1">
      <alignment horizontal="center" vertical="center"/>
    </xf>
    <xf numFmtId="5" fontId="7" fillId="4" borderId="12" xfId="2" applyNumberFormat="1" applyFont="1" applyFill="1" applyBorder="1" applyAlignment="1">
      <alignment horizontal="center" vertical="center"/>
    </xf>
    <xf numFmtId="5" fontId="0" fillId="4" borderId="21" xfId="2" applyNumberFormat="1" applyFont="1" applyFill="1" applyBorder="1" applyAlignment="1">
      <alignment horizontal="center" vertical="center"/>
    </xf>
    <xf numFmtId="5" fontId="7" fillId="4" borderId="15" xfId="2" applyNumberFormat="1" applyFont="1" applyFill="1" applyBorder="1" applyAlignment="1">
      <alignment horizontal="center" vertical="center"/>
    </xf>
    <xf numFmtId="5" fontId="0" fillId="4" borderId="0" xfId="2" applyNumberFormat="1" applyFont="1" applyFill="1" applyBorder="1" applyAlignment="1">
      <alignment horizontal="center" vertical="center"/>
    </xf>
    <xf numFmtId="5" fontId="0" fillId="4" borderId="2" xfId="2" applyNumberFormat="1" applyFont="1" applyFill="1" applyBorder="1" applyAlignment="1">
      <alignment horizontal="center" vertical="center"/>
    </xf>
    <xf numFmtId="5" fontId="7" fillId="4" borderId="0" xfId="2" applyNumberFormat="1" applyFont="1" applyFill="1" applyBorder="1" applyAlignment="1">
      <alignment horizontal="center" vertical="center"/>
    </xf>
    <xf numFmtId="5" fontId="0" fillId="4" borderId="22" xfId="2" applyNumberFormat="1" applyFont="1" applyFill="1" applyBorder="1" applyAlignment="1">
      <alignment horizontal="center" vertical="center"/>
    </xf>
    <xf numFmtId="5" fontId="8" fillId="4" borderId="16" xfId="2" applyNumberFormat="1" applyFont="1" applyFill="1" applyBorder="1" applyAlignment="1">
      <alignment horizontal="center" vertical="center"/>
    </xf>
    <xf numFmtId="5" fontId="8" fillId="4" borderId="11" xfId="2" applyNumberFormat="1" applyFont="1" applyFill="1" applyBorder="1" applyAlignment="1">
      <alignment horizontal="center" vertical="center"/>
    </xf>
    <xf numFmtId="5" fontId="8" fillId="4" borderId="19" xfId="2" applyNumberFormat="1" applyFont="1" applyFill="1" applyBorder="1" applyAlignment="1">
      <alignment horizontal="center" vertical="center"/>
    </xf>
    <xf numFmtId="5" fontId="8" fillId="4" borderId="23" xfId="2" applyNumberFormat="1" applyFont="1" applyFill="1" applyBorder="1" applyAlignment="1">
      <alignment horizontal="center" vertical="center"/>
    </xf>
    <xf numFmtId="5" fontId="0" fillId="4" borderId="14" xfId="2" applyNumberFormat="1" applyFont="1" applyFill="1" applyBorder="1" applyAlignment="1">
      <alignment horizontal="center" vertical="center"/>
    </xf>
    <xf numFmtId="5" fontId="0" fillId="4" borderId="101" xfId="2" applyNumberFormat="1" applyFont="1" applyFill="1" applyBorder="1" applyAlignment="1">
      <alignment horizontal="center" vertical="center"/>
    </xf>
    <xf numFmtId="5" fontId="0" fillId="4" borderId="15" xfId="2" applyNumberFormat="1" applyFont="1" applyFill="1" applyBorder="1" applyAlignment="1">
      <alignment horizontal="center" vertical="center"/>
    </xf>
    <xf numFmtId="5" fontId="0" fillId="4" borderId="43" xfId="2" applyNumberFormat="1" applyFont="1" applyFill="1" applyBorder="1" applyAlignment="1">
      <alignment horizontal="center" vertical="center"/>
    </xf>
    <xf numFmtId="5" fontId="2" fillId="4" borderId="33" xfId="2" applyNumberFormat="1" applyFont="1" applyFill="1" applyBorder="1" applyAlignment="1">
      <alignment horizontal="center" vertical="center"/>
    </xf>
    <xf numFmtId="5" fontId="2" fillId="4" borderId="145" xfId="2" applyNumberFormat="1" applyFont="1" applyFill="1" applyBorder="1" applyAlignment="1">
      <alignment horizontal="center" vertical="center"/>
    </xf>
    <xf numFmtId="5" fontId="2" fillId="4" borderId="40" xfId="2" applyNumberFormat="1" applyFont="1" applyFill="1" applyBorder="1" applyAlignment="1">
      <alignment horizontal="center" vertical="center"/>
    </xf>
    <xf numFmtId="5" fontId="2" fillId="4" borderId="25" xfId="2" applyNumberFormat="1" applyFont="1" applyFill="1" applyBorder="1" applyAlignment="1">
      <alignment horizontal="center" vertical="center"/>
    </xf>
    <xf numFmtId="5" fontId="2" fillId="4" borderId="102" xfId="2" applyNumberFormat="1" applyFont="1" applyFill="1" applyBorder="1" applyAlignment="1">
      <alignment horizontal="center" vertical="center"/>
    </xf>
    <xf numFmtId="167" fontId="0" fillId="4" borderId="60" xfId="2" applyNumberFormat="1" applyFont="1" applyFill="1" applyBorder="1" applyAlignment="1">
      <alignment horizontal="center" vertical="center"/>
    </xf>
    <xf numFmtId="167" fontId="0" fillId="4" borderId="62" xfId="2" applyNumberFormat="1" applyFont="1" applyFill="1" applyBorder="1" applyAlignment="1">
      <alignment horizontal="center" vertical="center"/>
    </xf>
    <xf numFmtId="3" fontId="0" fillId="4" borderId="14" xfId="0" applyNumberFormat="1" applyFont="1" applyFill="1" applyBorder="1"/>
    <xf numFmtId="3" fontId="0" fillId="4" borderId="12" xfId="0" applyNumberFormat="1" applyFont="1" applyFill="1" applyBorder="1"/>
    <xf numFmtId="3" fontId="0" fillId="4" borderId="39" xfId="0" applyNumberFormat="1" applyFont="1" applyFill="1" applyBorder="1"/>
    <xf numFmtId="3" fontId="0" fillId="4" borderId="21" xfId="0" applyNumberFormat="1" applyFont="1" applyFill="1" applyBorder="1"/>
    <xf numFmtId="3" fontId="0" fillId="4" borderId="15" xfId="0" applyNumberFormat="1" applyFont="1" applyFill="1" applyBorder="1"/>
    <xf numFmtId="3" fontId="0" fillId="4" borderId="0" xfId="0" applyNumberFormat="1" applyFont="1" applyFill="1" applyBorder="1"/>
    <xf numFmtId="3" fontId="0" fillId="4" borderId="8" xfId="0" applyNumberFormat="1" applyFont="1" applyFill="1" applyBorder="1"/>
    <xf numFmtId="3" fontId="0" fillId="4" borderId="22" xfId="0" applyNumberFormat="1" applyFont="1" applyFill="1" applyBorder="1"/>
    <xf numFmtId="3" fontId="0" fillId="4" borderId="16" xfId="0" applyNumberFormat="1" applyFont="1" applyFill="1" applyBorder="1"/>
    <xf numFmtId="3" fontId="0" fillId="4" borderId="11" xfId="0" applyNumberFormat="1" applyFont="1" applyFill="1" applyBorder="1"/>
    <xf numFmtId="3" fontId="0" fillId="4" borderId="13" xfId="0" applyNumberFormat="1" applyFont="1" applyFill="1" applyBorder="1"/>
    <xf numFmtId="3" fontId="0" fillId="4" borderId="23" xfId="0" applyNumberFormat="1" applyFont="1" applyFill="1" applyBorder="1"/>
    <xf numFmtId="5" fontId="0" fillId="4" borderId="14" xfId="1" applyNumberFormat="1" applyFont="1" applyFill="1" applyBorder="1"/>
    <xf numFmtId="5" fontId="0" fillId="4" borderId="12" xfId="1" applyNumberFormat="1" applyFont="1" applyFill="1" applyBorder="1"/>
    <xf numFmtId="5" fontId="0" fillId="4" borderId="21" xfId="1" applyNumberFormat="1" applyFont="1" applyFill="1" applyBorder="1"/>
    <xf numFmtId="5" fontId="0" fillId="4" borderId="15" xfId="1" applyNumberFormat="1" applyFont="1" applyFill="1" applyBorder="1"/>
    <xf numFmtId="5" fontId="0" fillId="4" borderId="0" xfId="1" applyNumberFormat="1" applyFont="1" applyFill="1" applyBorder="1"/>
    <xf numFmtId="5" fontId="0" fillId="4" borderId="22" xfId="1" applyNumberFormat="1" applyFont="1" applyFill="1" applyBorder="1"/>
    <xf numFmtId="5" fontId="2" fillId="4" borderId="33" xfId="1" applyNumberFormat="1" applyFont="1" applyFill="1" applyBorder="1"/>
    <xf numFmtId="5" fontId="2" fillId="4" borderId="40" xfId="1" applyNumberFormat="1" applyFont="1" applyFill="1" applyBorder="1"/>
    <xf numFmtId="5" fontId="2" fillId="4" borderId="25" xfId="1" applyNumberFormat="1" applyFont="1" applyFill="1" applyBorder="1"/>
    <xf numFmtId="5" fontId="0" fillId="4" borderId="39" xfId="1" applyNumberFormat="1" applyFont="1" applyFill="1" applyBorder="1"/>
    <xf numFmtId="5" fontId="0" fillId="4" borderId="8" xfId="1" applyNumberFormat="1" applyFont="1" applyFill="1" applyBorder="1"/>
    <xf numFmtId="5" fontId="2" fillId="4" borderId="93" xfId="1" applyNumberFormat="1" applyFont="1" applyFill="1" applyBorder="1"/>
    <xf numFmtId="165" fontId="7" fillId="4" borderId="11" xfId="1" applyNumberFormat="1" applyFont="1" applyFill="1" applyBorder="1"/>
    <xf numFmtId="165" fontId="7" fillId="4" borderId="23" xfId="1" applyNumberFormat="1" applyFont="1" applyFill="1" applyBorder="1"/>
    <xf numFmtId="165" fontId="7" fillId="4" borderId="0" xfId="1" applyNumberFormat="1" applyFont="1" applyFill="1" applyBorder="1"/>
    <xf numFmtId="165" fontId="7" fillId="4" borderId="22" xfId="1" applyNumberFormat="1" applyFont="1" applyFill="1" applyBorder="1"/>
    <xf numFmtId="178" fontId="2" fillId="4" borderId="14" xfId="0" applyNumberFormat="1" applyFont="1" applyFill="1" applyBorder="1"/>
    <xf numFmtId="178" fontId="2" fillId="4" borderId="12" xfId="0" applyNumberFormat="1" applyFont="1" applyFill="1" applyBorder="1"/>
    <xf numFmtId="178" fontId="2" fillId="4" borderId="21" xfId="0" applyNumberFormat="1" applyFont="1" applyFill="1" applyBorder="1"/>
    <xf numFmtId="178" fontId="2" fillId="4" borderId="16" xfId="0" applyNumberFormat="1" applyFont="1" applyFill="1" applyBorder="1"/>
    <xf numFmtId="178" fontId="2" fillId="4" borderId="11" xfId="0" applyNumberFormat="1" applyFont="1" applyFill="1" applyBorder="1"/>
    <xf numFmtId="178" fontId="2" fillId="4" borderId="23" xfId="0" applyNumberFormat="1" applyFont="1" applyFill="1" applyBorder="1"/>
    <xf numFmtId="178" fontId="0" fillId="4" borderId="14" xfId="0" applyNumberFormat="1" applyFont="1" applyFill="1" applyBorder="1"/>
    <xf numFmtId="178" fontId="0" fillId="4" borderId="12" xfId="0" applyNumberFormat="1" applyFont="1" applyFill="1" applyBorder="1"/>
    <xf numFmtId="5" fontId="15" fillId="4" borderId="15" xfId="0" applyNumberFormat="1" applyFont="1" applyFill="1" applyBorder="1"/>
    <xf numFmtId="5" fontId="15" fillId="4" borderId="0" xfId="0" applyNumberFormat="1" applyFont="1" applyFill="1" applyBorder="1"/>
    <xf numFmtId="5" fontId="15" fillId="4" borderId="22" xfId="0" applyNumberFormat="1" applyFont="1" applyFill="1" applyBorder="1"/>
    <xf numFmtId="5" fontId="2" fillId="4" borderId="113" xfId="0" applyNumberFormat="1" applyFont="1" applyFill="1" applyBorder="1"/>
    <xf numFmtId="5" fontId="2" fillId="4" borderId="3" xfId="0" applyNumberFormat="1" applyFont="1" applyFill="1" applyBorder="1"/>
    <xf numFmtId="5" fontId="2" fillId="4" borderId="114" xfId="0" applyNumberFormat="1" applyFont="1" applyFill="1" applyBorder="1"/>
    <xf numFmtId="178" fontId="0" fillId="4" borderId="39" xfId="0" applyNumberFormat="1" applyFont="1" applyFill="1" applyBorder="1"/>
    <xf numFmtId="5" fontId="15" fillId="4" borderId="8" xfId="0" applyNumberFormat="1" applyFont="1" applyFill="1" applyBorder="1"/>
    <xf numFmtId="178" fontId="2" fillId="4" borderId="39" xfId="0" applyNumberFormat="1" applyFont="1" applyFill="1" applyBorder="1"/>
    <xf numFmtId="178" fontId="2" fillId="4" borderId="13" xfId="0" applyNumberFormat="1" applyFont="1" applyFill="1" applyBorder="1"/>
    <xf numFmtId="5" fontId="7" fillId="4" borderId="14" xfId="0" applyNumberFormat="1" applyFont="1" applyFill="1" applyBorder="1" applyAlignment="1">
      <alignment horizontal="right"/>
    </xf>
    <xf numFmtId="5" fontId="7" fillId="4" borderId="27" xfId="0" applyNumberFormat="1" applyFont="1" applyFill="1" applyBorder="1" applyAlignment="1">
      <alignment horizontal="right"/>
    </xf>
    <xf numFmtId="5" fontId="7" fillId="4" borderId="126" xfId="0" applyNumberFormat="1" applyFont="1" applyFill="1" applyBorder="1" applyAlignment="1">
      <alignment horizontal="right"/>
    </xf>
    <xf numFmtId="5" fontId="7" fillId="4" borderId="15" xfId="0" applyNumberFormat="1" applyFont="1" applyFill="1" applyBorder="1" applyAlignment="1">
      <alignment horizontal="right"/>
    </xf>
    <xf numFmtId="5" fontId="7" fillId="4" borderId="10" xfId="0" applyNumberFormat="1" applyFont="1" applyFill="1" applyBorder="1" applyAlignment="1">
      <alignment horizontal="right"/>
    </xf>
    <xf numFmtId="5" fontId="7" fillId="4" borderId="94" xfId="0" applyNumberFormat="1" applyFont="1" applyFill="1" applyBorder="1" applyAlignment="1">
      <alignment horizontal="right"/>
    </xf>
    <xf numFmtId="5" fontId="7" fillId="4" borderId="17" xfId="0" applyNumberFormat="1" applyFont="1" applyFill="1" applyBorder="1" applyAlignment="1">
      <alignment horizontal="right"/>
    </xf>
    <xf numFmtId="5" fontId="7" fillId="4" borderId="32" xfId="0" applyNumberFormat="1" applyFont="1" applyFill="1" applyBorder="1" applyAlignment="1">
      <alignment horizontal="right"/>
    </xf>
    <xf numFmtId="5" fontId="7" fillId="4" borderId="124" xfId="0" applyNumberFormat="1" applyFont="1" applyFill="1" applyBorder="1" applyAlignment="1">
      <alignment horizontal="right"/>
    </xf>
    <xf numFmtId="0" fontId="7" fillId="4" borderId="15" xfId="0" applyNumberFormat="1" applyFont="1" applyFill="1" applyBorder="1" applyAlignment="1">
      <alignment horizontal="right"/>
    </xf>
    <xf numFmtId="0" fontId="7" fillId="4" borderId="10" xfId="0" applyNumberFormat="1" applyFont="1" applyFill="1" applyBorder="1" applyAlignment="1">
      <alignment horizontal="right"/>
    </xf>
    <xf numFmtId="0" fontId="7" fillId="4" borderId="94" xfId="0" applyNumberFormat="1" applyFont="1" applyFill="1" applyBorder="1" applyAlignment="1">
      <alignment horizontal="right"/>
    </xf>
    <xf numFmtId="5" fontId="8" fillId="4" borderId="52" xfId="0" applyNumberFormat="1" applyFont="1" applyFill="1" applyBorder="1" applyAlignment="1">
      <alignment horizontal="right"/>
    </xf>
    <xf numFmtId="5" fontId="8" fillId="4" borderId="128" xfId="0" applyNumberFormat="1" applyFont="1" applyFill="1" applyBorder="1" applyAlignment="1">
      <alignment horizontal="right"/>
    </xf>
    <xf numFmtId="5" fontId="8" fillId="4" borderId="125" xfId="0" applyNumberFormat="1" applyFont="1" applyFill="1" applyBorder="1" applyAlignment="1">
      <alignment horizontal="right"/>
    </xf>
    <xf numFmtId="5" fontId="8" fillId="4" borderId="16" xfId="0" applyNumberFormat="1" applyFont="1" applyFill="1" applyBorder="1" applyAlignment="1">
      <alignment horizontal="right"/>
    </xf>
    <xf numFmtId="5" fontId="8" fillId="4" borderId="28" xfId="0" applyNumberFormat="1" applyFont="1" applyFill="1" applyBorder="1" applyAlignment="1">
      <alignment horizontal="right"/>
    </xf>
    <xf numFmtId="5" fontId="8" fillId="4" borderId="127" xfId="0" applyNumberFormat="1" applyFont="1" applyFill="1" applyBorder="1" applyAlignment="1">
      <alignment horizontal="right"/>
    </xf>
    <xf numFmtId="5" fontId="7" fillId="4" borderId="101" xfId="0" applyNumberFormat="1" applyFont="1" applyFill="1" applyBorder="1" applyAlignment="1">
      <alignment horizontal="right"/>
    </xf>
    <xf numFmtId="5" fontId="7" fillId="4" borderId="21" xfId="0" applyNumberFormat="1" applyFont="1" applyFill="1" applyBorder="1" applyAlignment="1">
      <alignment horizontal="right"/>
    </xf>
    <xf numFmtId="5" fontId="7" fillId="4" borderId="43" xfId="0" applyNumberFormat="1" applyFont="1" applyFill="1" applyBorder="1" applyAlignment="1">
      <alignment horizontal="right"/>
    </xf>
    <xf numFmtId="5" fontId="7" fillId="4" borderId="22" xfId="0" applyNumberFormat="1" applyFont="1" applyFill="1" applyBorder="1" applyAlignment="1">
      <alignment horizontal="right"/>
    </xf>
    <xf numFmtId="5" fontId="7" fillId="4" borderId="55" xfId="0" applyNumberFormat="1" applyFont="1" applyFill="1" applyBorder="1" applyAlignment="1">
      <alignment horizontal="right"/>
    </xf>
    <xf numFmtId="5" fontId="7" fillId="4" borderId="50" xfId="0" applyNumberFormat="1" applyFont="1" applyFill="1" applyBorder="1" applyAlignment="1">
      <alignment horizontal="right"/>
    </xf>
    <xf numFmtId="5" fontId="7" fillId="4" borderId="42" xfId="0" applyNumberFormat="1" applyFont="1" applyFill="1" applyBorder="1" applyAlignment="1">
      <alignment horizontal="right"/>
    </xf>
    <xf numFmtId="5" fontId="7" fillId="4" borderId="24" xfId="0" applyNumberFormat="1" applyFont="1" applyFill="1" applyBorder="1" applyAlignment="1">
      <alignment horizontal="right"/>
    </xf>
    <xf numFmtId="5" fontId="8" fillId="4" borderId="54" xfId="0" applyNumberFormat="1" applyFont="1" applyFill="1" applyBorder="1" applyAlignment="1">
      <alignment horizontal="right"/>
    </xf>
    <xf numFmtId="5" fontId="8" fillId="4" borderId="53" xfId="0" applyNumberFormat="1" applyFont="1" applyFill="1" applyBorder="1" applyAlignment="1">
      <alignment horizontal="right"/>
    </xf>
    <xf numFmtId="5" fontId="8" fillId="4" borderId="103" xfId="0" applyNumberFormat="1" applyFont="1" applyFill="1" applyBorder="1" applyAlignment="1">
      <alignment horizontal="right"/>
    </xf>
    <xf numFmtId="5" fontId="8" fillId="4" borderId="23" xfId="0" applyNumberFormat="1" applyFont="1" applyFill="1" applyBorder="1" applyAlignment="1">
      <alignment horizontal="right"/>
    </xf>
    <xf numFmtId="178" fontId="7" fillId="4" borderId="14" xfId="0" applyNumberFormat="1" applyFont="1" applyFill="1" applyBorder="1" applyAlignment="1" applyProtection="1">
      <alignment horizontal="right"/>
    </xf>
    <xf numFmtId="178" fontId="7" fillId="4" borderId="12" xfId="0" applyNumberFormat="1" applyFont="1" applyFill="1" applyBorder="1" applyAlignment="1" applyProtection="1">
      <alignment horizontal="right"/>
    </xf>
    <xf numFmtId="178" fontId="7" fillId="4" borderId="20" xfId="0" applyNumberFormat="1" applyFont="1" applyFill="1" applyBorder="1" applyAlignment="1" applyProtection="1">
      <alignment horizontal="right"/>
    </xf>
    <xf numFmtId="178" fontId="7" fillId="4" borderId="21" xfId="0" applyNumberFormat="1" applyFont="1" applyFill="1" applyBorder="1" applyAlignment="1" applyProtection="1">
      <alignment horizontal="right"/>
    </xf>
    <xf numFmtId="178" fontId="7" fillId="4" borderId="15" xfId="0" applyNumberFormat="1" applyFont="1" applyFill="1" applyBorder="1" applyAlignment="1" applyProtection="1">
      <alignment horizontal="right"/>
    </xf>
    <xf numFmtId="178" fontId="7" fillId="4" borderId="0" xfId="0" applyNumberFormat="1" applyFont="1" applyFill="1" applyBorder="1" applyAlignment="1" applyProtection="1">
      <alignment horizontal="right"/>
    </xf>
    <xf numFmtId="178" fontId="7" fillId="4" borderId="2" xfId="0" applyNumberFormat="1" applyFont="1" applyFill="1" applyBorder="1" applyAlignment="1" applyProtection="1">
      <alignment horizontal="right"/>
    </xf>
    <xf numFmtId="178" fontId="7" fillId="4" borderId="22" xfId="0" applyNumberFormat="1" applyFont="1" applyFill="1" applyBorder="1" applyAlignment="1" applyProtection="1">
      <alignment horizontal="right"/>
    </xf>
    <xf numFmtId="178" fontId="7" fillId="4" borderId="113" xfId="0" applyNumberFormat="1" applyFont="1" applyFill="1" applyBorder="1" applyAlignment="1" applyProtection="1">
      <alignment horizontal="right"/>
    </xf>
    <xf numFmtId="178" fontId="7" fillId="4" borderId="3" xfId="0" applyNumberFormat="1" applyFont="1" applyFill="1" applyBorder="1" applyAlignment="1" applyProtection="1">
      <alignment horizontal="right"/>
    </xf>
    <xf numFmtId="178" fontId="7" fillId="4" borderId="7" xfId="0" applyNumberFormat="1" applyFont="1" applyFill="1" applyBorder="1" applyAlignment="1" applyProtection="1">
      <alignment horizontal="right"/>
    </xf>
    <xf numFmtId="178" fontId="7" fillId="4" borderId="114" xfId="0" applyNumberFormat="1" applyFont="1" applyFill="1" applyBorder="1" applyAlignment="1" applyProtection="1">
      <alignment horizontal="right"/>
    </xf>
    <xf numFmtId="5" fontId="8" fillId="4" borderId="16" xfId="0" applyNumberFormat="1" applyFont="1" applyFill="1" applyBorder="1" applyAlignment="1" applyProtection="1">
      <alignment horizontal="right"/>
    </xf>
    <xf numFmtId="5" fontId="8" fillId="4" borderId="19" xfId="0" applyNumberFormat="1" applyFont="1" applyFill="1" applyBorder="1" applyAlignment="1" applyProtection="1">
      <alignment horizontal="right"/>
    </xf>
    <xf numFmtId="5" fontId="8" fillId="4" borderId="23" xfId="0" applyNumberFormat="1" applyFont="1" applyFill="1" applyBorder="1" applyAlignment="1" applyProtection="1">
      <alignment horizontal="right"/>
    </xf>
    <xf numFmtId="178" fontId="7" fillId="4" borderId="17" xfId="0" applyNumberFormat="1" applyFont="1" applyFill="1" applyBorder="1" applyAlignment="1" applyProtection="1">
      <alignment horizontal="right"/>
    </xf>
    <xf numFmtId="178" fontId="7" fillId="4" borderId="1" xfId="0" applyNumberFormat="1" applyFont="1" applyFill="1" applyBorder="1" applyAlignment="1" applyProtection="1">
      <alignment horizontal="right"/>
    </xf>
    <xf numFmtId="5" fontId="8" fillId="4" borderId="33" xfId="0" applyNumberFormat="1" applyFont="1" applyFill="1" applyBorder="1" applyAlignment="1" applyProtection="1">
      <alignment horizontal="right"/>
    </xf>
    <xf numFmtId="5" fontId="8" fillId="4" borderId="40" xfId="0" applyNumberFormat="1" applyFont="1" applyFill="1" applyBorder="1" applyAlignment="1" applyProtection="1">
      <alignment horizontal="right"/>
    </xf>
    <xf numFmtId="178" fontId="7" fillId="4" borderId="24" xfId="0" applyNumberFormat="1" applyFont="1" applyFill="1" applyBorder="1" applyAlignment="1" applyProtection="1">
      <alignment horizontal="right"/>
    </xf>
    <xf numFmtId="5" fontId="8" fillId="4" borderId="25" xfId="0" applyNumberFormat="1" applyFont="1" applyFill="1" applyBorder="1" applyAlignment="1" applyProtection="1">
      <alignment horizontal="right"/>
    </xf>
    <xf numFmtId="165" fontId="0" fillId="4" borderId="14" xfId="0" applyNumberFormat="1" applyFont="1" applyFill="1" applyBorder="1"/>
    <xf numFmtId="165" fontId="0" fillId="4" borderId="12" xfId="0" applyNumberFormat="1" applyFont="1" applyFill="1" applyBorder="1"/>
    <xf numFmtId="165" fontId="0" fillId="4" borderId="20" xfId="0" applyNumberFormat="1" applyFont="1" applyFill="1" applyBorder="1"/>
    <xf numFmtId="165" fontId="0" fillId="4" borderId="21" xfId="0" applyNumberFormat="1" applyFont="1" applyFill="1" applyBorder="1"/>
    <xf numFmtId="176" fontId="7" fillId="4" borderId="19" xfId="0" applyNumberFormat="1" applyFont="1" applyFill="1" applyBorder="1"/>
    <xf numFmtId="176" fontId="7" fillId="4" borderId="83" xfId="0" applyNumberFormat="1" applyFont="1" applyFill="1" applyBorder="1"/>
    <xf numFmtId="176" fontId="7" fillId="4" borderId="71" xfId="0" applyNumberFormat="1" applyFont="1" applyFill="1" applyBorder="1"/>
    <xf numFmtId="176" fontId="7" fillId="4" borderId="84" xfId="0" applyNumberFormat="1" applyFont="1" applyFill="1" applyBorder="1"/>
    <xf numFmtId="165" fontId="7" fillId="4" borderId="31" xfId="0" applyNumberFormat="1" applyFont="1" applyFill="1" applyBorder="1" applyAlignment="1"/>
    <xf numFmtId="165" fontId="7" fillId="4" borderId="37" xfId="0" applyNumberFormat="1" applyFont="1" applyFill="1" applyBorder="1" applyAlignment="1"/>
    <xf numFmtId="7" fontId="7" fillId="4" borderId="35" xfId="0" applyNumberFormat="1" applyFont="1" applyFill="1" applyBorder="1" applyAlignment="1">
      <alignment horizontal="center"/>
    </xf>
    <xf numFmtId="7" fontId="7" fillId="4" borderId="37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/>
    <xf numFmtId="165" fontId="7" fillId="4" borderId="14" xfId="0" applyNumberFormat="1" applyFont="1" applyFill="1" applyBorder="1" applyAlignment="1"/>
    <xf numFmtId="7" fontId="7" fillId="4" borderId="12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/>
    <xf numFmtId="165" fontId="7" fillId="4" borderId="15" xfId="0" applyNumberFormat="1" applyFont="1" applyFill="1" applyBorder="1" applyAlignment="1"/>
    <xf numFmtId="7" fontId="7" fillId="4" borderId="0" xfId="0" applyNumberFormat="1" applyFont="1" applyFill="1" applyBorder="1" applyAlignment="1">
      <alignment horizontal="center"/>
    </xf>
    <xf numFmtId="165" fontId="7" fillId="4" borderId="22" xfId="0" applyNumberFormat="1" applyFont="1" applyFill="1" applyBorder="1" applyAlignment="1"/>
    <xf numFmtId="165" fontId="7" fillId="4" borderId="16" xfId="0" applyNumberFormat="1" applyFont="1" applyFill="1" applyBorder="1" applyAlignment="1"/>
    <xf numFmtId="7" fontId="7" fillId="4" borderId="11" xfId="0" applyNumberFormat="1" applyFont="1" applyFill="1" applyBorder="1" applyAlignment="1">
      <alignment horizontal="center"/>
    </xf>
    <xf numFmtId="165" fontId="7" fillId="4" borderId="23" xfId="0" applyNumberFormat="1" applyFont="1" applyFill="1" applyBorder="1" applyAlignment="1"/>
    <xf numFmtId="165" fontId="7" fillId="4" borderId="60" xfId="0" applyNumberFormat="1" applyFont="1" applyFill="1" applyBorder="1" applyAlignment="1"/>
    <xf numFmtId="165" fontId="7" fillId="4" borderId="61" xfId="0" applyNumberFormat="1" applyFont="1" applyFill="1" applyBorder="1" applyAlignment="1"/>
    <xf numFmtId="165" fontId="7" fillId="4" borderId="62" xfId="0" applyNumberFormat="1" applyFont="1" applyFill="1" applyBorder="1" applyAlignment="1"/>
    <xf numFmtId="7" fontId="7" fillId="4" borderId="60" xfId="0" applyNumberFormat="1" applyFont="1" applyFill="1" applyBorder="1" applyAlignment="1">
      <alignment horizontal="center"/>
    </xf>
    <xf numFmtId="7" fontId="7" fillId="4" borderId="61" xfId="0" applyNumberFormat="1" applyFont="1" applyFill="1" applyBorder="1" applyAlignment="1">
      <alignment horizontal="center"/>
    </xf>
    <xf numFmtId="7" fontId="7" fillId="4" borderId="62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/>
    <xf numFmtId="7" fontId="7" fillId="4" borderId="1" xfId="0" applyNumberFormat="1" applyFont="1" applyFill="1" applyBorder="1" applyAlignment="1">
      <alignment horizontal="center"/>
    </xf>
    <xf numFmtId="165" fontId="7" fillId="4" borderId="16" xfId="0" applyNumberFormat="1" applyFont="1" applyFill="1" applyBorder="1"/>
    <xf numFmtId="176" fontId="7" fillId="4" borderId="11" xfId="0" applyNumberFormat="1" applyFont="1" applyFill="1" applyBorder="1" applyAlignment="1">
      <alignment horizontal="center"/>
    </xf>
    <xf numFmtId="5" fontId="7" fillId="4" borderId="23" xfId="0" applyNumberFormat="1" applyFont="1" applyFill="1" applyBorder="1" applyAlignment="1">
      <alignment horizontal="right"/>
    </xf>
    <xf numFmtId="170" fontId="7" fillId="4" borderId="60" xfId="0" applyNumberFormat="1" applyFont="1" applyFill="1" applyBorder="1"/>
    <xf numFmtId="170" fontId="8" fillId="4" borderId="62" xfId="0" applyNumberFormat="1" applyFont="1" applyFill="1" applyBorder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7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4" fillId="0" borderId="0" xfId="0" applyNumberFormat="1" applyFont="1" applyFill="1" applyBorder="1" applyAlignment="1">
      <alignment horizontal="left"/>
    </xf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33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llsfargo.com/foreign-exchange/currency-rates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F24" sqref="F24"/>
    </sheetView>
  </sheetViews>
  <sheetFormatPr defaultColWidth="9.140625" defaultRowHeight="15" x14ac:dyDescent="0.25"/>
  <cols>
    <col min="1" max="1" width="9.140625" style="1140"/>
    <col min="2" max="2" width="13.42578125" style="1140" customWidth="1"/>
    <col min="3" max="13" width="9.140625" style="1140"/>
    <col min="14" max="14" width="23.140625" style="1140" customWidth="1"/>
    <col min="15" max="257" width="9.140625" style="1140"/>
    <col min="258" max="258" width="13.42578125" style="1140" customWidth="1"/>
    <col min="259" max="269" width="9.140625" style="1140"/>
    <col min="270" max="270" width="23.140625" style="1140" customWidth="1"/>
    <col min="271" max="513" width="9.140625" style="1140"/>
    <col min="514" max="514" width="13.42578125" style="1140" customWidth="1"/>
    <col min="515" max="525" width="9.140625" style="1140"/>
    <col min="526" max="526" width="23.140625" style="1140" customWidth="1"/>
    <col min="527" max="769" width="9.140625" style="1140"/>
    <col min="770" max="770" width="13.42578125" style="1140" customWidth="1"/>
    <col min="771" max="781" width="9.140625" style="1140"/>
    <col min="782" max="782" width="23.140625" style="1140" customWidth="1"/>
    <col min="783" max="1025" width="9.140625" style="1140"/>
    <col min="1026" max="1026" width="13.42578125" style="1140" customWidth="1"/>
    <col min="1027" max="1037" width="9.140625" style="1140"/>
    <col min="1038" max="1038" width="23.140625" style="1140" customWidth="1"/>
    <col min="1039" max="1281" width="9.140625" style="1140"/>
    <col min="1282" max="1282" width="13.42578125" style="1140" customWidth="1"/>
    <col min="1283" max="1293" width="9.140625" style="1140"/>
    <col min="1294" max="1294" width="23.140625" style="1140" customWidth="1"/>
    <col min="1295" max="1537" width="9.140625" style="1140"/>
    <col min="1538" max="1538" width="13.42578125" style="1140" customWidth="1"/>
    <col min="1539" max="1549" width="9.140625" style="1140"/>
    <col min="1550" max="1550" width="23.140625" style="1140" customWidth="1"/>
    <col min="1551" max="1793" width="9.140625" style="1140"/>
    <col min="1794" max="1794" width="13.42578125" style="1140" customWidth="1"/>
    <col min="1795" max="1805" width="9.140625" style="1140"/>
    <col min="1806" max="1806" width="23.140625" style="1140" customWidth="1"/>
    <col min="1807" max="2049" width="9.140625" style="1140"/>
    <col min="2050" max="2050" width="13.42578125" style="1140" customWidth="1"/>
    <col min="2051" max="2061" width="9.140625" style="1140"/>
    <col min="2062" max="2062" width="23.140625" style="1140" customWidth="1"/>
    <col min="2063" max="2305" width="9.140625" style="1140"/>
    <col min="2306" max="2306" width="13.42578125" style="1140" customWidth="1"/>
    <col min="2307" max="2317" width="9.140625" style="1140"/>
    <col min="2318" max="2318" width="23.140625" style="1140" customWidth="1"/>
    <col min="2319" max="2561" width="9.140625" style="1140"/>
    <col min="2562" max="2562" width="13.42578125" style="1140" customWidth="1"/>
    <col min="2563" max="2573" width="9.140625" style="1140"/>
    <col min="2574" max="2574" width="23.140625" style="1140" customWidth="1"/>
    <col min="2575" max="2817" width="9.140625" style="1140"/>
    <col min="2818" max="2818" width="13.42578125" style="1140" customWidth="1"/>
    <col min="2819" max="2829" width="9.140625" style="1140"/>
    <col min="2830" max="2830" width="23.140625" style="1140" customWidth="1"/>
    <col min="2831" max="3073" width="9.140625" style="1140"/>
    <col min="3074" max="3074" width="13.42578125" style="1140" customWidth="1"/>
    <col min="3075" max="3085" width="9.140625" style="1140"/>
    <col min="3086" max="3086" width="23.140625" style="1140" customWidth="1"/>
    <col min="3087" max="3329" width="9.140625" style="1140"/>
    <col min="3330" max="3330" width="13.42578125" style="1140" customWidth="1"/>
    <col min="3331" max="3341" width="9.140625" style="1140"/>
    <col min="3342" max="3342" width="23.140625" style="1140" customWidth="1"/>
    <col min="3343" max="3585" width="9.140625" style="1140"/>
    <col min="3586" max="3586" width="13.42578125" style="1140" customWidth="1"/>
    <col min="3587" max="3597" width="9.140625" style="1140"/>
    <col min="3598" max="3598" width="23.140625" style="1140" customWidth="1"/>
    <col min="3599" max="3841" width="9.140625" style="1140"/>
    <col min="3842" max="3842" width="13.42578125" style="1140" customWidth="1"/>
    <col min="3843" max="3853" width="9.140625" style="1140"/>
    <col min="3854" max="3854" width="23.140625" style="1140" customWidth="1"/>
    <col min="3855" max="4097" width="9.140625" style="1140"/>
    <col min="4098" max="4098" width="13.42578125" style="1140" customWidth="1"/>
    <col min="4099" max="4109" width="9.140625" style="1140"/>
    <col min="4110" max="4110" width="23.140625" style="1140" customWidth="1"/>
    <col min="4111" max="4353" width="9.140625" style="1140"/>
    <col min="4354" max="4354" width="13.42578125" style="1140" customWidth="1"/>
    <col min="4355" max="4365" width="9.140625" style="1140"/>
    <col min="4366" max="4366" width="23.140625" style="1140" customWidth="1"/>
    <col min="4367" max="4609" width="9.140625" style="1140"/>
    <col min="4610" max="4610" width="13.42578125" style="1140" customWidth="1"/>
    <col min="4611" max="4621" width="9.140625" style="1140"/>
    <col min="4622" max="4622" width="23.140625" style="1140" customWidth="1"/>
    <col min="4623" max="4865" width="9.140625" style="1140"/>
    <col min="4866" max="4866" width="13.42578125" style="1140" customWidth="1"/>
    <col min="4867" max="4877" width="9.140625" style="1140"/>
    <col min="4878" max="4878" width="23.140625" style="1140" customWidth="1"/>
    <col min="4879" max="5121" width="9.140625" style="1140"/>
    <col min="5122" max="5122" width="13.42578125" style="1140" customWidth="1"/>
    <col min="5123" max="5133" width="9.140625" style="1140"/>
    <col min="5134" max="5134" width="23.140625" style="1140" customWidth="1"/>
    <col min="5135" max="5377" width="9.140625" style="1140"/>
    <col min="5378" max="5378" width="13.42578125" style="1140" customWidth="1"/>
    <col min="5379" max="5389" width="9.140625" style="1140"/>
    <col min="5390" max="5390" width="23.140625" style="1140" customWidth="1"/>
    <col min="5391" max="5633" width="9.140625" style="1140"/>
    <col min="5634" max="5634" width="13.42578125" style="1140" customWidth="1"/>
    <col min="5635" max="5645" width="9.140625" style="1140"/>
    <col min="5646" max="5646" width="23.140625" style="1140" customWidth="1"/>
    <col min="5647" max="5889" width="9.140625" style="1140"/>
    <col min="5890" max="5890" width="13.42578125" style="1140" customWidth="1"/>
    <col min="5891" max="5901" width="9.140625" style="1140"/>
    <col min="5902" max="5902" width="23.140625" style="1140" customWidth="1"/>
    <col min="5903" max="6145" width="9.140625" style="1140"/>
    <col min="6146" max="6146" width="13.42578125" style="1140" customWidth="1"/>
    <col min="6147" max="6157" width="9.140625" style="1140"/>
    <col min="6158" max="6158" width="23.140625" style="1140" customWidth="1"/>
    <col min="6159" max="6401" width="9.140625" style="1140"/>
    <col min="6402" max="6402" width="13.42578125" style="1140" customWidth="1"/>
    <col min="6403" max="6413" width="9.140625" style="1140"/>
    <col min="6414" max="6414" width="23.140625" style="1140" customWidth="1"/>
    <col min="6415" max="6657" width="9.140625" style="1140"/>
    <col min="6658" max="6658" width="13.42578125" style="1140" customWidth="1"/>
    <col min="6659" max="6669" width="9.140625" style="1140"/>
    <col min="6670" max="6670" width="23.140625" style="1140" customWidth="1"/>
    <col min="6671" max="6913" width="9.140625" style="1140"/>
    <col min="6914" max="6914" width="13.42578125" style="1140" customWidth="1"/>
    <col min="6915" max="6925" width="9.140625" style="1140"/>
    <col min="6926" max="6926" width="23.140625" style="1140" customWidth="1"/>
    <col min="6927" max="7169" width="9.140625" style="1140"/>
    <col min="7170" max="7170" width="13.42578125" style="1140" customWidth="1"/>
    <col min="7171" max="7181" width="9.140625" style="1140"/>
    <col min="7182" max="7182" width="23.140625" style="1140" customWidth="1"/>
    <col min="7183" max="7425" width="9.140625" style="1140"/>
    <col min="7426" max="7426" width="13.42578125" style="1140" customWidth="1"/>
    <col min="7427" max="7437" width="9.140625" style="1140"/>
    <col min="7438" max="7438" width="23.140625" style="1140" customWidth="1"/>
    <col min="7439" max="7681" width="9.140625" style="1140"/>
    <col min="7682" max="7682" width="13.42578125" style="1140" customWidth="1"/>
    <col min="7683" max="7693" width="9.140625" style="1140"/>
    <col min="7694" max="7694" width="23.140625" style="1140" customWidth="1"/>
    <col min="7695" max="7937" width="9.140625" style="1140"/>
    <col min="7938" max="7938" width="13.42578125" style="1140" customWidth="1"/>
    <col min="7939" max="7949" width="9.140625" style="1140"/>
    <col min="7950" max="7950" width="23.140625" style="1140" customWidth="1"/>
    <col min="7951" max="8193" width="9.140625" style="1140"/>
    <col min="8194" max="8194" width="13.42578125" style="1140" customWidth="1"/>
    <col min="8195" max="8205" width="9.140625" style="1140"/>
    <col min="8206" max="8206" width="23.140625" style="1140" customWidth="1"/>
    <col min="8207" max="8449" width="9.140625" style="1140"/>
    <col min="8450" max="8450" width="13.42578125" style="1140" customWidth="1"/>
    <col min="8451" max="8461" width="9.140625" style="1140"/>
    <col min="8462" max="8462" width="23.140625" style="1140" customWidth="1"/>
    <col min="8463" max="8705" width="9.140625" style="1140"/>
    <col min="8706" max="8706" width="13.42578125" style="1140" customWidth="1"/>
    <col min="8707" max="8717" width="9.140625" style="1140"/>
    <col min="8718" max="8718" width="23.140625" style="1140" customWidth="1"/>
    <col min="8719" max="8961" width="9.140625" style="1140"/>
    <col min="8962" max="8962" width="13.42578125" style="1140" customWidth="1"/>
    <col min="8963" max="8973" width="9.140625" style="1140"/>
    <col min="8974" max="8974" width="23.140625" style="1140" customWidth="1"/>
    <col min="8975" max="9217" width="9.140625" style="1140"/>
    <col min="9218" max="9218" width="13.42578125" style="1140" customWidth="1"/>
    <col min="9219" max="9229" width="9.140625" style="1140"/>
    <col min="9230" max="9230" width="23.140625" style="1140" customWidth="1"/>
    <col min="9231" max="9473" width="9.140625" style="1140"/>
    <col min="9474" max="9474" width="13.42578125" style="1140" customWidth="1"/>
    <col min="9475" max="9485" width="9.140625" style="1140"/>
    <col min="9486" max="9486" width="23.140625" style="1140" customWidth="1"/>
    <col min="9487" max="9729" width="9.140625" style="1140"/>
    <col min="9730" max="9730" width="13.42578125" style="1140" customWidth="1"/>
    <col min="9731" max="9741" width="9.140625" style="1140"/>
    <col min="9742" max="9742" width="23.140625" style="1140" customWidth="1"/>
    <col min="9743" max="9985" width="9.140625" style="1140"/>
    <col min="9986" max="9986" width="13.42578125" style="1140" customWidth="1"/>
    <col min="9987" max="9997" width="9.140625" style="1140"/>
    <col min="9998" max="9998" width="23.140625" style="1140" customWidth="1"/>
    <col min="9999" max="10241" width="9.140625" style="1140"/>
    <col min="10242" max="10242" width="13.42578125" style="1140" customWidth="1"/>
    <col min="10243" max="10253" width="9.140625" style="1140"/>
    <col min="10254" max="10254" width="23.140625" style="1140" customWidth="1"/>
    <col min="10255" max="10497" width="9.140625" style="1140"/>
    <col min="10498" max="10498" width="13.42578125" style="1140" customWidth="1"/>
    <col min="10499" max="10509" width="9.140625" style="1140"/>
    <col min="10510" max="10510" width="23.140625" style="1140" customWidth="1"/>
    <col min="10511" max="10753" width="9.140625" style="1140"/>
    <col min="10754" max="10754" width="13.42578125" style="1140" customWidth="1"/>
    <col min="10755" max="10765" width="9.140625" style="1140"/>
    <col min="10766" max="10766" width="23.140625" style="1140" customWidth="1"/>
    <col min="10767" max="11009" width="9.140625" style="1140"/>
    <col min="11010" max="11010" width="13.42578125" style="1140" customWidth="1"/>
    <col min="11011" max="11021" width="9.140625" style="1140"/>
    <col min="11022" max="11022" width="23.140625" style="1140" customWidth="1"/>
    <col min="11023" max="11265" width="9.140625" style="1140"/>
    <col min="11266" max="11266" width="13.42578125" style="1140" customWidth="1"/>
    <col min="11267" max="11277" width="9.140625" style="1140"/>
    <col min="11278" max="11278" width="23.140625" style="1140" customWidth="1"/>
    <col min="11279" max="11521" width="9.140625" style="1140"/>
    <col min="11522" max="11522" width="13.42578125" style="1140" customWidth="1"/>
    <col min="11523" max="11533" width="9.140625" style="1140"/>
    <col min="11534" max="11534" width="23.140625" style="1140" customWidth="1"/>
    <col min="11535" max="11777" width="9.140625" style="1140"/>
    <col min="11778" max="11778" width="13.42578125" style="1140" customWidth="1"/>
    <col min="11779" max="11789" width="9.140625" style="1140"/>
    <col min="11790" max="11790" width="23.140625" style="1140" customWidth="1"/>
    <col min="11791" max="12033" width="9.140625" style="1140"/>
    <col min="12034" max="12034" width="13.42578125" style="1140" customWidth="1"/>
    <col min="12035" max="12045" width="9.140625" style="1140"/>
    <col min="12046" max="12046" width="23.140625" style="1140" customWidth="1"/>
    <col min="12047" max="12289" width="9.140625" style="1140"/>
    <col min="12290" max="12290" width="13.42578125" style="1140" customWidth="1"/>
    <col min="12291" max="12301" width="9.140625" style="1140"/>
    <col min="12302" max="12302" width="23.140625" style="1140" customWidth="1"/>
    <col min="12303" max="12545" width="9.140625" style="1140"/>
    <col min="12546" max="12546" width="13.42578125" style="1140" customWidth="1"/>
    <col min="12547" max="12557" width="9.140625" style="1140"/>
    <col min="12558" max="12558" width="23.140625" style="1140" customWidth="1"/>
    <col min="12559" max="12801" width="9.140625" style="1140"/>
    <col min="12802" max="12802" width="13.42578125" style="1140" customWidth="1"/>
    <col min="12803" max="12813" width="9.140625" style="1140"/>
    <col min="12814" max="12814" width="23.140625" style="1140" customWidth="1"/>
    <col min="12815" max="13057" width="9.140625" style="1140"/>
    <col min="13058" max="13058" width="13.42578125" style="1140" customWidth="1"/>
    <col min="13059" max="13069" width="9.140625" style="1140"/>
    <col min="13070" max="13070" width="23.140625" style="1140" customWidth="1"/>
    <col min="13071" max="13313" width="9.140625" style="1140"/>
    <col min="13314" max="13314" width="13.42578125" style="1140" customWidth="1"/>
    <col min="13315" max="13325" width="9.140625" style="1140"/>
    <col min="13326" max="13326" width="23.140625" style="1140" customWidth="1"/>
    <col min="13327" max="13569" width="9.140625" style="1140"/>
    <col min="13570" max="13570" width="13.42578125" style="1140" customWidth="1"/>
    <col min="13571" max="13581" width="9.140625" style="1140"/>
    <col min="13582" max="13582" width="23.140625" style="1140" customWidth="1"/>
    <col min="13583" max="13825" width="9.140625" style="1140"/>
    <col min="13826" max="13826" width="13.42578125" style="1140" customWidth="1"/>
    <col min="13827" max="13837" width="9.140625" style="1140"/>
    <col min="13838" max="13838" width="23.140625" style="1140" customWidth="1"/>
    <col min="13839" max="14081" width="9.140625" style="1140"/>
    <col min="14082" max="14082" width="13.42578125" style="1140" customWidth="1"/>
    <col min="14083" max="14093" width="9.140625" style="1140"/>
    <col min="14094" max="14094" width="23.140625" style="1140" customWidth="1"/>
    <col min="14095" max="14337" width="9.140625" style="1140"/>
    <col min="14338" max="14338" width="13.42578125" style="1140" customWidth="1"/>
    <col min="14339" max="14349" width="9.140625" style="1140"/>
    <col min="14350" max="14350" width="23.140625" style="1140" customWidth="1"/>
    <col min="14351" max="14593" width="9.140625" style="1140"/>
    <col min="14594" max="14594" width="13.42578125" style="1140" customWidth="1"/>
    <col min="14595" max="14605" width="9.140625" style="1140"/>
    <col min="14606" max="14606" width="23.140625" style="1140" customWidth="1"/>
    <col min="14607" max="14849" width="9.140625" style="1140"/>
    <col min="14850" max="14850" width="13.42578125" style="1140" customWidth="1"/>
    <col min="14851" max="14861" width="9.140625" style="1140"/>
    <col min="14862" max="14862" width="23.140625" style="1140" customWidth="1"/>
    <col min="14863" max="15105" width="9.140625" style="1140"/>
    <col min="15106" max="15106" width="13.42578125" style="1140" customWidth="1"/>
    <col min="15107" max="15117" width="9.140625" style="1140"/>
    <col min="15118" max="15118" width="23.140625" style="1140" customWidth="1"/>
    <col min="15119" max="15361" width="9.140625" style="1140"/>
    <col min="15362" max="15362" width="13.42578125" style="1140" customWidth="1"/>
    <col min="15363" max="15373" width="9.140625" style="1140"/>
    <col min="15374" max="15374" width="23.140625" style="1140" customWidth="1"/>
    <col min="15375" max="15617" width="9.140625" style="1140"/>
    <col min="15618" max="15618" width="13.42578125" style="1140" customWidth="1"/>
    <col min="15619" max="15629" width="9.140625" style="1140"/>
    <col min="15630" max="15630" width="23.140625" style="1140" customWidth="1"/>
    <col min="15631" max="15873" width="9.140625" style="1140"/>
    <col min="15874" max="15874" width="13.42578125" style="1140" customWidth="1"/>
    <col min="15875" max="15885" width="9.140625" style="1140"/>
    <col min="15886" max="15886" width="23.140625" style="1140" customWidth="1"/>
    <col min="15887" max="16129" width="9.140625" style="1140"/>
    <col min="16130" max="16130" width="13.42578125" style="1140" customWidth="1"/>
    <col min="16131" max="16141" width="9.140625" style="1140"/>
    <col min="16142" max="16142" width="23.140625" style="1140" customWidth="1"/>
    <col min="16143" max="16384" width="9.140625" style="1140"/>
  </cols>
  <sheetData>
    <row r="1" spans="1:19" ht="23.25" x14ac:dyDescent="0.35">
      <c r="A1" s="1141" t="s">
        <v>787</v>
      </c>
      <c r="B1" s="1139"/>
      <c r="C1" s="1139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39"/>
      <c r="O1" s="1139"/>
      <c r="P1" s="1139"/>
      <c r="Q1" s="1139"/>
      <c r="R1" s="1139"/>
      <c r="S1" s="1139"/>
    </row>
    <row r="2" spans="1:19" x14ac:dyDescent="0.25">
      <c r="A2" s="1139"/>
      <c r="B2" s="1139"/>
      <c r="C2" s="1139"/>
      <c r="D2" s="1139"/>
      <c r="E2" s="1139"/>
      <c r="F2" s="1139"/>
      <c r="G2" s="1139"/>
      <c r="H2" s="1139"/>
      <c r="I2" s="1139"/>
      <c r="J2" s="1139"/>
      <c r="K2" s="1139"/>
      <c r="L2" s="1139"/>
      <c r="M2" s="1139"/>
      <c r="N2" s="1139"/>
      <c r="O2" s="1139"/>
      <c r="P2" s="1139"/>
      <c r="Q2" s="1139"/>
      <c r="R2" s="1139"/>
      <c r="S2" s="1139"/>
    </row>
    <row r="3" spans="1:19" x14ac:dyDescent="0.25"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39"/>
      <c r="R3" s="1139"/>
      <c r="S3" s="1139"/>
    </row>
    <row r="4" spans="1:19" x14ac:dyDescent="0.25">
      <c r="A4" s="1139"/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</row>
    <row r="5" spans="1:19" x14ac:dyDescent="0.25">
      <c r="A5" s="1139"/>
      <c r="B5" s="1139"/>
      <c r="C5" s="1139"/>
      <c r="D5" s="1139"/>
      <c r="E5" s="1139"/>
      <c r="F5" s="1139"/>
      <c r="G5" s="1139"/>
      <c r="H5" s="1139"/>
      <c r="I5" s="1139"/>
      <c r="J5" s="1139"/>
      <c r="K5" s="1139"/>
      <c r="L5" s="1139"/>
      <c r="M5" s="1139"/>
      <c r="N5" s="1139"/>
      <c r="O5" s="1139"/>
      <c r="P5" s="1139"/>
      <c r="Q5" s="1139"/>
      <c r="R5" s="1139"/>
      <c r="S5" s="1139"/>
    </row>
    <row r="6" spans="1:19" ht="26.45" customHeight="1" x14ac:dyDescent="0.25">
      <c r="A6" s="1139"/>
      <c r="B6" s="1139"/>
      <c r="C6" s="1139"/>
      <c r="D6" s="1139"/>
      <c r="E6" s="1139"/>
      <c r="F6" s="1139"/>
      <c r="G6" s="1139"/>
      <c r="H6" s="1139"/>
      <c r="I6" s="1139"/>
      <c r="J6" s="1139"/>
      <c r="K6" s="1139"/>
      <c r="L6" s="1139"/>
      <c r="M6" s="1139"/>
      <c r="N6" s="1139"/>
      <c r="O6" s="1139"/>
      <c r="P6" s="1139"/>
      <c r="Q6" s="1139"/>
      <c r="R6" s="1139"/>
      <c r="S6" s="1139"/>
    </row>
    <row r="7" spans="1:19" x14ac:dyDescent="0.25">
      <c r="A7" s="1139"/>
      <c r="B7" s="1139"/>
      <c r="C7" s="1139"/>
      <c r="D7" s="1139"/>
      <c r="E7" s="1139"/>
      <c r="F7" s="1139"/>
      <c r="G7" s="1139"/>
      <c r="H7" s="1139"/>
      <c r="I7" s="1139"/>
      <c r="J7" s="1139"/>
      <c r="K7" s="1139"/>
      <c r="L7" s="1139"/>
      <c r="M7" s="1139"/>
      <c r="N7" s="1139"/>
      <c r="O7" s="1139"/>
      <c r="P7" s="1139"/>
      <c r="Q7" s="1139"/>
      <c r="R7" s="1139"/>
      <c r="S7" s="1139"/>
    </row>
    <row r="8" spans="1:19" x14ac:dyDescent="0.25">
      <c r="A8" s="1139"/>
      <c r="B8" s="1139"/>
      <c r="C8" s="1139"/>
      <c r="D8" s="1139"/>
      <c r="E8" s="1139"/>
      <c r="F8" s="1139"/>
      <c r="G8" s="1139"/>
      <c r="H8" s="1139"/>
      <c r="I8" s="1139"/>
      <c r="J8" s="1139"/>
      <c r="K8" s="1139"/>
      <c r="L8" s="1139"/>
      <c r="M8" s="1139"/>
      <c r="N8" s="1139"/>
      <c r="O8" s="1139"/>
      <c r="P8" s="1139"/>
      <c r="Q8" s="1139"/>
      <c r="R8" s="1139"/>
      <c r="S8" s="1139"/>
    </row>
    <row r="9" spans="1:19" x14ac:dyDescent="0.25">
      <c r="A9" s="1139"/>
      <c r="B9" s="1139"/>
      <c r="C9" s="1139"/>
      <c r="D9" s="1139"/>
      <c r="E9" s="1139"/>
      <c r="F9" s="1139"/>
      <c r="G9" s="1139"/>
      <c r="H9" s="1139"/>
      <c r="I9" s="1139"/>
      <c r="J9" s="1139"/>
      <c r="K9" s="1139"/>
      <c r="L9" s="1139"/>
      <c r="M9" s="1139"/>
      <c r="N9" s="1139"/>
      <c r="O9" s="1139"/>
      <c r="P9" s="1139"/>
      <c r="Q9" s="1139"/>
      <c r="R9" s="1139"/>
      <c r="S9" s="1139"/>
    </row>
    <row r="10" spans="1:19" x14ac:dyDescent="0.25">
      <c r="A10" s="1139"/>
      <c r="B10" s="1139"/>
      <c r="C10" s="1139"/>
      <c r="D10" s="1139"/>
      <c r="E10" s="1139"/>
      <c r="F10" s="1139"/>
      <c r="G10" s="1139"/>
      <c r="H10" s="1139"/>
      <c r="I10" s="1139"/>
      <c r="J10" s="1139"/>
      <c r="K10" s="1139"/>
      <c r="L10" s="1139"/>
      <c r="M10" s="1139"/>
      <c r="N10" s="1139"/>
      <c r="O10" s="1139"/>
      <c r="P10" s="1139"/>
      <c r="Q10" s="1139"/>
      <c r="R10" s="1139"/>
      <c r="S10" s="1139"/>
    </row>
    <row r="11" spans="1:19" x14ac:dyDescent="0.25">
      <c r="A11" s="1139"/>
      <c r="B11" s="1139"/>
      <c r="C11" s="1139"/>
      <c r="D11" s="1139"/>
      <c r="E11" s="1139"/>
      <c r="F11" s="1139"/>
      <c r="G11" s="1139"/>
      <c r="H11" s="1139"/>
      <c r="I11" s="1139"/>
      <c r="J11" s="1139"/>
      <c r="K11" s="1139"/>
      <c r="L11" s="1139"/>
      <c r="M11" s="1139"/>
      <c r="N11" s="1139"/>
      <c r="O11" s="1139"/>
      <c r="P11" s="1139"/>
      <c r="Q11" s="1139"/>
      <c r="R11" s="1139"/>
      <c r="S11" s="1139"/>
    </row>
    <row r="12" spans="1:19" x14ac:dyDescent="0.25">
      <c r="A12" s="1139"/>
      <c r="B12" s="1139"/>
      <c r="C12" s="1139"/>
      <c r="D12" s="1139"/>
      <c r="E12" s="1139"/>
      <c r="F12" s="1139"/>
      <c r="G12" s="1139"/>
      <c r="H12" s="1139"/>
      <c r="I12" s="1139"/>
      <c r="J12" s="1139"/>
      <c r="K12" s="1139"/>
      <c r="L12" s="1139"/>
      <c r="M12" s="1139"/>
      <c r="N12" s="1139"/>
      <c r="O12" s="1139"/>
      <c r="P12" s="1139"/>
      <c r="Q12" s="1139"/>
      <c r="R12" s="1139"/>
      <c r="S12" s="1139"/>
    </row>
    <row r="13" spans="1:19" x14ac:dyDescent="0.25">
      <c r="A13" s="1139"/>
      <c r="B13" s="1139"/>
      <c r="C13" s="1139"/>
      <c r="D13" s="1139"/>
      <c r="E13" s="1139"/>
      <c r="F13" s="1139"/>
      <c r="G13" s="1139"/>
      <c r="H13" s="1139"/>
      <c r="I13" s="1139"/>
      <c r="J13" s="1139"/>
      <c r="K13" s="1139"/>
      <c r="L13" s="1139"/>
      <c r="M13" s="1139"/>
      <c r="N13" s="1139"/>
      <c r="O13" s="1139"/>
      <c r="P13" s="1139"/>
      <c r="Q13" s="1139"/>
      <c r="R13" s="1139"/>
      <c r="S13" s="1139"/>
    </row>
    <row r="14" spans="1:19" x14ac:dyDescent="0.25">
      <c r="A14" s="1139"/>
      <c r="B14" s="1139"/>
      <c r="C14" s="1139"/>
      <c r="D14" s="1139"/>
      <c r="E14" s="1139"/>
      <c r="F14" s="1139"/>
      <c r="G14" s="1139"/>
      <c r="H14" s="1139"/>
      <c r="I14" s="1139"/>
      <c r="J14" s="1139"/>
      <c r="K14" s="1139"/>
      <c r="L14" s="1139"/>
      <c r="M14" s="1139"/>
      <c r="N14" s="1139"/>
      <c r="O14" s="1139"/>
      <c r="P14" s="1139"/>
      <c r="Q14" s="1139"/>
      <c r="R14" s="1139"/>
      <c r="S14" s="1139"/>
    </row>
    <row r="15" spans="1:19" ht="23.25" x14ac:dyDescent="0.35">
      <c r="A15" s="1141" t="s">
        <v>790</v>
      </c>
      <c r="B15" s="1139"/>
      <c r="C15" s="1139"/>
      <c r="D15" s="1139"/>
      <c r="E15" s="1139"/>
      <c r="F15" s="1139"/>
      <c r="G15" s="1139"/>
      <c r="H15" s="1139"/>
      <c r="I15" s="1139"/>
      <c r="J15" s="1139"/>
      <c r="K15" s="1139"/>
      <c r="L15" s="1139"/>
      <c r="M15" s="1139"/>
      <c r="N15" s="1139"/>
      <c r="O15" s="1139"/>
      <c r="P15" s="1139"/>
      <c r="Q15" s="1139"/>
      <c r="R15" s="1139"/>
      <c r="S15" s="1139"/>
    </row>
    <row r="16" spans="1:19" x14ac:dyDescent="0.25">
      <c r="A16" s="1139"/>
      <c r="B16" s="1139"/>
      <c r="C16" s="1139"/>
      <c r="D16" s="1139"/>
      <c r="E16" s="1139"/>
      <c r="F16" s="1139"/>
      <c r="G16" s="1139"/>
      <c r="H16" s="1139"/>
      <c r="I16" s="1139"/>
      <c r="J16" s="1139"/>
      <c r="K16" s="1139"/>
      <c r="L16" s="1139"/>
      <c r="M16" s="1139"/>
      <c r="N16" s="1139"/>
      <c r="O16" s="1139"/>
      <c r="P16" s="1139"/>
      <c r="Q16" s="1139"/>
      <c r="R16" s="1139"/>
      <c r="S16" s="1139"/>
    </row>
    <row r="17" spans="1:19" x14ac:dyDescent="0.25">
      <c r="A17" s="1139"/>
      <c r="B17" s="1139"/>
      <c r="C17" s="1139"/>
      <c r="D17" s="1139"/>
      <c r="E17" s="1139"/>
      <c r="F17" s="1139"/>
      <c r="G17" s="1139"/>
      <c r="H17" s="1139"/>
      <c r="I17" s="1139"/>
      <c r="J17" s="1139"/>
      <c r="K17" s="1139"/>
      <c r="L17" s="1139"/>
      <c r="M17" s="1139"/>
      <c r="N17" s="1139"/>
      <c r="O17" s="1139"/>
      <c r="P17" s="1139"/>
      <c r="Q17" s="1139"/>
      <c r="R17" s="1139"/>
      <c r="S17" s="1139"/>
    </row>
    <row r="18" spans="1:19" x14ac:dyDescent="0.25">
      <c r="A18" s="1139"/>
      <c r="B18" s="1139"/>
      <c r="C18" s="1139"/>
      <c r="D18" s="1139"/>
      <c r="E18" s="1139"/>
      <c r="F18" s="1139"/>
      <c r="G18" s="1139"/>
      <c r="H18" s="1139"/>
      <c r="I18" s="1139"/>
      <c r="J18" s="1139"/>
      <c r="K18" s="1139"/>
      <c r="L18" s="1139"/>
      <c r="M18" s="1139"/>
      <c r="N18" s="1139"/>
      <c r="O18" s="1139"/>
      <c r="P18" s="1139"/>
      <c r="Q18" s="1139"/>
      <c r="R18" s="1139"/>
      <c r="S18" s="1139"/>
    </row>
    <row r="19" spans="1:19" x14ac:dyDescent="0.25">
      <c r="A19" s="1139"/>
      <c r="B19" s="1139"/>
      <c r="C19" s="1139"/>
      <c r="D19" s="1139"/>
      <c r="E19" s="1139"/>
      <c r="F19" s="1139"/>
      <c r="G19" s="1139"/>
      <c r="H19" s="1139"/>
      <c r="I19" s="1139"/>
      <c r="J19" s="1139"/>
      <c r="K19" s="1139"/>
      <c r="L19" s="1139"/>
      <c r="M19" s="1139"/>
      <c r="N19" s="1139"/>
      <c r="O19" s="1139"/>
      <c r="P19" s="1139"/>
      <c r="Q19" s="1139"/>
      <c r="R19" s="1139"/>
      <c r="S19" s="1139"/>
    </row>
    <row r="20" spans="1:19" x14ac:dyDescent="0.25">
      <c r="A20" s="1139"/>
      <c r="B20" s="1139"/>
      <c r="C20" s="1139"/>
      <c r="D20" s="1139"/>
      <c r="E20" s="1139"/>
      <c r="F20" s="1139"/>
      <c r="G20" s="1139"/>
      <c r="H20" s="1139"/>
      <c r="I20" s="1139"/>
      <c r="J20" s="1139"/>
      <c r="K20" s="1139"/>
      <c r="L20" s="1139"/>
      <c r="M20" s="1139"/>
      <c r="N20" s="1139"/>
      <c r="O20" s="1139"/>
      <c r="P20" s="1139"/>
      <c r="Q20" s="1139"/>
      <c r="R20" s="1139"/>
      <c r="S20" s="1139"/>
    </row>
    <row r="21" spans="1:19" x14ac:dyDescent="0.25">
      <c r="A21" s="1139"/>
      <c r="B21" s="1139"/>
      <c r="C21" s="1139"/>
      <c r="D21" s="1139"/>
      <c r="E21" s="1139"/>
      <c r="F21" s="1139"/>
      <c r="G21" s="1139"/>
      <c r="H21" s="1139"/>
      <c r="I21" s="1139"/>
      <c r="J21" s="1139"/>
      <c r="K21" s="1139"/>
      <c r="L21" s="1139"/>
      <c r="M21" s="1139"/>
      <c r="N21" s="1139"/>
      <c r="O21" s="1139"/>
      <c r="P21" s="1139"/>
      <c r="Q21" s="1139"/>
      <c r="R21" s="1139"/>
      <c r="S21" s="1139"/>
    </row>
    <row r="22" spans="1:19" x14ac:dyDescent="0.25">
      <c r="A22" s="1139"/>
      <c r="B22" s="1139"/>
      <c r="C22" s="1139"/>
      <c r="D22" s="1139"/>
      <c r="E22" s="1139"/>
      <c r="F22" s="1139"/>
      <c r="G22" s="1139"/>
      <c r="H22" s="1139"/>
      <c r="I22" s="1139"/>
      <c r="J22" s="1139"/>
      <c r="K22" s="1139"/>
      <c r="L22" s="1139"/>
      <c r="M22" s="1139"/>
      <c r="N22" s="1139"/>
      <c r="O22" s="1139"/>
      <c r="P22" s="1139"/>
      <c r="Q22" s="1139"/>
      <c r="R22" s="1139"/>
      <c r="S22" s="1139"/>
    </row>
    <row r="23" spans="1:19" x14ac:dyDescent="0.25">
      <c r="A23" s="1139"/>
      <c r="B23" s="1139"/>
      <c r="C23" s="1139"/>
      <c r="D23" s="1139"/>
      <c r="E23" s="1139"/>
      <c r="F23" s="1139"/>
      <c r="G23" s="1139"/>
      <c r="H23" s="1139"/>
      <c r="I23" s="1139"/>
      <c r="J23" s="1139"/>
      <c r="K23" s="1139"/>
      <c r="L23" s="1139"/>
      <c r="M23" s="1139"/>
      <c r="N23" s="1139"/>
      <c r="O23" s="1139"/>
      <c r="P23" s="1139"/>
      <c r="Q23" s="1139"/>
      <c r="R23" s="1139"/>
      <c r="S23" s="1139"/>
    </row>
    <row r="24" spans="1:19" x14ac:dyDescent="0.25">
      <c r="A24" s="1139"/>
      <c r="B24" s="1139"/>
      <c r="C24" s="1139"/>
      <c r="D24" s="1139"/>
      <c r="E24" s="1139"/>
      <c r="F24" s="1139"/>
      <c r="G24" s="1139"/>
      <c r="H24" s="1139"/>
      <c r="I24" s="1139"/>
      <c r="J24" s="1139"/>
      <c r="K24" s="1139"/>
      <c r="L24" s="1139"/>
      <c r="M24" s="1139"/>
      <c r="N24" s="1139"/>
      <c r="O24" s="1139"/>
      <c r="P24" s="1139"/>
      <c r="Q24" s="1139"/>
      <c r="R24" s="1139"/>
      <c r="S24" s="1139"/>
    </row>
    <row r="25" spans="1:19" x14ac:dyDescent="0.25">
      <c r="A25" s="1139"/>
      <c r="B25" s="1139"/>
      <c r="C25" s="1139"/>
      <c r="D25" s="1139"/>
      <c r="E25" s="1139"/>
      <c r="F25" s="1139"/>
      <c r="G25" s="1139"/>
      <c r="H25" s="1139"/>
      <c r="I25" s="1139"/>
      <c r="J25" s="1139"/>
      <c r="K25" s="1139"/>
      <c r="L25" s="1139"/>
      <c r="M25" s="1139"/>
      <c r="N25" s="1139"/>
      <c r="O25" s="1139"/>
      <c r="P25" s="1139"/>
      <c r="Q25" s="1139"/>
      <c r="R25" s="1139"/>
      <c r="S25" s="113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4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23.28515625" style="186" customWidth="1"/>
    <col min="2" max="2" width="12" style="660" bestFit="1" customWidth="1"/>
    <col min="3" max="3" width="12" style="660" customWidth="1"/>
    <col min="4" max="4" width="12" style="660" bestFit="1" customWidth="1"/>
    <col min="5" max="5" width="3.28515625" style="660" customWidth="1"/>
    <col min="6" max="7" width="12.140625" style="660" bestFit="1" customWidth="1"/>
    <col min="8" max="8" width="4.7109375" style="186" customWidth="1"/>
    <col min="9" max="9" width="12" style="185" bestFit="1" customWidth="1"/>
    <col min="10" max="32" width="12" style="186" bestFit="1" customWidth="1"/>
    <col min="33" max="16384" width="9.140625" style="186"/>
  </cols>
  <sheetData>
    <row r="1" spans="1:32" ht="18" x14ac:dyDescent="0.25">
      <c r="A1" s="1145" t="s">
        <v>789</v>
      </c>
    </row>
    <row r="3" spans="1:32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5" spans="1:32" ht="18.75" x14ac:dyDescent="0.3">
      <c r="A5" s="184" t="s">
        <v>52</v>
      </c>
    </row>
    <row r="6" spans="1:32" ht="15.75" x14ac:dyDescent="0.25">
      <c r="A6" s="182" t="s">
        <v>778</v>
      </c>
    </row>
    <row r="7" spans="1:32" ht="21" x14ac:dyDescent="0.35">
      <c r="A7" s="82" t="s">
        <v>762</v>
      </c>
    </row>
    <row r="9" spans="1:32" ht="45.75" thickBot="1" x14ac:dyDescent="0.3">
      <c r="A9" s="187"/>
      <c r="B9" s="341">
        <v>2025</v>
      </c>
      <c r="C9" s="341">
        <v>2026</v>
      </c>
      <c r="D9" s="342" t="s">
        <v>752</v>
      </c>
      <c r="E9" s="342"/>
      <c r="F9" s="1070" t="s">
        <v>745</v>
      </c>
      <c r="G9" s="1070" t="s">
        <v>746</v>
      </c>
      <c r="I9" s="648">
        <v>45658</v>
      </c>
      <c r="J9" s="649">
        <v>45689</v>
      </c>
      <c r="K9" s="649">
        <v>45717</v>
      </c>
      <c r="L9" s="649">
        <v>45748</v>
      </c>
      <c r="M9" s="649">
        <v>45778</v>
      </c>
      <c r="N9" s="649">
        <v>45809</v>
      </c>
      <c r="O9" s="649">
        <v>45839</v>
      </c>
      <c r="P9" s="649">
        <v>45870</v>
      </c>
      <c r="Q9" s="649">
        <v>45901</v>
      </c>
      <c r="R9" s="649">
        <v>45931</v>
      </c>
      <c r="S9" s="649">
        <v>45962</v>
      </c>
      <c r="T9" s="650">
        <v>45992</v>
      </c>
      <c r="U9" s="648">
        <v>46023</v>
      </c>
      <c r="V9" s="649">
        <v>46054</v>
      </c>
      <c r="W9" s="649">
        <v>46082</v>
      </c>
      <c r="X9" s="649">
        <v>46113</v>
      </c>
      <c r="Y9" s="649">
        <v>46143</v>
      </c>
      <c r="Z9" s="649">
        <v>46174</v>
      </c>
      <c r="AA9" s="649">
        <v>46204</v>
      </c>
      <c r="AB9" s="649">
        <v>46235</v>
      </c>
      <c r="AC9" s="649">
        <v>46266</v>
      </c>
      <c r="AD9" s="649">
        <v>46296</v>
      </c>
      <c r="AE9" s="649">
        <v>46327</v>
      </c>
      <c r="AF9" s="650">
        <v>46357</v>
      </c>
    </row>
    <row r="10" spans="1:32" s="188" customFormat="1" ht="16.5" thickTop="1" thickBot="1" x14ac:dyDescent="0.3">
      <c r="A10" s="56" t="s">
        <v>533</v>
      </c>
      <c r="B10" s="1459"/>
      <c r="C10" s="1460"/>
      <c r="D10" s="1461"/>
      <c r="E10" s="1461"/>
      <c r="F10" s="1460"/>
      <c r="G10" s="1462"/>
      <c r="I10" s="1487"/>
      <c r="J10" s="1488"/>
      <c r="K10" s="1488"/>
      <c r="L10" s="1488"/>
      <c r="M10" s="1488"/>
      <c r="N10" s="1488"/>
      <c r="O10" s="1488"/>
      <c r="P10" s="1488"/>
      <c r="Q10" s="1488"/>
      <c r="R10" s="1488"/>
      <c r="S10" s="1488"/>
      <c r="T10" s="1488"/>
      <c r="U10" s="1489"/>
      <c r="V10" s="1488"/>
      <c r="W10" s="1488"/>
      <c r="X10" s="1488"/>
      <c r="Y10" s="1488"/>
      <c r="Z10" s="1488"/>
      <c r="AA10" s="1488"/>
      <c r="AB10" s="1488"/>
      <c r="AC10" s="1488"/>
      <c r="AD10" s="1488"/>
      <c r="AE10" s="1488"/>
      <c r="AF10" s="1490"/>
    </row>
    <row r="11" spans="1:32" s="188" customFormat="1" ht="15.75" thickTop="1" x14ac:dyDescent="0.25">
      <c r="A11" s="189"/>
      <c r="B11" s="1016"/>
      <c r="C11" s="661"/>
      <c r="D11" s="1022"/>
      <c r="E11" s="1022"/>
      <c r="F11" s="661"/>
      <c r="G11" s="661"/>
      <c r="I11" s="207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907"/>
      <c r="U11" s="207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654"/>
    </row>
    <row r="12" spans="1:32" s="183" customFormat="1" ht="15.75" thickBot="1" x14ac:dyDescent="0.3">
      <c r="A12" s="187" t="s">
        <v>534</v>
      </c>
      <c r="B12" s="1017"/>
      <c r="C12" s="651"/>
      <c r="D12" s="1023"/>
      <c r="E12" s="1023"/>
      <c r="F12" s="651"/>
      <c r="G12" s="651"/>
      <c r="I12" s="211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908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653"/>
    </row>
    <row r="13" spans="1:32" ht="15.75" thickTop="1" x14ac:dyDescent="0.25">
      <c r="A13" s="56" t="s">
        <v>17</v>
      </c>
      <c r="B13" s="1463"/>
      <c r="C13" s="1464"/>
      <c r="D13" s="1465"/>
      <c r="E13" s="1465"/>
      <c r="F13" s="1464"/>
      <c r="G13" s="1466"/>
      <c r="I13" s="1491"/>
      <c r="J13" s="1492"/>
      <c r="K13" s="1492"/>
      <c r="L13" s="1492"/>
      <c r="M13" s="1492"/>
      <c r="N13" s="1492"/>
      <c r="O13" s="1492"/>
      <c r="P13" s="1492"/>
      <c r="Q13" s="1492"/>
      <c r="R13" s="1492"/>
      <c r="S13" s="1492"/>
      <c r="T13" s="1492"/>
      <c r="U13" s="1493"/>
      <c r="V13" s="1492"/>
      <c r="W13" s="1492"/>
      <c r="X13" s="1492"/>
      <c r="Y13" s="1492"/>
      <c r="Z13" s="1492"/>
      <c r="AA13" s="1492"/>
      <c r="AB13" s="1492"/>
      <c r="AC13" s="1492"/>
      <c r="AD13" s="1492"/>
      <c r="AE13" s="1492"/>
      <c r="AF13" s="1494"/>
    </row>
    <row r="14" spans="1:32" s="190" customFormat="1" x14ac:dyDescent="0.25">
      <c r="A14" s="56" t="s">
        <v>19</v>
      </c>
      <c r="B14" s="1467"/>
      <c r="C14" s="1468"/>
      <c r="D14" s="1469"/>
      <c r="E14" s="1469"/>
      <c r="F14" s="1468"/>
      <c r="G14" s="1470"/>
      <c r="I14" s="1308"/>
      <c r="J14" s="1316"/>
      <c r="K14" s="1316"/>
      <c r="L14" s="1316"/>
      <c r="M14" s="1316"/>
      <c r="N14" s="1316"/>
      <c r="O14" s="1316"/>
      <c r="P14" s="1316"/>
      <c r="Q14" s="1316"/>
      <c r="R14" s="1316"/>
      <c r="S14" s="1316"/>
      <c r="T14" s="1316"/>
      <c r="U14" s="1387"/>
      <c r="V14" s="1316"/>
      <c r="W14" s="1316"/>
      <c r="X14" s="1316"/>
      <c r="Y14" s="1316"/>
      <c r="Z14" s="1316"/>
      <c r="AA14" s="1316"/>
      <c r="AB14" s="1316"/>
      <c r="AC14" s="1316"/>
      <c r="AD14" s="1316"/>
      <c r="AE14" s="1316"/>
      <c r="AF14" s="1388"/>
    </row>
    <row r="15" spans="1:32" s="190" customFormat="1" x14ac:dyDescent="0.25">
      <c r="A15" s="56" t="s">
        <v>18</v>
      </c>
      <c r="B15" s="1467"/>
      <c r="C15" s="1468"/>
      <c r="D15" s="1469"/>
      <c r="E15" s="1469"/>
      <c r="F15" s="1468"/>
      <c r="G15" s="1470"/>
      <c r="I15" s="1308"/>
      <c r="J15" s="1316"/>
      <c r="K15" s="1316"/>
      <c r="L15" s="1316"/>
      <c r="M15" s="1316"/>
      <c r="N15" s="1316"/>
      <c r="O15" s="1316"/>
      <c r="P15" s="1316"/>
      <c r="Q15" s="1316"/>
      <c r="R15" s="1316"/>
      <c r="S15" s="1316"/>
      <c r="T15" s="1316"/>
      <c r="U15" s="1387"/>
      <c r="V15" s="1316"/>
      <c r="W15" s="1316"/>
      <c r="X15" s="1316"/>
      <c r="Y15" s="1316"/>
      <c r="Z15" s="1316"/>
      <c r="AA15" s="1316"/>
      <c r="AB15" s="1316"/>
      <c r="AC15" s="1316"/>
      <c r="AD15" s="1316"/>
      <c r="AE15" s="1316"/>
      <c r="AF15" s="1388"/>
    </row>
    <row r="16" spans="1:32" ht="15.75" thickBot="1" x14ac:dyDescent="0.3">
      <c r="A16" s="56" t="s">
        <v>726</v>
      </c>
      <c r="B16" s="1471"/>
      <c r="C16" s="1472"/>
      <c r="D16" s="1473"/>
      <c r="E16" s="1473"/>
      <c r="F16" s="1472"/>
      <c r="G16" s="1474"/>
      <c r="I16" s="1495"/>
      <c r="J16" s="1496"/>
      <c r="K16" s="1496"/>
      <c r="L16" s="1496"/>
      <c r="M16" s="1496"/>
      <c r="N16" s="1496"/>
      <c r="O16" s="1496"/>
      <c r="P16" s="1496"/>
      <c r="Q16" s="1496"/>
      <c r="R16" s="1496"/>
      <c r="S16" s="1496"/>
      <c r="T16" s="1496"/>
      <c r="U16" s="1497"/>
      <c r="V16" s="1496"/>
      <c r="W16" s="1496"/>
      <c r="X16" s="1496"/>
      <c r="Y16" s="1496"/>
      <c r="Z16" s="1496"/>
      <c r="AA16" s="1496"/>
      <c r="AB16" s="1496"/>
      <c r="AC16" s="1496"/>
      <c r="AD16" s="1496"/>
      <c r="AE16" s="1496"/>
      <c r="AF16" s="1498"/>
    </row>
    <row r="17" spans="1:32" ht="15.75" thickTop="1" x14ac:dyDescent="0.25">
      <c r="A17" s="56" t="s">
        <v>41</v>
      </c>
      <c r="B17" s="1018">
        <v>127878</v>
      </c>
      <c r="C17" s="662">
        <v>127878</v>
      </c>
      <c r="D17" s="1024">
        <v>128153.44500000002</v>
      </c>
      <c r="E17" s="1024"/>
      <c r="F17" s="662">
        <v>-275.44500000002154</v>
      </c>
      <c r="G17" s="662">
        <v>0</v>
      </c>
      <c r="I17" s="209">
        <v>4498</v>
      </c>
      <c r="J17" s="210">
        <v>7738</v>
      </c>
      <c r="K17" s="210">
        <v>9182</v>
      </c>
      <c r="L17" s="210">
        <v>13157</v>
      </c>
      <c r="M17" s="210">
        <v>14384</v>
      </c>
      <c r="N17" s="210">
        <v>16195</v>
      </c>
      <c r="O17" s="210">
        <v>16992</v>
      </c>
      <c r="P17" s="210">
        <v>13896</v>
      </c>
      <c r="Q17" s="210">
        <v>9712</v>
      </c>
      <c r="R17" s="210">
        <v>7156</v>
      </c>
      <c r="S17" s="210">
        <v>7776</v>
      </c>
      <c r="T17" s="909">
        <v>7192</v>
      </c>
      <c r="U17" s="209">
        <v>4498</v>
      </c>
      <c r="V17" s="210">
        <v>7738</v>
      </c>
      <c r="W17" s="210">
        <v>9182</v>
      </c>
      <c r="X17" s="210">
        <v>13157</v>
      </c>
      <c r="Y17" s="210">
        <v>14384</v>
      </c>
      <c r="Z17" s="210">
        <v>16195</v>
      </c>
      <c r="AA17" s="210">
        <v>16992</v>
      </c>
      <c r="AB17" s="210">
        <v>13896</v>
      </c>
      <c r="AC17" s="210">
        <v>9712</v>
      </c>
      <c r="AD17" s="210">
        <v>7156</v>
      </c>
      <c r="AE17" s="210">
        <v>7776</v>
      </c>
      <c r="AF17" s="655">
        <v>7192</v>
      </c>
    </row>
    <row r="18" spans="1:32" x14ac:dyDescent="0.25">
      <c r="A18" s="56" t="s">
        <v>8</v>
      </c>
      <c r="B18" s="1018">
        <v>688791</v>
      </c>
      <c r="C18" s="662">
        <v>699448</v>
      </c>
      <c r="D18" s="1024">
        <v>685368.89000000013</v>
      </c>
      <c r="E18" s="1024"/>
      <c r="F18" s="662">
        <v>3422.1099999998696</v>
      </c>
      <c r="G18" s="662">
        <v>10657</v>
      </c>
      <c r="I18" s="209">
        <v>51273</v>
      </c>
      <c r="J18" s="210">
        <v>57856</v>
      </c>
      <c r="K18" s="210">
        <v>37128</v>
      </c>
      <c r="L18" s="210">
        <v>63057</v>
      </c>
      <c r="M18" s="210">
        <v>61431</v>
      </c>
      <c r="N18" s="210">
        <v>70877</v>
      </c>
      <c r="O18" s="210">
        <v>76507</v>
      </c>
      <c r="P18" s="210">
        <v>60837</v>
      </c>
      <c r="Q18" s="210">
        <v>50890</v>
      </c>
      <c r="R18" s="210">
        <v>46946</v>
      </c>
      <c r="S18" s="210">
        <v>57660</v>
      </c>
      <c r="T18" s="210">
        <v>54329</v>
      </c>
      <c r="U18" s="209">
        <v>54290</v>
      </c>
      <c r="V18" s="210">
        <v>59608</v>
      </c>
      <c r="W18" s="210">
        <v>37128</v>
      </c>
      <c r="X18" s="210">
        <v>63057</v>
      </c>
      <c r="Y18" s="210">
        <v>61431</v>
      </c>
      <c r="Z18" s="210">
        <v>70877</v>
      </c>
      <c r="AA18" s="210">
        <v>76507</v>
      </c>
      <c r="AB18" s="210">
        <v>60837</v>
      </c>
      <c r="AC18" s="210">
        <v>50890</v>
      </c>
      <c r="AD18" s="210">
        <v>46946</v>
      </c>
      <c r="AE18" s="210">
        <v>60560</v>
      </c>
      <c r="AF18" s="656">
        <v>57317</v>
      </c>
    </row>
    <row r="19" spans="1:32" x14ac:dyDescent="0.25">
      <c r="A19" s="56" t="s">
        <v>535</v>
      </c>
      <c r="B19" s="1018">
        <v>1382837</v>
      </c>
      <c r="C19" s="662">
        <v>1382837</v>
      </c>
      <c r="D19" s="1024">
        <v>1385221.723</v>
      </c>
      <c r="E19" s="1024"/>
      <c r="F19" s="662">
        <v>-2384.7229999999981</v>
      </c>
      <c r="G19" s="662">
        <v>0</v>
      </c>
      <c r="I19" s="209">
        <v>142714</v>
      </c>
      <c r="J19" s="210">
        <v>106191</v>
      </c>
      <c r="K19" s="210">
        <v>115137</v>
      </c>
      <c r="L19" s="210">
        <v>116503</v>
      </c>
      <c r="M19" s="210">
        <v>116486</v>
      </c>
      <c r="N19" s="210">
        <v>107379</v>
      </c>
      <c r="O19" s="210">
        <v>97587</v>
      </c>
      <c r="P19" s="210">
        <v>97547</v>
      </c>
      <c r="Q19" s="210">
        <v>101695</v>
      </c>
      <c r="R19" s="210">
        <v>121325</v>
      </c>
      <c r="S19" s="210">
        <v>126527</v>
      </c>
      <c r="T19" s="210">
        <v>133746</v>
      </c>
      <c r="U19" s="209">
        <v>142714</v>
      </c>
      <c r="V19" s="210">
        <v>106191</v>
      </c>
      <c r="W19" s="210">
        <v>115137</v>
      </c>
      <c r="X19" s="210">
        <v>116503</v>
      </c>
      <c r="Y19" s="210">
        <v>116486</v>
      </c>
      <c r="Z19" s="210">
        <v>107379</v>
      </c>
      <c r="AA19" s="210">
        <v>97587</v>
      </c>
      <c r="AB19" s="210">
        <v>97547</v>
      </c>
      <c r="AC19" s="210">
        <v>101695</v>
      </c>
      <c r="AD19" s="210">
        <v>121325</v>
      </c>
      <c r="AE19" s="210">
        <v>126527</v>
      </c>
      <c r="AF19" s="656">
        <v>133746</v>
      </c>
    </row>
    <row r="20" spans="1:32" x14ac:dyDescent="0.25">
      <c r="A20" s="56" t="s">
        <v>717</v>
      </c>
      <c r="B20" s="1018">
        <v>53092</v>
      </c>
      <c r="C20" s="662">
        <v>232090</v>
      </c>
      <c r="D20" s="1024"/>
      <c r="E20" s="1024"/>
      <c r="F20" s="662">
        <v>53092</v>
      </c>
      <c r="G20" s="662">
        <v>178998</v>
      </c>
      <c r="I20" s="209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17279</v>
      </c>
      <c r="S20" s="210">
        <v>18349</v>
      </c>
      <c r="T20" s="210">
        <v>17464</v>
      </c>
      <c r="U20" s="209">
        <v>18576</v>
      </c>
      <c r="V20" s="210">
        <v>16694</v>
      </c>
      <c r="W20" s="210">
        <v>22022</v>
      </c>
      <c r="X20" s="210">
        <v>22319</v>
      </c>
      <c r="Y20" s="210">
        <v>22198</v>
      </c>
      <c r="Z20" s="210">
        <v>21337</v>
      </c>
      <c r="AA20" s="210">
        <v>19726</v>
      </c>
      <c r="AB20" s="210">
        <v>18043</v>
      </c>
      <c r="AC20" s="210">
        <v>16501</v>
      </c>
      <c r="AD20" s="210">
        <v>18861</v>
      </c>
      <c r="AE20" s="210">
        <v>18349</v>
      </c>
      <c r="AF20" s="656">
        <v>17464</v>
      </c>
    </row>
    <row r="21" spans="1:32" x14ac:dyDescent="0.25">
      <c r="A21" s="185"/>
      <c r="B21" s="1016"/>
      <c r="C21" s="661"/>
      <c r="D21" s="1022"/>
      <c r="E21" s="1022"/>
      <c r="F21" s="661"/>
      <c r="G21" s="661"/>
      <c r="I21" s="205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5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652"/>
    </row>
    <row r="22" spans="1:32" s="183" customFormat="1" x14ac:dyDescent="0.25">
      <c r="A22" s="187" t="s">
        <v>536</v>
      </c>
      <c r="B22" s="1019"/>
      <c r="C22" s="659"/>
      <c r="D22" s="1025"/>
      <c r="E22" s="1025"/>
      <c r="F22" s="659"/>
      <c r="G22" s="659"/>
      <c r="I22" s="211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1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3"/>
    </row>
    <row r="23" spans="1:32" x14ac:dyDescent="0.25">
      <c r="A23" s="192" t="s">
        <v>17</v>
      </c>
      <c r="B23" s="1016">
        <v>0.85041075742219763</v>
      </c>
      <c r="C23" s="661">
        <v>0.85041075742219763</v>
      </c>
      <c r="D23" s="1022">
        <v>0.85670251410450549</v>
      </c>
      <c r="E23" s="1022"/>
      <c r="F23" s="911">
        <v>-6.2917566823078586E-3</v>
      </c>
      <c r="G23" s="911">
        <v>0</v>
      </c>
      <c r="I23" s="205">
        <v>0.88244172935393206</v>
      </c>
      <c r="J23" s="206">
        <v>0.81441453331699398</v>
      </c>
      <c r="K23" s="206">
        <v>0.76480851701767882</v>
      </c>
      <c r="L23" s="206">
        <v>0.85097471658089974</v>
      </c>
      <c r="M23" s="206">
        <v>0.84348951476907863</v>
      </c>
      <c r="N23" s="206">
        <v>0.83451629868049426</v>
      </c>
      <c r="O23" s="206">
        <v>0.87712227694817324</v>
      </c>
      <c r="P23" s="206">
        <v>0.89119827625345693</v>
      </c>
      <c r="Q23" s="206">
        <v>0.90209997885633852</v>
      </c>
      <c r="R23" s="206">
        <v>0.84291020751627965</v>
      </c>
      <c r="S23" s="206">
        <v>0.85256536749478995</v>
      </c>
      <c r="T23" s="206">
        <v>0.84838767227825485</v>
      </c>
      <c r="U23" s="205">
        <v>0.88244172935393206</v>
      </c>
      <c r="V23" s="206">
        <v>0.81441453331699398</v>
      </c>
      <c r="W23" s="206">
        <v>0.76480851701767882</v>
      </c>
      <c r="X23" s="206">
        <v>0.85097471658089974</v>
      </c>
      <c r="Y23" s="206">
        <v>0.84348951476907863</v>
      </c>
      <c r="Z23" s="206">
        <v>0.83451629868049426</v>
      </c>
      <c r="AA23" s="206">
        <v>0.87712227694817324</v>
      </c>
      <c r="AB23" s="206">
        <v>0.89119827625345693</v>
      </c>
      <c r="AC23" s="206">
        <v>0.90209997885633852</v>
      </c>
      <c r="AD23" s="206">
        <v>0.84291020751627965</v>
      </c>
      <c r="AE23" s="206">
        <v>0.85256536749478995</v>
      </c>
      <c r="AF23" s="652">
        <v>0.84838767227825485</v>
      </c>
    </row>
    <row r="24" spans="1:32" x14ac:dyDescent="0.25">
      <c r="A24" s="192" t="s">
        <v>19</v>
      </c>
      <c r="B24" s="1016">
        <v>0.84525416294108313</v>
      </c>
      <c r="C24" s="661">
        <v>0.84525416294108313</v>
      </c>
      <c r="D24" s="1022">
        <v>0.86397788066432779</v>
      </c>
      <c r="E24" s="1022"/>
      <c r="F24" s="911">
        <v>-1.8723717723244659E-2</v>
      </c>
      <c r="G24" s="911">
        <v>0</v>
      </c>
      <c r="I24" s="205">
        <v>0.88360097834270057</v>
      </c>
      <c r="J24" s="206">
        <v>0.82775872847921728</v>
      </c>
      <c r="K24" s="206">
        <v>0.75322514588966527</v>
      </c>
      <c r="L24" s="206">
        <v>0.84648980294353271</v>
      </c>
      <c r="M24" s="206">
        <v>0.81167430604854407</v>
      </c>
      <c r="N24" s="206">
        <v>0.81231139381995077</v>
      </c>
      <c r="O24" s="206">
        <v>0.90004544774805895</v>
      </c>
      <c r="P24" s="206">
        <v>0.8924692948665286</v>
      </c>
      <c r="Q24" s="206">
        <v>0.90485370044651547</v>
      </c>
      <c r="R24" s="206">
        <v>0.82980266842573025</v>
      </c>
      <c r="S24" s="206">
        <v>0.83776061707627425</v>
      </c>
      <c r="T24" s="206">
        <v>0.8430578712062804</v>
      </c>
      <c r="U24" s="205">
        <v>0.88360097834270057</v>
      </c>
      <c r="V24" s="206">
        <v>0.82775872847921728</v>
      </c>
      <c r="W24" s="206">
        <v>0.75322514588966527</v>
      </c>
      <c r="X24" s="206">
        <v>0.84648980294353271</v>
      </c>
      <c r="Y24" s="206">
        <v>0.81167430604854407</v>
      </c>
      <c r="Z24" s="206">
        <v>0.81231139381995077</v>
      </c>
      <c r="AA24" s="206">
        <v>0.90004544774805895</v>
      </c>
      <c r="AB24" s="206">
        <v>0.8924692948665286</v>
      </c>
      <c r="AC24" s="206">
        <v>0.90485370044651547</v>
      </c>
      <c r="AD24" s="206">
        <v>0.82980266842573025</v>
      </c>
      <c r="AE24" s="206">
        <v>0.83776061707627425</v>
      </c>
      <c r="AF24" s="652">
        <v>0.8430578712062804</v>
      </c>
    </row>
    <row r="25" spans="1:32" x14ac:dyDescent="0.25">
      <c r="A25" s="192" t="s">
        <v>18</v>
      </c>
      <c r="B25" s="1016">
        <v>0.87253616672536705</v>
      </c>
      <c r="C25" s="661">
        <v>0.87253616672536705</v>
      </c>
      <c r="D25" s="1022">
        <v>0.86966863062916933</v>
      </c>
      <c r="E25" s="1022"/>
      <c r="F25" s="911">
        <v>2.8675360961977203E-3</v>
      </c>
      <c r="G25" s="911">
        <v>0</v>
      </c>
      <c r="I25" s="205">
        <v>0.90203038859660023</v>
      </c>
      <c r="J25" s="206">
        <v>0.8677166792711325</v>
      </c>
      <c r="K25" s="206">
        <v>0.83253278444710088</v>
      </c>
      <c r="L25" s="206">
        <v>0.84022869032383063</v>
      </c>
      <c r="M25" s="206">
        <v>0.80483556480811269</v>
      </c>
      <c r="N25" s="206">
        <v>0.85882900062198286</v>
      </c>
      <c r="O25" s="206">
        <v>0.88913798512291531</v>
      </c>
      <c r="P25" s="206">
        <v>0.90743276613044699</v>
      </c>
      <c r="Q25" s="206">
        <v>0.91653138190417849</v>
      </c>
      <c r="R25" s="206">
        <v>0.87766536117023353</v>
      </c>
      <c r="S25" s="206">
        <v>0.87604800437977326</v>
      </c>
      <c r="T25" s="206">
        <v>0.89744539392809586</v>
      </c>
      <c r="U25" s="205">
        <v>0.90203038859660023</v>
      </c>
      <c r="V25" s="206">
        <v>0.8677166792711325</v>
      </c>
      <c r="W25" s="206">
        <v>0.83253278444710088</v>
      </c>
      <c r="X25" s="206">
        <v>0.84022869032383063</v>
      </c>
      <c r="Y25" s="206">
        <v>0.80483556480811269</v>
      </c>
      <c r="Z25" s="206">
        <v>0.85882900062198286</v>
      </c>
      <c r="AA25" s="206">
        <v>0.88913798512291531</v>
      </c>
      <c r="AB25" s="206">
        <v>0.90743276613044699</v>
      </c>
      <c r="AC25" s="206">
        <v>0.91653138190417849</v>
      </c>
      <c r="AD25" s="206">
        <v>0.87766536117023353</v>
      </c>
      <c r="AE25" s="206">
        <v>0.87604800437977326</v>
      </c>
      <c r="AF25" s="652">
        <v>0.89744539392809586</v>
      </c>
    </row>
    <row r="26" spans="1:32" x14ac:dyDescent="0.25">
      <c r="A26" s="56" t="s">
        <v>726</v>
      </c>
      <c r="B26" s="1016">
        <v>0.8678117490517403</v>
      </c>
      <c r="C26" s="661">
        <v>0.8678117490517403</v>
      </c>
      <c r="D26" s="1022"/>
      <c r="E26" s="1022"/>
      <c r="F26" s="911">
        <v>0.8678117490517403</v>
      </c>
      <c r="G26" s="911">
        <v>0</v>
      </c>
      <c r="I26" s="205">
        <v>0.91439350213526593</v>
      </c>
      <c r="J26" s="206">
        <v>0.84005318526360062</v>
      </c>
      <c r="K26" s="206">
        <v>0.78885584716134904</v>
      </c>
      <c r="L26" s="206">
        <v>0.86895099567523393</v>
      </c>
      <c r="M26" s="206">
        <v>0.82837415816681581</v>
      </c>
      <c r="N26" s="206">
        <v>0.85308216193167752</v>
      </c>
      <c r="O26" s="206">
        <v>0.90219046564639016</v>
      </c>
      <c r="P26" s="206">
        <v>0.90887549931943545</v>
      </c>
      <c r="Q26" s="206">
        <v>0.89786292766214415</v>
      </c>
      <c r="R26" s="206">
        <v>0.85954638078349743</v>
      </c>
      <c r="S26" s="206">
        <v>0.86386074623553377</v>
      </c>
      <c r="T26" s="206">
        <v>0.88769511863993977</v>
      </c>
      <c r="U26" s="205">
        <v>0.91439350213526593</v>
      </c>
      <c r="V26" s="206">
        <v>0.84005318526360062</v>
      </c>
      <c r="W26" s="206">
        <v>0.78885584716134904</v>
      </c>
      <c r="X26" s="206">
        <v>0.86895099567523393</v>
      </c>
      <c r="Y26" s="206">
        <v>0.82837415816681581</v>
      </c>
      <c r="Z26" s="206">
        <v>0.85308216193167752</v>
      </c>
      <c r="AA26" s="206">
        <v>0.90219046564639016</v>
      </c>
      <c r="AB26" s="206">
        <v>0.90887549931943545</v>
      </c>
      <c r="AC26" s="206">
        <v>0.89786292766214415</v>
      </c>
      <c r="AD26" s="206">
        <v>0.85954638078349743</v>
      </c>
      <c r="AE26" s="206">
        <v>0.86386074623553377</v>
      </c>
      <c r="AF26" s="652">
        <v>0.88769511863993977</v>
      </c>
    </row>
    <row r="27" spans="1:32" x14ac:dyDescent="0.25">
      <c r="A27" s="192" t="s">
        <v>41</v>
      </c>
      <c r="B27" s="1016">
        <v>0.88146098072572843</v>
      </c>
      <c r="C27" s="661">
        <v>0.88146098072572843</v>
      </c>
      <c r="D27" s="1022">
        <v>0.8724948943774572</v>
      </c>
      <c r="E27" s="1022"/>
      <c r="F27" s="911">
        <v>8.9660863482712294E-3</v>
      </c>
      <c r="G27" s="911">
        <v>0</v>
      </c>
      <c r="I27" s="205">
        <v>0.92616738908334739</v>
      </c>
      <c r="J27" s="206">
        <v>0.82465781218885748</v>
      </c>
      <c r="K27" s="206">
        <v>0.77547150302206147</v>
      </c>
      <c r="L27" s="206">
        <v>0.86945355640403199</v>
      </c>
      <c r="M27" s="206">
        <v>0.8412239278014193</v>
      </c>
      <c r="N27" s="206">
        <v>0.90234160246851036</v>
      </c>
      <c r="O27" s="206">
        <v>0.94588616054774244</v>
      </c>
      <c r="P27" s="206">
        <v>0.91742421218266579</v>
      </c>
      <c r="Q27" s="206">
        <v>0.9197102325092974</v>
      </c>
      <c r="R27" s="206">
        <v>0.87435449776270202</v>
      </c>
      <c r="S27" s="206">
        <v>0.89105049072656195</v>
      </c>
      <c r="T27" s="206">
        <v>0.88979038401154664</v>
      </c>
      <c r="U27" s="205">
        <v>0.92616738908334739</v>
      </c>
      <c r="V27" s="206">
        <v>0.82465781218885748</v>
      </c>
      <c r="W27" s="206">
        <v>0.77547150302206147</v>
      </c>
      <c r="X27" s="206">
        <v>0.86945355640403199</v>
      </c>
      <c r="Y27" s="206">
        <v>0.8412239278014193</v>
      </c>
      <c r="Z27" s="206">
        <v>0.90234160246851036</v>
      </c>
      <c r="AA27" s="206">
        <v>0.94588616054774244</v>
      </c>
      <c r="AB27" s="206">
        <v>0.91742421218266579</v>
      </c>
      <c r="AC27" s="206">
        <v>0.9197102325092974</v>
      </c>
      <c r="AD27" s="206">
        <v>0.87435449776270202</v>
      </c>
      <c r="AE27" s="206">
        <v>0.89105049072656195</v>
      </c>
      <c r="AF27" s="652">
        <v>0.88979038401154664</v>
      </c>
    </row>
    <row r="28" spans="1:32" x14ac:dyDescent="0.25">
      <c r="A28" s="192" t="s">
        <v>8</v>
      </c>
      <c r="B28" s="1016">
        <v>0.8678117490517403</v>
      </c>
      <c r="C28" s="661">
        <v>0.8678117490517403</v>
      </c>
      <c r="D28" s="1022">
        <v>0.87160457264398949</v>
      </c>
      <c r="E28" s="1022"/>
      <c r="F28" s="911">
        <v>-3.7928235922491949E-3</v>
      </c>
      <c r="G28" s="911">
        <v>0</v>
      </c>
      <c r="I28" s="205">
        <v>0.91439350213526593</v>
      </c>
      <c r="J28" s="206">
        <v>0.84005318526360062</v>
      </c>
      <c r="K28" s="206">
        <v>0.78885584716134904</v>
      </c>
      <c r="L28" s="206">
        <v>0.86895099567523393</v>
      </c>
      <c r="M28" s="206">
        <v>0.82837415816681581</v>
      </c>
      <c r="N28" s="206">
        <v>0.85308216193167752</v>
      </c>
      <c r="O28" s="206">
        <v>0.90219046564639016</v>
      </c>
      <c r="P28" s="206">
        <v>0.90887549931943545</v>
      </c>
      <c r="Q28" s="206">
        <v>0.89786292766214415</v>
      </c>
      <c r="R28" s="206">
        <v>0.85954638078349743</v>
      </c>
      <c r="S28" s="206">
        <v>0.86386074623553377</v>
      </c>
      <c r="T28" s="206">
        <v>0.88769511863993977</v>
      </c>
      <c r="U28" s="205">
        <v>0.91439350213526593</v>
      </c>
      <c r="V28" s="206">
        <v>0.84005318526360062</v>
      </c>
      <c r="W28" s="206">
        <v>0.78885584716134904</v>
      </c>
      <c r="X28" s="206">
        <v>0.86895099567523393</v>
      </c>
      <c r="Y28" s="206">
        <v>0.82837415816681581</v>
      </c>
      <c r="Z28" s="206">
        <v>0.85308216193167752</v>
      </c>
      <c r="AA28" s="206">
        <v>0.90219046564639016</v>
      </c>
      <c r="AB28" s="206">
        <v>0.90887549931943545</v>
      </c>
      <c r="AC28" s="206">
        <v>0.89786292766214415</v>
      </c>
      <c r="AD28" s="206">
        <v>0.85954638078349743</v>
      </c>
      <c r="AE28" s="206">
        <v>0.86386074623553377</v>
      </c>
      <c r="AF28" s="652">
        <v>0.88769511863993977</v>
      </c>
    </row>
    <row r="29" spans="1:32" x14ac:dyDescent="0.25">
      <c r="A29" s="192" t="s">
        <v>535</v>
      </c>
      <c r="B29" s="1016">
        <v>0.8678117490517403</v>
      </c>
      <c r="C29" s="661">
        <v>0.8678117490517403</v>
      </c>
      <c r="D29" s="1022">
        <v>0.87160457264398949</v>
      </c>
      <c r="E29" s="1022"/>
      <c r="F29" s="911">
        <v>-3.7928235922491949E-3</v>
      </c>
      <c r="G29" s="911">
        <v>0</v>
      </c>
      <c r="I29" s="205">
        <v>0.91439350213526593</v>
      </c>
      <c r="J29" s="206">
        <v>0.84005318526360062</v>
      </c>
      <c r="K29" s="206">
        <v>0.78885584716134904</v>
      </c>
      <c r="L29" s="206">
        <v>0.86895099567523393</v>
      </c>
      <c r="M29" s="206">
        <v>0.82837415816681581</v>
      </c>
      <c r="N29" s="206">
        <v>0.85308216193167752</v>
      </c>
      <c r="O29" s="206">
        <v>0.90219046564639016</v>
      </c>
      <c r="P29" s="206">
        <v>0.90887549931943545</v>
      </c>
      <c r="Q29" s="206">
        <v>0.89786292766214415</v>
      </c>
      <c r="R29" s="206">
        <v>0.85954638078349743</v>
      </c>
      <c r="S29" s="206">
        <v>0.86386074623553377</v>
      </c>
      <c r="T29" s="206">
        <v>0.88769511863993977</v>
      </c>
      <c r="U29" s="205">
        <v>0.91439350213526593</v>
      </c>
      <c r="V29" s="206">
        <v>0.84005318526360062</v>
      </c>
      <c r="W29" s="206">
        <v>0.78885584716134904</v>
      </c>
      <c r="X29" s="206">
        <v>0.86895099567523393</v>
      </c>
      <c r="Y29" s="206">
        <v>0.82837415816681581</v>
      </c>
      <c r="Z29" s="206">
        <v>0.85308216193167752</v>
      </c>
      <c r="AA29" s="206">
        <v>0.90219046564639016</v>
      </c>
      <c r="AB29" s="206">
        <v>0.90887549931943545</v>
      </c>
      <c r="AC29" s="206">
        <v>0.89786292766214415</v>
      </c>
      <c r="AD29" s="206">
        <v>0.85954638078349743</v>
      </c>
      <c r="AE29" s="206">
        <v>0.86386074623553377</v>
      </c>
      <c r="AF29" s="652">
        <v>0.88769511863993977</v>
      </c>
    </row>
    <row r="30" spans="1:32" x14ac:dyDescent="0.25">
      <c r="A30" s="56" t="s">
        <v>717</v>
      </c>
      <c r="B30" s="1016">
        <v>0.8678117490517403</v>
      </c>
      <c r="C30" s="661">
        <v>0.8678117490517403</v>
      </c>
      <c r="D30" s="1022"/>
      <c r="E30" s="1022"/>
      <c r="F30" s="911">
        <v>0.8678117490517403</v>
      </c>
      <c r="G30" s="911">
        <v>0</v>
      </c>
      <c r="I30" s="205">
        <v>0.91439350213526593</v>
      </c>
      <c r="J30" s="206">
        <v>0.84005318526360062</v>
      </c>
      <c r="K30" s="206">
        <v>0.78885584716134904</v>
      </c>
      <c r="L30" s="206">
        <v>0.86895099567523393</v>
      </c>
      <c r="M30" s="206">
        <v>0.82837415816681581</v>
      </c>
      <c r="N30" s="206">
        <v>0.85308216193167752</v>
      </c>
      <c r="O30" s="206">
        <v>0.90219046564639016</v>
      </c>
      <c r="P30" s="206">
        <v>0.90887549931943545</v>
      </c>
      <c r="Q30" s="206">
        <v>0.89786292766214415</v>
      </c>
      <c r="R30" s="206">
        <v>0.85954638078349743</v>
      </c>
      <c r="S30" s="206">
        <v>0.86386074623553377</v>
      </c>
      <c r="T30" s="206">
        <v>0.88769511863993977</v>
      </c>
      <c r="U30" s="205">
        <v>0.91439350213526593</v>
      </c>
      <c r="V30" s="206">
        <v>0.84005318526360062</v>
      </c>
      <c r="W30" s="206">
        <v>0.78885584716134904</v>
      </c>
      <c r="X30" s="206">
        <v>0.86895099567523393</v>
      </c>
      <c r="Y30" s="206">
        <v>0.82837415816681581</v>
      </c>
      <c r="Z30" s="206">
        <v>0.85308216193167752</v>
      </c>
      <c r="AA30" s="206">
        <v>0.90219046564639016</v>
      </c>
      <c r="AB30" s="206">
        <v>0.90887549931943545</v>
      </c>
      <c r="AC30" s="206">
        <v>0.89786292766214415</v>
      </c>
      <c r="AD30" s="206">
        <v>0.85954638078349743</v>
      </c>
      <c r="AE30" s="206">
        <v>0.86386074623553377</v>
      </c>
      <c r="AF30" s="652">
        <v>0.88769511863993977</v>
      </c>
    </row>
    <row r="31" spans="1:32" x14ac:dyDescent="0.25">
      <c r="A31" s="185"/>
      <c r="B31" s="1016"/>
      <c r="C31" s="661"/>
      <c r="D31" s="1022"/>
      <c r="E31" s="1022"/>
      <c r="F31" s="661"/>
      <c r="G31" s="661"/>
      <c r="I31" s="205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5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652"/>
    </row>
    <row r="32" spans="1:32" s="183" customFormat="1" ht="15.75" thickBot="1" x14ac:dyDescent="0.3">
      <c r="A32" s="187" t="s">
        <v>537</v>
      </c>
      <c r="B32" s="1019"/>
      <c r="C32" s="659"/>
      <c r="D32" s="1025"/>
      <c r="E32" s="1025"/>
      <c r="F32" s="659"/>
      <c r="G32" s="659"/>
      <c r="I32" s="211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908"/>
      <c r="U32" s="211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653"/>
    </row>
    <row r="33" spans="1:32" ht="15.75" thickTop="1" x14ac:dyDescent="0.25">
      <c r="A33" s="56" t="s">
        <v>17</v>
      </c>
      <c r="B33" s="1475"/>
      <c r="C33" s="1476"/>
      <c r="D33" s="1477"/>
      <c r="E33" s="1477"/>
      <c r="F33" s="1476"/>
      <c r="G33" s="1478"/>
      <c r="I33" s="1499"/>
      <c r="J33" s="1500"/>
      <c r="K33" s="1500"/>
      <c r="L33" s="1500"/>
      <c r="M33" s="1500"/>
      <c r="N33" s="1500"/>
      <c r="O33" s="1500"/>
      <c r="P33" s="1500"/>
      <c r="Q33" s="1500"/>
      <c r="R33" s="1500"/>
      <c r="S33" s="1500"/>
      <c r="T33" s="1500"/>
      <c r="U33" s="1501"/>
      <c r="V33" s="1500"/>
      <c r="W33" s="1500"/>
      <c r="X33" s="1500"/>
      <c r="Y33" s="1500"/>
      <c r="Z33" s="1500"/>
      <c r="AA33" s="1500"/>
      <c r="AB33" s="1500"/>
      <c r="AC33" s="1500"/>
      <c r="AD33" s="1500"/>
      <c r="AE33" s="1500"/>
      <c r="AF33" s="1502"/>
    </row>
    <row r="34" spans="1:32" s="190" customFormat="1" x14ac:dyDescent="0.25">
      <c r="A34" s="56" t="s">
        <v>19</v>
      </c>
      <c r="B34" s="1479"/>
      <c r="C34" s="1480"/>
      <c r="D34" s="1481"/>
      <c r="E34" s="1481"/>
      <c r="F34" s="1480"/>
      <c r="G34" s="1482"/>
      <c r="I34" s="1503"/>
      <c r="J34" s="1504"/>
      <c r="K34" s="1504"/>
      <c r="L34" s="1504"/>
      <c r="M34" s="1504"/>
      <c r="N34" s="1504"/>
      <c r="O34" s="1504"/>
      <c r="P34" s="1504"/>
      <c r="Q34" s="1504"/>
      <c r="R34" s="1504"/>
      <c r="S34" s="1504"/>
      <c r="T34" s="1504"/>
      <c r="U34" s="1505"/>
      <c r="V34" s="1504"/>
      <c r="W34" s="1504"/>
      <c r="X34" s="1504"/>
      <c r="Y34" s="1504"/>
      <c r="Z34" s="1504"/>
      <c r="AA34" s="1504"/>
      <c r="AB34" s="1504"/>
      <c r="AC34" s="1504"/>
      <c r="AD34" s="1504"/>
      <c r="AE34" s="1504"/>
      <c r="AF34" s="1506"/>
    </row>
    <row r="35" spans="1:32" s="190" customFormat="1" x14ac:dyDescent="0.25">
      <c r="A35" s="56" t="s">
        <v>18</v>
      </c>
      <c r="B35" s="1479"/>
      <c r="C35" s="1480"/>
      <c r="D35" s="1481"/>
      <c r="E35" s="1481"/>
      <c r="F35" s="1480"/>
      <c r="G35" s="1482"/>
      <c r="I35" s="1503"/>
      <c r="J35" s="1504"/>
      <c r="K35" s="1504"/>
      <c r="L35" s="1504"/>
      <c r="M35" s="1504"/>
      <c r="N35" s="1504"/>
      <c r="O35" s="1504"/>
      <c r="P35" s="1504"/>
      <c r="Q35" s="1504"/>
      <c r="R35" s="1504"/>
      <c r="S35" s="1504"/>
      <c r="T35" s="1504"/>
      <c r="U35" s="1505"/>
      <c r="V35" s="1504"/>
      <c r="W35" s="1504"/>
      <c r="X35" s="1504"/>
      <c r="Y35" s="1504"/>
      <c r="Z35" s="1504"/>
      <c r="AA35" s="1504"/>
      <c r="AB35" s="1504"/>
      <c r="AC35" s="1504"/>
      <c r="AD35" s="1504"/>
      <c r="AE35" s="1504"/>
      <c r="AF35" s="1506"/>
    </row>
    <row r="36" spans="1:32" ht="15.75" thickBot="1" x14ac:dyDescent="0.3">
      <c r="A36" s="56" t="s">
        <v>726</v>
      </c>
      <c r="B36" s="1483"/>
      <c r="C36" s="1484"/>
      <c r="D36" s="1485"/>
      <c r="E36" s="1485"/>
      <c r="F36" s="1484"/>
      <c r="G36" s="1486"/>
      <c r="I36" s="1507"/>
      <c r="J36" s="1508"/>
      <c r="K36" s="1508"/>
      <c r="L36" s="1508"/>
      <c r="M36" s="1508"/>
      <c r="N36" s="1508"/>
      <c r="O36" s="1508"/>
      <c r="P36" s="1508"/>
      <c r="Q36" s="1508"/>
      <c r="R36" s="1508"/>
      <c r="S36" s="1508"/>
      <c r="T36" s="1508"/>
      <c r="U36" s="1509"/>
      <c r="V36" s="1508"/>
      <c r="W36" s="1508"/>
      <c r="X36" s="1508"/>
      <c r="Y36" s="1508"/>
      <c r="Z36" s="1508"/>
      <c r="AA36" s="1508"/>
      <c r="AB36" s="1508"/>
      <c r="AC36" s="1508"/>
      <c r="AD36" s="1508"/>
      <c r="AE36" s="1508"/>
      <c r="AF36" s="1510"/>
    </row>
    <row r="37" spans="1:32" ht="15.75" thickTop="1" x14ac:dyDescent="0.25">
      <c r="A37" s="192" t="s">
        <v>41</v>
      </c>
      <c r="B37" s="1020">
        <v>914215.2520189262</v>
      </c>
      <c r="C37" s="663">
        <v>955009.5362017419</v>
      </c>
      <c r="D37" s="1026">
        <v>774772.37770423107</v>
      </c>
      <c r="E37" s="1026"/>
      <c r="F37" s="663">
        <v>139442.87431469513</v>
      </c>
      <c r="G37" s="663">
        <v>40794.284182815696</v>
      </c>
      <c r="I37" s="214">
        <v>32625.414002640879</v>
      </c>
      <c r="J37" s="215">
        <v>132803.37348778293</v>
      </c>
      <c r="K37" s="215">
        <v>127408.15674173846</v>
      </c>
      <c r="L37" s="215">
        <v>73633.49306827152</v>
      </c>
      <c r="M37" s="215">
        <v>46887.133012015023</v>
      </c>
      <c r="N37" s="215">
        <v>63358.004585780342</v>
      </c>
      <c r="O37" s="215">
        <v>64659.405953284513</v>
      </c>
      <c r="P37" s="215">
        <v>90730.701773590103</v>
      </c>
      <c r="Q37" s="215">
        <v>61071.917056835191</v>
      </c>
      <c r="R37" s="215">
        <v>72711.770836997151</v>
      </c>
      <c r="S37" s="215">
        <v>70664.233348636306</v>
      </c>
      <c r="T37" s="910">
        <v>77661.648151353962</v>
      </c>
      <c r="U37" s="214">
        <v>38626.444448769958</v>
      </c>
      <c r="V37" s="215">
        <v>136887.33501412362</v>
      </c>
      <c r="W37" s="215">
        <v>140705.60999391021</v>
      </c>
      <c r="X37" s="215">
        <v>75248.036653160147</v>
      </c>
      <c r="Y37" s="215">
        <v>56821.815359909087</v>
      </c>
      <c r="Z37" s="215">
        <v>68007.843164966413</v>
      </c>
      <c r="AA37" s="215">
        <v>67537.44833999926</v>
      </c>
      <c r="AB37" s="215">
        <v>92520.759883705192</v>
      </c>
      <c r="AC37" s="215">
        <v>61422.815456676559</v>
      </c>
      <c r="AD37" s="215">
        <v>70374.060880570862</v>
      </c>
      <c r="AE37" s="215">
        <v>70384.660191879928</v>
      </c>
      <c r="AF37" s="657">
        <v>76472.706814070538</v>
      </c>
    </row>
    <row r="38" spans="1:32" x14ac:dyDescent="0.25">
      <c r="A38" s="192" t="s">
        <v>8</v>
      </c>
      <c r="B38" s="1020">
        <v>5966752.7380400337</v>
      </c>
      <c r="C38" s="663">
        <v>6337741.3635067409</v>
      </c>
      <c r="D38" s="1026">
        <v>4569981.5330742402</v>
      </c>
      <c r="E38" s="1026"/>
      <c r="F38" s="663">
        <v>1396771.2049657935</v>
      </c>
      <c r="G38" s="663">
        <v>370988.62546670716</v>
      </c>
      <c r="I38" s="214">
        <v>431205.02504341834</v>
      </c>
      <c r="J38" s="215">
        <v>905770.05956252723</v>
      </c>
      <c r="K38" s="215">
        <v>484472.45458747412</v>
      </c>
      <c r="L38" s="215">
        <v>354258.69140684936</v>
      </c>
      <c r="M38" s="215">
        <v>216450.8097506036</v>
      </c>
      <c r="N38" s="215">
        <v>417148.61008726584</v>
      </c>
      <c r="O38" s="215">
        <v>526212.5796297472</v>
      </c>
      <c r="P38" s="215">
        <v>438343.62047173013</v>
      </c>
      <c r="Q38" s="215">
        <v>407088.21947493928</v>
      </c>
      <c r="R38" s="215">
        <v>533235.39859776641</v>
      </c>
      <c r="S38" s="215">
        <v>654750.93152345135</v>
      </c>
      <c r="T38" s="215">
        <v>597816.33790426154</v>
      </c>
      <c r="U38" s="214">
        <v>540559.6540112776</v>
      </c>
      <c r="V38" s="215">
        <v>961896.33094292798</v>
      </c>
      <c r="W38" s="215">
        <v>535036.32727500179</v>
      </c>
      <c r="X38" s="215">
        <v>362026.43504861376</v>
      </c>
      <c r="Y38" s="215">
        <v>262313.49959059991</v>
      </c>
      <c r="Z38" s="215">
        <v>447763.11117704515</v>
      </c>
      <c r="AA38" s="215">
        <v>549634.72658994514</v>
      </c>
      <c r="AB38" s="215">
        <v>446991.85681845958</v>
      </c>
      <c r="AC38" s="215">
        <v>409427.20950001234</v>
      </c>
      <c r="AD38" s="215">
        <v>516091.68601764773</v>
      </c>
      <c r="AE38" s="215">
        <v>684960.80371865223</v>
      </c>
      <c r="AF38" s="658">
        <v>621039.72281655797</v>
      </c>
    </row>
    <row r="39" spans="1:32" x14ac:dyDescent="0.25">
      <c r="A39" s="192" t="s">
        <v>535</v>
      </c>
      <c r="B39" s="1020">
        <v>12536099.883773163</v>
      </c>
      <c r="C39" s="663">
        <v>13088386.970245346</v>
      </c>
      <c r="D39" s="1026">
        <v>9643672.1119384803</v>
      </c>
      <c r="E39" s="1026"/>
      <c r="F39" s="663">
        <v>2892427.7718346827</v>
      </c>
      <c r="G39" s="663">
        <v>552287.08647218347</v>
      </c>
      <c r="I39" s="214">
        <v>1200222.2211309345</v>
      </c>
      <c r="J39" s="215">
        <v>1662483.2064955118</v>
      </c>
      <c r="K39" s="215">
        <v>1502389.1673087159</v>
      </c>
      <c r="L39" s="215">
        <v>654522.10420686321</v>
      </c>
      <c r="M39" s="215">
        <v>410435.92037584941</v>
      </c>
      <c r="N39" s="215">
        <v>631982.17478957237</v>
      </c>
      <c r="O39" s="215">
        <v>671200.11251686956</v>
      </c>
      <c r="P39" s="215">
        <v>702847.03627982736</v>
      </c>
      <c r="Q39" s="215">
        <v>813496.49203191092</v>
      </c>
      <c r="R39" s="215">
        <v>1378068.0938711285</v>
      </c>
      <c r="S39" s="215">
        <v>1436761.5524257326</v>
      </c>
      <c r="T39" s="215">
        <v>1471691.8023402486</v>
      </c>
      <c r="U39" s="214">
        <v>1420987.8515852913</v>
      </c>
      <c r="V39" s="215">
        <v>1713607.7922285676</v>
      </c>
      <c r="W39" s="215">
        <v>1659191.9202074413</v>
      </c>
      <c r="X39" s="215">
        <v>668873.65022866067</v>
      </c>
      <c r="Y39" s="215">
        <v>497401.15435709368</v>
      </c>
      <c r="Z39" s="215">
        <v>678363.29295935121</v>
      </c>
      <c r="AA39" s="215">
        <v>701075.77167753247</v>
      </c>
      <c r="AB39" s="215">
        <v>716713.7540817312</v>
      </c>
      <c r="AC39" s="215">
        <v>818170.56533904013</v>
      </c>
      <c r="AD39" s="215">
        <v>1333762.701957379</v>
      </c>
      <c r="AE39" s="215">
        <v>1431077.206276584</v>
      </c>
      <c r="AF39" s="658">
        <v>1449161.3093466747</v>
      </c>
    </row>
    <row r="40" spans="1:32" x14ac:dyDescent="0.25">
      <c r="A40" s="192" t="s">
        <v>717</v>
      </c>
      <c r="B40" s="1020">
        <v>596790.46105917462</v>
      </c>
      <c r="C40" s="663">
        <v>2140566.4326746501</v>
      </c>
      <c r="D40" s="1026"/>
      <c r="E40" s="1026"/>
      <c r="F40" s="663">
        <v>596790.46105917462</v>
      </c>
      <c r="G40" s="663">
        <v>1543775.9716154756</v>
      </c>
      <c r="I40" s="214">
        <v>0</v>
      </c>
      <c r="J40" s="215">
        <v>0</v>
      </c>
      <c r="K40" s="215">
        <v>0</v>
      </c>
      <c r="L40" s="215">
        <v>0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196263.24825056031</v>
      </c>
      <c r="S40" s="215">
        <v>208359.77874651074</v>
      </c>
      <c r="T40" s="215">
        <v>192167.43406210357</v>
      </c>
      <c r="U40" s="214">
        <v>184959.22145723875</v>
      </c>
      <c r="V40" s="215">
        <v>269391.64791238151</v>
      </c>
      <c r="W40" s="215">
        <v>317349.97843272163</v>
      </c>
      <c r="X40" s="215">
        <v>128139.11229284633</v>
      </c>
      <c r="Y40" s="215">
        <v>94786.590872884</v>
      </c>
      <c r="Z40" s="215">
        <v>134795.79416714326</v>
      </c>
      <c r="AA40" s="215">
        <v>141713.75974372614</v>
      </c>
      <c r="AB40" s="215">
        <v>132568.56966279511</v>
      </c>
      <c r="AC40" s="215">
        <v>132756.10894006098</v>
      </c>
      <c r="AD40" s="215">
        <v>207344.72138156294</v>
      </c>
      <c r="AE40" s="215">
        <v>207535.43242129375</v>
      </c>
      <c r="AF40" s="658">
        <v>189225.49538999543</v>
      </c>
    </row>
    <row r="41" spans="1:32" ht="15.75" thickBot="1" x14ac:dyDescent="0.3">
      <c r="A41" s="185" t="s">
        <v>33</v>
      </c>
      <c r="B41" s="1021">
        <v>43146864.322240032</v>
      </c>
      <c r="C41" s="664">
        <v>50138314.906369522</v>
      </c>
      <c r="D41" s="1027">
        <v>28846416.775664147</v>
      </c>
      <c r="E41" s="1027"/>
      <c r="F41" s="664">
        <v>14300447.546575885</v>
      </c>
      <c r="G41" s="664">
        <v>6991450.58412949</v>
      </c>
      <c r="I41" s="573">
        <v>3335215.4364614924</v>
      </c>
      <c r="J41" s="575">
        <v>4959322.8852945939</v>
      </c>
      <c r="K41" s="575">
        <v>4824036.4466599356</v>
      </c>
      <c r="L41" s="575">
        <v>2328850.2399202515</v>
      </c>
      <c r="M41" s="575">
        <v>1363492.3509442026</v>
      </c>
      <c r="N41" s="575">
        <v>2308951.2666648552</v>
      </c>
      <c r="O41" s="575">
        <v>2423624.98423786</v>
      </c>
      <c r="P41" s="575">
        <v>2743171.622150965</v>
      </c>
      <c r="Q41" s="575">
        <v>2746528.0561627592</v>
      </c>
      <c r="R41" s="575">
        <v>5283238.3477407899</v>
      </c>
      <c r="S41" s="575">
        <v>5174515.7529529575</v>
      </c>
      <c r="T41" s="575">
        <v>5655916.9330493687</v>
      </c>
      <c r="U41" s="573">
        <v>5288106.9410451753</v>
      </c>
      <c r="V41" s="575">
        <v>6184105.3352710949</v>
      </c>
      <c r="W41" s="575">
        <v>6277436.1278755618</v>
      </c>
      <c r="X41" s="575">
        <v>2863477.4712071009</v>
      </c>
      <c r="Y41" s="575">
        <v>1918403.0844757734</v>
      </c>
      <c r="Z41" s="575">
        <v>2946472.2072781809</v>
      </c>
      <c r="AA41" s="575">
        <v>2916075.0983124259</v>
      </c>
      <c r="AB41" s="575">
        <v>2929853.7314129439</v>
      </c>
      <c r="AC41" s="575">
        <v>2895064.7782957884</v>
      </c>
      <c r="AD41" s="575">
        <v>5130771.7157812202</v>
      </c>
      <c r="AE41" s="575">
        <v>5186843.8077273248</v>
      </c>
      <c r="AF41" s="574">
        <v>5601704.6076869396</v>
      </c>
    </row>
    <row r="42" spans="1:32" x14ac:dyDescent="0.25">
      <c r="A42" s="185"/>
      <c r="I42" s="186"/>
    </row>
    <row r="43" spans="1:32" x14ac:dyDescent="0.25">
      <c r="A43" s="185"/>
      <c r="I43" s="186"/>
    </row>
    <row r="44" spans="1:32" x14ac:dyDescent="0.25">
      <c r="A44" s="185"/>
      <c r="I44" s="186"/>
    </row>
    <row r="45" spans="1:32" x14ac:dyDescent="0.25">
      <c r="A45" s="185"/>
      <c r="I45" s="186"/>
    </row>
    <row r="46" spans="1:32" x14ac:dyDescent="0.25">
      <c r="A46" s="185"/>
      <c r="I46" s="186"/>
    </row>
    <row r="47" spans="1:32" x14ac:dyDescent="0.25">
      <c r="A47" s="185"/>
      <c r="I47" s="186"/>
    </row>
    <row r="48" spans="1:32" x14ac:dyDescent="0.25">
      <c r="A48" s="185"/>
      <c r="I48" s="186"/>
    </row>
    <row r="49" spans="1:9" x14ac:dyDescent="0.25">
      <c r="A49" s="185"/>
      <c r="I49" s="186"/>
    </row>
    <row r="50" spans="1:9" x14ac:dyDescent="0.25">
      <c r="A50" s="185"/>
      <c r="I50" s="186"/>
    </row>
    <row r="51" spans="1:9" x14ac:dyDescent="0.25">
      <c r="A51" s="185"/>
      <c r="I51" s="186"/>
    </row>
    <row r="52" spans="1:9" x14ac:dyDescent="0.25">
      <c r="A52" s="185"/>
      <c r="I52" s="186"/>
    </row>
    <row r="53" spans="1:9" x14ac:dyDescent="0.25">
      <c r="A53" s="185"/>
      <c r="I53" s="186"/>
    </row>
    <row r="54" spans="1:9" x14ac:dyDescent="0.25">
      <c r="A54" s="185"/>
      <c r="I54" s="186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workbookViewId="0">
      <selection activeCell="G23" sqref="G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12" ht="18.75" x14ac:dyDescent="0.3">
      <c r="A1" s="54" t="s">
        <v>52</v>
      </c>
    </row>
    <row r="2" spans="1:12" ht="15.75" x14ac:dyDescent="0.25">
      <c r="A2" s="182" t="s">
        <v>763</v>
      </c>
    </row>
    <row r="3" spans="1:12" ht="20.25" x14ac:dyDescent="0.3">
      <c r="A3" s="55" t="s">
        <v>126</v>
      </c>
    </row>
    <row r="5" spans="1:12" ht="15.75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5">
      <c r="A6" s="691"/>
      <c r="B6" s="692">
        <v>2017</v>
      </c>
      <c r="C6" s="692">
        <v>2018</v>
      </c>
      <c r="D6" s="692">
        <v>2019</v>
      </c>
      <c r="E6" s="692">
        <v>2020</v>
      </c>
      <c r="F6" s="692">
        <v>2021</v>
      </c>
      <c r="G6" s="692">
        <v>2022</v>
      </c>
      <c r="H6" s="693" t="s">
        <v>0</v>
      </c>
      <c r="I6" s="25"/>
      <c r="J6" s="25"/>
      <c r="K6" s="25"/>
      <c r="L6" s="25"/>
    </row>
    <row r="7" spans="1:12" x14ac:dyDescent="0.25">
      <c r="A7" s="683" t="s">
        <v>127</v>
      </c>
      <c r="B7" s="49">
        <v>1943656.8477100283</v>
      </c>
      <c r="C7" s="49">
        <v>2152131.9501899709</v>
      </c>
      <c r="D7" s="49">
        <v>2094265.8142600516</v>
      </c>
      <c r="E7" s="49">
        <v>2475190.1086599804</v>
      </c>
      <c r="F7" s="684">
        <v>4518245.71</v>
      </c>
      <c r="G7" s="684">
        <v>2776662.85</v>
      </c>
      <c r="H7" s="685">
        <f>AVERAGE(B7:G7)</f>
        <v>2660025.5468033389</v>
      </c>
      <c r="I7" s="25"/>
      <c r="J7" s="25"/>
      <c r="K7" s="25"/>
      <c r="L7" s="25"/>
    </row>
    <row r="8" spans="1:12" x14ac:dyDescent="0.25">
      <c r="A8" s="686" t="s">
        <v>128</v>
      </c>
      <c r="B8" s="381">
        <v>-2218.4</v>
      </c>
      <c r="C8" s="381">
        <v>-9727.9699999999993</v>
      </c>
      <c r="D8" s="381">
        <v>-16928.73</v>
      </c>
      <c r="E8" s="381">
        <v>-73536.75</v>
      </c>
      <c r="F8" s="382">
        <v>-366170.85</v>
      </c>
      <c r="G8" s="382">
        <v>-150353.28</v>
      </c>
      <c r="H8" s="687">
        <f>AVERAGE(B8:G8)</f>
        <v>-103155.99666666666</v>
      </c>
      <c r="I8" s="25"/>
      <c r="J8" s="25"/>
      <c r="K8" s="25"/>
      <c r="L8" s="25"/>
    </row>
    <row r="9" spans="1:12" ht="15.75" thickBot="1" x14ac:dyDescent="0.3">
      <c r="A9" s="688" t="s">
        <v>129</v>
      </c>
      <c r="B9" s="689">
        <f>B7+B8</f>
        <v>1941438.4477100284</v>
      </c>
      <c r="C9" s="689">
        <f t="shared" ref="C9:G9" si="0">C7+C8</f>
        <v>2142403.9801899707</v>
      </c>
      <c r="D9" s="689">
        <f t="shared" si="0"/>
        <v>2077337.0842600516</v>
      </c>
      <c r="E9" s="689">
        <f t="shared" si="0"/>
        <v>2401653.3586599804</v>
      </c>
      <c r="F9" s="689">
        <f t="shared" si="0"/>
        <v>4152074.86</v>
      </c>
      <c r="G9" s="689">
        <f t="shared" si="0"/>
        <v>2626309.5700000003</v>
      </c>
      <c r="H9" s="690">
        <f>AVERAGE(B9:G9)</f>
        <v>2556869.5501366719</v>
      </c>
      <c r="I9" s="25"/>
      <c r="J9" s="25"/>
      <c r="K9" s="25"/>
      <c r="L9" s="25"/>
    </row>
    <row r="10" spans="1:12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x14ac:dyDescent="0.25">
      <c r="A11" s="25"/>
      <c r="B11" s="25"/>
      <c r="C11" s="25"/>
      <c r="D11" s="25"/>
      <c r="E11" s="25"/>
      <c r="F11" s="334"/>
      <c r="G11" s="334" t="s">
        <v>130</v>
      </c>
      <c r="H11" s="627">
        <f>-H9</f>
        <v>-2556869.5501366719</v>
      </c>
      <c r="I11" s="25"/>
      <c r="J11" s="25"/>
      <c r="K11" s="25"/>
      <c r="L11" s="25"/>
    </row>
    <row r="12" spans="1:12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274"/>
  <sheetViews>
    <sheetView zoomScaleNormal="100" workbookViewId="0">
      <selection activeCell="B5" sqref="B5"/>
    </sheetView>
  </sheetViews>
  <sheetFormatPr defaultColWidth="8.85546875" defaultRowHeight="15" x14ac:dyDescent="0.25"/>
  <cols>
    <col min="1" max="1" width="9.5703125" style="74" customWidth="1"/>
    <col min="2" max="2" width="44.140625" style="57" customWidth="1"/>
    <col min="3" max="5" width="12.85546875" style="64" bestFit="1" customWidth="1"/>
    <col min="6" max="6" width="4.28515625" style="59" customWidth="1"/>
    <col min="7" max="7" width="12.28515625" style="64" bestFit="1" customWidth="1"/>
    <col min="8" max="8" width="12.5703125" style="64" bestFit="1" customWidth="1"/>
    <col min="9" max="9" width="4.28515625" style="59" customWidth="1"/>
    <col min="10" max="16" width="11.85546875" style="59" bestFit="1" customWidth="1"/>
    <col min="17" max="17" width="11.85546875" style="64" bestFit="1" customWidth="1"/>
    <col min="18" max="18" width="11.85546875" style="65" bestFit="1" customWidth="1"/>
    <col min="19" max="21" width="11.85546875" style="64" bestFit="1" customWidth="1"/>
    <col min="22" max="28" width="11.85546875" style="59" bestFit="1" customWidth="1"/>
    <col min="29" max="29" width="11.85546875" style="64" bestFit="1" customWidth="1"/>
    <col min="30" max="30" width="11.85546875" style="65" bestFit="1" customWidth="1"/>
    <col min="31" max="33" width="11.85546875" style="64" bestFit="1" customWidth="1"/>
    <col min="34" max="34" width="7" customWidth="1"/>
    <col min="35" max="16384" width="8.85546875" style="59"/>
  </cols>
  <sheetData>
    <row r="1" spans="1:34" ht="18" x14ac:dyDescent="0.25">
      <c r="A1" s="1145" t="s">
        <v>789</v>
      </c>
    </row>
    <row r="2" spans="1:34" x14ac:dyDescent="0.25">
      <c r="J2" s="58"/>
      <c r="L2" s="60"/>
      <c r="O2" s="61"/>
      <c r="P2" s="61"/>
      <c r="Q2" s="62"/>
      <c r="R2" s="63"/>
      <c r="V2" s="58"/>
      <c r="X2" s="60"/>
      <c r="AA2" s="61"/>
      <c r="AB2" s="61"/>
      <c r="AC2" s="62"/>
      <c r="AD2" s="63"/>
    </row>
    <row r="3" spans="1:34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  <c r="O3" s="61"/>
      <c r="P3" s="61"/>
      <c r="Q3" s="62"/>
      <c r="R3" s="63"/>
      <c r="V3" s="58"/>
      <c r="X3" s="60"/>
      <c r="AA3" s="61"/>
      <c r="AB3" s="61"/>
      <c r="AC3" s="62"/>
      <c r="AD3" s="63"/>
    </row>
    <row r="4" spans="1:34" x14ac:dyDescent="0.25">
      <c r="J4" s="58"/>
      <c r="L4" s="60"/>
      <c r="O4" s="61"/>
      <c r="P4" s="61"/>
      <c r="Q4" s="62"/>
      <c r="R4" s="63"/>
      <c r="V4" s="58"/>
      <c r="X4" s="60"/>
      <c r="AA4" s="61"/>
      <c r="AB4" s="61"/>
      <c r="AC4" s="62"/>
      <c r="AD4" s="63"/>
    </row>
    <row r="5" spans="1:34" ht="18.75" x14ac:dyDescent="0.3">
      <c r="A5" s="54" t="s">
        <v>52</v>
      </c>
      <c r="J5" s="60"/>
      <c r="K5" s="57"/>
      <c r="L5" s="58"/>
      <c r="M5" s="58"/>
      <c r="P5" s="57"/>
      <c r="V5" s="60"/>
      <c r="W5" s="57"/>
      <c r="X5" s="58"/>
      <c r="Y5" s="58"/>
      <c r="AB5" s="57"/>
    </row>
    <row r="6" spans="1:34" ht="15.75" x14ac:dyDescent="0.25">
      <c r="A6" s="182" t="s">
        <v>779</v>
      </c>
      <c r="B6" s="65"/>
      <c r="D6" s="65"/>
      <c r="E6" s="65"/>
      <c r="F6" s="57"/>
      <c r="G6" s="65"/>
      <c r="H6" s="65"/>
      <c r="J6" s="57"/>
      <c r="K6" s="66"/>
      <c r="L6" s="65"/>
      <c r="M6" s="65"/>
      <c r="O6" s="66"/>
      <c r="P6" s="66"/>
      <c r="Q6" s="65"/>
      <c r="T6" s="67"/>
      <c r="U6" s="65"/>
      <c r="V6" s="57"/>
      <c r="W6" s="66"/>
      <c r="X6" s="65"/>
      <c r="Y6" s="65"/>
      <c r="AA6" s="66"/>
      <c r="AB6" s="66"/>
      <c r="AC6" s="65"/>
      <c r="AF6" s="67"/>
      <c r="AG6" s="65"/>
    </row>
    <row r="7" spans="1:34" ht="29.45" customHeight="1" x14ac:dyDescent="0.3">
      <c r="A7" s="55" t="s">
        <v>131</v>
      </c>
      <c r="C7" s="65"/>
      <c r="D7" s="65"/>
      <c r="E7" s="65"/>
      <c r="F7" s="57"/>
      <c r="G7" s="65"/>
      <c r="H7" s="65"/>
      <c r="K7" s="57"/>
      <c r="L7" s="65"/>
      <c r="M7" s="65"/>
      <c r="N7" s="65"/>
      <c r="O7" s="57"/>
      <c r="P7" s="57"/>
      <c r="Q7" s="65"/>
      <c r="T7" s="65"/>
      <c r="U7" s="65"/>
      <c r="W7" s="57"/>
      <c r="X7" s="65"/>
      <c r="Y7" s="65"/>
      <c r="Z7" s="65"/>
      <c r="AA7" s="57"/>
      <c r="AB7" s="57"/>
      <c r="AC7" s="65"/>
      <c r="AF7" s="65"/>
      <c r="AG7" s="65"/>
      <c r="AH7" s="25"/>
    </row>
    <row r="8" spans="1:34" s="383" customFormat="1" ht="45" x14ac:dyDescent="0.25">
      <c r="A8" s="461"/>
      <c r="B8" s="701"/>
      <c r="C8" s="341">
        <v>2025</v>
      </c>
      <c r="D8" s="341">
        <v>2026</v>
      </c>
      <c r="E8" s="342" t="s">
        <v>752</v>
      </c>
      <c r="F8" s="1071"/>
      <c r="G8" s="1070" t="s">
        <v>745</v>
      </c>
      <c r="H8" s="1070" t="s">
        <v>746</v>
      </c>
      <c r="J8" s="930">
        <v>45658</v>
      </c>
      <c r="K8" s="702">
        <v>45689</v>
      </c>
      <c r="L8" s="702">
        <v>45717</v>
      </c>
      <c r="M8" s="702">
        <v>45748</v>
      </c>
      <c r="N8" s="702">
        <v>45778</v>
      </c>
      <c r="O8" s="702">
        <v>45809</v>
      </c>
      <c r="P8" s="702">
        <v>45839</v>
      </c>
      <c r="Q8" s="702">
        <v>45870</v>
      </c>
      <c r="R8" s="702">
        <v>45901</v>
      </c>
      <c r="S8" s="702">
        <v>45931</v>
      </c>
      <c r="T8" s="702">
        <v>45962</v>
      </c>
      <c r="U8" s="703">
        <v>45992</v>
      </c>
      <c r="V8" s="702">
        <v>46023</v>
      </c>
      <c r="W8" s="702">
        <v>46054</v>
      </c>
      <c r="X8" s="702">
        <v>46082</v>
      </c>
      <c r="Y8" s="702">
        <v>46113</v>
      </c>
      <c r="Z8" s="702">
        <v>46143</v>
      </c>
      <c r="AA8" s="702">
        <v>46174</v>
      </c>
      <c r="AB8" s="702">
        <v>46204</v>
      </c>
      <c r="AC8" s="702">
        <v>46235</v>
      </c>
      <c r="AD8" s="702">
        <v>46266</v>
      </c>
      <c r="AE8" s="702">
        <v>46296</v>
      </c>
      <c r="AF8" s="702">
        <v>46327</v>
      </c>
      <c r="AG8" s="703">
        <v>46357</v>
      </c>
      <c r="AH8" s="25"/>
    </row>
    <row r="9" spans="1:34" s="389" customFormat="1" x14ac:dyDescent="0.25">
      <c r="A9" s="704" t="s">
        <v>132</v>
      </c>
      <c r="B9" s="426"/>
      <c r="C9" s="388"/>
      <c r="D9" s="388"/>
      <c r="E9" s="388"/>
      <c r="F9" s="391"/>
      <c r="G9" s="388"/>
      <c r="H9" s="388"/>
      <c r="J9" s="931"/>
      <c r="K9" s="385"/>
      <c r="L9" s="385"/>
      <c r="M9" s="385"/>
      <c r="N9" s="385"/>
      <c r="O9" s="385"/>
      <c r="P9" s="385"/>
      <c r="Q9" s="386"/>
      <c r="R9" s="386"/>
      <c r="S9" s="386"/>
      <c r="T9" s="386"/>
      <c r="U9" s="387"/>
      <c r="V9" s="385"/>
      <c r="W9" s="385"/>
      <c r="X9" s="385"/>
      <c r="Y9" s="385"/>
      <c r="Z9" s="385"/>
      <c r="AA9" s="385"/>
      <c r="AB9" s="385"/>
      <c r="AC9" s="386"/>
      <c r="AD9" s="386"/>
      <c r="AE9" s="386"/>
      <c r="AF9" s="386"/>
      <c r="AG9" s="387"/>
      <c r="AH9" s="25"/>
    </row>
    <row r="10" spans="1:34" s="389" customFormat="1" x14ac:dyDescent="0.25">
      <c r="A10" s="705"/>
      <c r="B10" s="439" t="s">
        <v>133</v>
      </c>
      <c r="C10" s="391"/>
      <c r="D10" s="391"/>
      <c r="E10" s="391"/>
      <c r="F10" s="391"/>
      <c r="G10" s="391"/>
      <c r="H10" s="391"/>
      <c r="J10" s="42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390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390"/>
      <c r="AH10" s="25"/>
    </row>
    <row r="11" spans="1:34" s="389" customFormat="1" x14ac:dyDescent="0.25">
      <c r="A11" s="705"/>
      <c r="B11" s="399" t="s">
        <v>134</v>
      </c>
      <c r="C11" s="391">
        <v>5</v>
      </c>
      <c r="D11" s="391">
        <v>5</v>
      </c>
      <c r="E11" s="391">
        <v>5</v>
      </c>
      <c r="F11" s="391"/>
      <c r="G11" s="391">
        <v>0</v>
      </c>
      <c r="H11" s="391">
        <v>0</v>
      </c>
      <c r="J11" s="426">
        <v>5</v>
      </c>
      <c r="K11" s="66">
        <v>5</v>
      </c>
      <c r="L11" s="66">
        <v>5</v>
      </c>
      <c r="M11" s="66">
        <v>5</v>
      </c>
      <c r="N11" s="66">
        <v>5</v>
      </c>
      <c r="O11" s="66">
        <v>5</v>
      </c>
      <c r="P11" s="66">
        <v>5</v>
      </c>
      <c r="Q11" s="66">
        <v>5</v>
      </c>
      <c r="R11" s="66">
        <v>5</v>
      </c>
      <c r="S11" s="66">
        <v>5</v>
      </c>
      <c r="T11" s="66">
        <v>5</v>
      </c>
      <c r="U11" s="390">
        <v>5</v>
      </c>
      <c r="V11" s="66">
        <v>5</v>
      </c>
      <c r="W11" s="66">
        <v>5</v>
      </c>
      <c r="X11" s="66">
        <v>5</v>
      </c>
      <c r="Y11" s="66">
        <v>5</v>
      </c>
      <c r="Z11" s="66">
        <v>5</v>
      </c>
      <c r="AA11" s="66">
        <v>5</v>
      </c>
      <c r="AB11" s="66">
        <v>5</v>
      </c>
      <c r="AC11" s="66">
        <v>5</v>
      </c>
      <c r="AD11" s="66">
        <v>5</v>
      </c>
      <c r="AE11" s="66">
        <v>5</v>
      </c>
      <c r="AF11" s="66">
        <v>5</v>
      </c>
      <c r="AG11" s="390">
        <v>5</v>
      </c>
      <c r="AH11" s="25"/>
    </row>
    <row r="12" spans="1:34" s="389" customFormat="1" x14ac:dyDescent="0.25">
      <c r="A12" s="705"/>
      <c r="B12" s="399" t="s">
        <v>134</v>
      </c>
      <c r="C12" s="391">
        <v>100</v>
      </c>
      <c r="D12" s="391">
        <v>100</v>
      </c>
      <c r="E12" s="391">
        <v>100</v>
      </c>
      <c r="F12" s="391"/>
      <c r="G12" s="391">
        <v>0</v>
      </c>
      <c r="H12" s="391">
        <v>0</v>
      </c>
      <c r="J12" s="426">
        <v>100</v>
      </c>
      <c r="K12" s="66">
        <v>100</v>
      </c>
      <c r="L12" s="66">
        <v>100</v>
      </c>
      <c r="M12" s="66">
        <v>100</v>
      </c>
      <c r="N12" s="66">
        <v>100</v>
      </c>
      <c r="O12" s="66">
        <v>100</v>
      </c>
      <c r="P12" s="66">
        <v>100</v>
      </c>
      <c r="Q12" s="66">
        <v>100</v>
      </c>
      <c r="R12" s="66">
        <v>100</v>
      </c>
      <c r="S12" s="66">
        <v>100</v>
      </c>
      <c r="T12" s="66">
        <v>100</v>
      </c>
      <c r="U12" s="390">
        <v>100</v>
      </c>
      <c r="V12" s="66">
        <v>100</v>
      </c>
      <c r="W12" s="66">
        <v>100</v>
      </c>
      <c r="X12" s="66">
        <v>100</v>
      </c>
      <c r="Y12" s="66">
        <v>100</v>
      </c>
      <c r="Z12" s="66">
        <v>100</v>
      </c>
      <c r="AA12" s="66">
        <v>100</v>
      </c>
      <c r="AB12" s="66">
        <v>100</v>
      </c>
      <c r="AC12" s="66">
        <v>100</v>
      </c>
      <c r="AD12" s="66">
        <v>100</v>
      </c>
      <c r="AE12" s="66">
        <v>100</v>
      </c>
      <c r="AF12" s="66">
        <v>100</v>
      </c>
      <c r="AG12" s="390">
        <v>100</v>
      </c>
      <c r="AH12" s="25"/>
    </row>
    <row r="13" spans="1:34" s="389" customFormat="1" x14ac:dyDescent="0.25">
      <c r="A13" s="705"/>
      <c r="B13" s="399" t="s">
        <v>134</v>
      </c>
      <c r="C13" s="391">
        <v>150</v>
      </c>
      <c r="D13" s="391">
        <v>150</v>
      </c>
      <c r="E13" s="391">
        <v>150</v>
      </c>
      <c r="F13" s="391"/>
      <c r="G13" s="391">
        <v>0</v>
      </c>
      <c r="H13" s="391">
        <v>0</v>
      </c>
      <c r="J13" s="426">
        <v>150</v>
      </c>
      <c r="K13" s="66">
        <v>150</v>
      </c>
      <c r="L13" s="66">
        <v>150</v>
      </c>
      <c r="M13" s="66">
        <v>150</v>
      </c>
      <c r="N13" s="66">
        <v>150</v>
      </c>
      <c r="O13" s="66">
        <v>150</v>
      </c>
      <c r="P13" s="66">
        <v>150</v>
      </c>
      <c r="Q13" s="66">
        <v>150</v>
      </c>
      <c r="R13" s="66">
        <v>150</v>
      </c>
      <c r="S13" s="66">
        <v>150</v>
      </c>
      <c r="T13" s="66">
        <v>150</v>
      </c>
      <c r="U13" s="390">
        <v>150</v>
      </c>
      <c r="V13" s="66">
        <v>150</v>
      </c>
      <c r="W13" s="66">
        <v>150</v>
      </c>
      <c r="X13" s="66">
        <v>150</v>
      </c>
      <c r="Y13" s="66">
        <v>150</v>
      </c>
      <c r="Z13" s="66">
        <v>150</v>
      </c>
      <c r="AA13" s="66">
        <v>150</v>
      </c>
      <c r="AB13" s="66">
        <v>150</v>
      </c>
      <c r="AC13" s="66">
        <v>150</v>
      </c>
      <c r="AD13" s="66">
        <v>150</v>
      </c>
      <c r="AE13" s="66">
        <v>150</v>
      </c>
      <c r="AF13" s="66">
        <v>150</v>
      </c>
      <c r="AG13" s="390">
        <v>150</v>
      </c>
      <c r="AH13" s="25"/>
    </row>
    <row r="14" spans="1:34" s="389" customFormat="1" x14ac:dyDescent="0.25">
      <c r="A14" s="705"/>
      <c r="B14" s="399" t="s">
        <v>135</v>
      </c>
      <c r="C14" s="391">
        <v>400</v>
      </c>
      <c r="D14" s="391">
        <v>400</v>
      </c>
      <c r="E14" s="391">
        <v>400</v>
      </c>
      <c r="F14" s="391"/>
      <c r="G14" s="391">
        <v>0</v>
      </c>
      <c r="H14" s="391">
        <v>0</v>
      </c>
      <c r="J14" s="426">
        <v>400</v>
      </c>
      <c r="K14" s="66">
        <v>400</v>
      </c>
      <c r="L14" s="66">
        <v>400</v>
      </c>
      <c r="M14" s="66">
        <v>400</v>
      </c>
      <c r="N14" s="66">
        <v>400</v>
      </c>
      <c r="O14" s="66">
        <v>400</v>
      </c>
      <c r="P14" s="66">
        <v>400</v>
      </c>
      <c r="Q14" s="66">
        <v>400</v>
      </c>
      <c r="R14" s="66">
        <v>400</v>
      </c>
      <c r="S14" s="66">
        <v>400</v>
      </c>
      <c r="T14" s="66">
        <v>400</v>
      </c>
      <c r="U14" s="390">
        <v>400</v>
      </c>
      <c r="V14" s="66">
        <v>400</v>
      </c>
      <c r="W14" s="66">
        <v>400</v>
      </c>
      <c r="X14" s="66">
        <v>400</v>
      </c>
      <c r="Y14" s="66">
        <v>400</v>
      </c>
      <c r="Z14" s="66">
        <v>400</v>
      </c>
      <c r="AA14" s="66">
        <v>400</v>
      </c>
      <c r="AB14" s="66">
        <v>400</v>
      </c>
      <c r="AC14" s="66">
        <v>400</v>
      </c>
      <c r="AD14" s="66">
        <v>400</v>
      </c>
      <c r="AE14" s="66">
        <v>400</v>
      </c>
      <c r="AF14" s="66">
        <v>400</v>
      </c>
      <c r="AG14" s="390">
        <v>400</v>
      </c>
      <c r="AH14" s="25"/>
    </row>
    <row r="15" spans="1:34" s="389" customFormat="1" x14ac:dyDescent="0.25">
      <c r="A15" s="705"/>
      <c r="B15" s="399" t="s">
        <v>136</v>
      </c>
      <c r="C15" s="391">
        <v>160</v>
      </c>
      <c r="D15" s="391">
        <v>160</v>
      </c>
      <c r="E15" s="391">
        <v>160</v>
      </c>
      <c r="F15" s="391"/>
      <c r="G15" s="391">
        <v>0</v>
      </c>
      <c r="H15" s="391">
        <v>0</v>
      </c>
      <c r="J15" s="426">
        <v>160</v>
      </c>
      <c r="K15" s="66">
        <v>160</v>
      </c>
      <c r="L15" s="66">
        <v>160</v>
      </c>
      <c r="M15" s="66">
        <v>160</v>
      </c>
      <c r="N15" s="66">
        <v>160</v>
      </c>
      <c r="O15" s="66">
        <v>160</v>
      </c>
      <c r="P15" s="66">
        <v>160</v>
      </c>
      <c r="Q15" s="66">
        <v>160</v>
      </c>
      <c r="R15" s="66">
        <v>160</v>
      </c>
      <c r="S15" s="66">
        <v>160</v>
      </c>
      <c r="T15" s="66">
        <v>160</v>
      </c>
      <c r="U15" s="390">
        <v>160</v>
      </c>
      <c r="V15" s="66">
        <v>160</v>
      </c>
      <c r="W15" s="66">
        <v>160</v>
      </c>
      <c r="X15" s="66">
        <v>160</v>
      </c>
      <c r="Y15" s="66">
        <v>160</v>
      </c>
      <c r="Z15" s="66">
        <v>160</v>
      </c>
      <c r="AA15" s="66">
        <v>160</v>
      </c>
      <c r="AB15" s="66">
        <v>160</v>
      </c>
      <c r="AC15" s="66">
        <v>160</v>
      </c>
      <c r="AD15" s="66">
        <v>160</v>
      </c>
      <c r="AE15" s="66">
        <v>160</v>
      </c>
      <c r="AF15" s="66">
        <v>160</v>
      </c>
      <c r="AG15" s="390">
        <v>160</v>
      </c>
      <c r="AH15" s="25"/>
    </row>
    <row r="16" spans="1:34" s="389" customFormat="1" x14ac:dyDescent="0.25">
      <c r="A16" s="705"/>
      <c r="B16" s="399" t="s">
        <v>136</v>
      </c>
      <c r="C16" s="391">
        <v>200</v>
      </c>
      <c r="D16" s="391">
        <v>200</v>
      </c>
      <c r="E16" s="391">
        <v>200</v>
      </c>
      <c r="F16" s="391"/>
      <c r="G16" s="391">
        <v>0</v>
      </c>
      <c r="H16" s="391">
        <v>0</v>
      </c>
      <c r="J16" s="426">
        <v>200</v>
      </c>
      <c r="K16" s="66">
        <v>200</v>
      </c>
      <c r="L16" s="66">
        <v>200</v>
      </c>
      <c r="M16" s="66">
        <v>200</v>
      </c>
      <c r="N16" s="66">
        <v>200</v>
      </c>
      <c r="O16" s="66">
        <v>200</v>
      </c>
      <c r="P16" s="66">
        <v>200</v>
      </c>
      <c r="Q16" s="66">
        <v>200</v>
      </c>
      <c r="R16" s="66">
        <v>200</v>
      </c>
      <c r="S16" s="66">
        <v>200</v>
      </c>
      <c r="T16" s="66">
        <v>200</v>
      </c>
      <c r="U16" s="390">
        <v>200</v>
      </c>
      <c r="V16" s="66">
        <v>200</v>
      </c>
      <c r="W16" s="66">
        <v>200</v>
      </c>
      <c r="X16" s="66">
        <v>200</v>
      </c>
      <c r="Y16" s="66">
        <v>200</v>
      </c>
      <c r="Z16" s="66">
        <v>200</v>
      </c>
      <c r="AA16" s="66">
        <v>200</v>
      </c>
      <c r="AB16" s="66">
        <v>200</v>
      </c>
      <c r="AC16" s="66">
        <v>200</v>
      </c>
      <c r="AD16" s="66">
        <v>200</v>
      </c>
      <c r="AE16" s="66">
        <v>200</v>
      </c>
      <c r="AF16" s="66">
        <v>200</v>
      </c>
      <c r="AG16" s="390">
        <v>200</v>
      </c>
      <c r="AH16" s="25"/>
    </row>
    <row r="17" spans="1:34" s="389" customFormat="1" x14ac:dyDescent="0.25">
      <c r="A17" s="705"/>
      <c r="B17" s="399" t="s">
        <v>136</v>
      </c>
      <c r="C17" s="391">
        <v>180</v>
      </c>
      <c r="D17" s="391">
        <v>180</v>
      </c>
      <c r="E17" s="391">
        <v>180</v>
      </c>
      <c r="F17" s="391"/>
      <c r="G17" s="391">
        <v>0</v>
      </c>
      <c r="H17" s="391">
        <v>0</v>
      </c>
      <c r="J17" s="426">
        <v>180</v>
      </c>
      <c r="K17" s="66">
        <v>180</v>
      </c>
      <c r="L17" s="66">
        <v>180</v>
      </c>
      <c r="M17" s="66">
        <v>180</v>
      </c>
      <c r="N17" s="66">
        <v>180</v>
      </c>
      <c r="O17" s="66">
        <v>180</v>
      </c>
      <c r="P17" s="66">
        <v>180</v>
      </c>
      <c r="Q17" s="66">
        <v>180</v>
      </c>
      <c r="R17" s="66">
        <v>180</v>
      </c>
      <c r="S17" s="66">
        <v>180</v>
      </c>
      <c r="T17" s="66">
        <v>180</v>
      </c>
      <c r="U17" s="390">
        <v>180</v>
      </c>
      <c r="V17" s="66">
        <v>180</v>
      </c>
      <c r="W17" s="66">
        <v>180</v>
      </c>
      <c r="X17" s="66">
        <v>180</v>
      </c>
      <c r="Y17" s="66">
        <v>180</v>
      </c>
      <c r="Z17" s="66">
        <v>180</v>
      </c>
      <c r="AA17" s="66">
        <v>180</v>
      </c>
      <c r="AB17" s="66">
        <v>180</v>
      </c>
      <c r="AC17" s="66">
        <v>180</v>
      </c>
      <c r="AD17" s="66">
        <v>180</v>
      </c>
      <c r="AE17" s="66">
        <v>180</v>
      </c>
      <c r="AF17" s="66">
        <v>180</v>
      </c>
      <c r="AG17" s="390">
        <v>180</v>
      </c>
      <c r="AH17" s="25"/>
    </row>
    <row r="18" spans="1:34" s="389" customFormat="1" x14ac:dyDescent="0.25">
      <c r="A18" s="705"/>
      <c r="B18" s="399" t="s">
        <v>137</v>
      </c>
      <c r="C18" s="391">
        <v>120</v>
      </c>
      <c r="D18" s="391">
        <v>120</v>
      </c>
      <c r="E18" s="391">
        <v>120</v>
      </c>
      <c r="F18" s="391"/>
      <c r="G18" s="391">
        <v>0</v>
      </c>
      <c r="H18" s="391">
        <v>0</v>
      </c>
      <c r="J18" s="426">
        <v>120</v>
      </c>
      <c r="K18" s="66">
        <v>120</v>
      </c>
      <c r="L18" s="66">
        <v>120</v>
      </c>
      <c r="M18" s="66">
        <v>120</v>
      </c>
      <c r="N18" s="66">
        <v>120</v>
      </c>
      <c r="O18" s="66">
        <v>120</v>
      </c>
      <c r="P18" s="66">
        <v>120</v>
      </c>
      <c r="Q18" s="66">
        <v>120</v>
      </c>
      <c r="R18" s="66">
        <v>120</v>
      </c>
      <c r="S18" s="66">
        <v>120</v>
      </c>
      <c r="T18" s="66">
        <v>120</v>
      </c>
      <c r="U18" s="390">
        <v>120</v>
      </c>
      <c r="V18" s="66">
        <v>120</v>
      </c>
      <c r="W18" s="66">
        <v>120</v>
      </c>
      <c r="X18" s="66">
        <v>120</v>
      </c>
      <c r="Y18" s="66">
        <v>120</v>
      </c>
      <c r="Z18" s="66">
        <v>120</v>
      </c>
      <c r="AA18" s="66">
        <v>120</v>
      </c>
      <c r="AB18" s="66">
        <v>120</v>
      </c>
      <c r="AC18" s="66">
        <v>120</v>
      </c>
      <c r="AD18" s="66">
        <v>120</v>
      </c>
      <c r="AE18" s="66">
        <v>120</v>
      </c>
      <c r="AF18" s="66">
        <v>120</v>
      </c>
      <c r="AG18" s="390">
        <v>120</v>
      </c>
      <c r="AH18" s="25"/>
    </row>
    <row r="19" spans="1:34" s="389" customFormat="1" x14ac:dyDescent="0.25">
      <c r="A19" s="705"/>
      <c r="B19" s="399" t="s">
        <v>137</v>
      </c>
      <c r="C19" s="391">
        <v>5</v>
      </c>
      <c r="D19" s="391">
        <v>5</v>
      </c>
      <c r="E19" s="391">
        <v>5</v>
      </c>
      <c r="F19" s="391"/>
      <c r="G19" s="391">
        <v>0</v>
      </c>
      <c r="H19" s="391">
        <v>0</v>
      </c>
      <c r="J19" s="426">
        <v>5</v>
      </c>
      <c r="K19" s="66">
        <v>5</v>
      </c>
      <c r="L19" s="66">
        <v>5</v>
      </c>
      <c r="M19" s="66">
        <v>5</v>
      </c>
      <c r="N19" s="66">
        <v>5</v>
      </c>
      <c r="O19" s="66">
        <v>5</v>
      </c>
      <c r="P19" s="66">
        <v>5</v>
      </c>
      <c r="Q19" s="66">
        <v>5</v>
      </c>
      <c r="R19" s="66">
        <v>5</v>
      </c>
      <c r="S19" s="66">
        <v>5</v>
      </c>
      <c r="T19" s="66">
        <v>5</v>
      </c>
      <c r="U19" s="390">
        <v>5</v>
      </c>
      <c r="V19" s="66">
        <v>5</v>
      </c>
      <c r="W19" s="66">
        <v>5</v>
      </c>
      <c r="X19" s="66">
        <v>5</v>
      </c>
      <c r="Y19" s="66">
        <v>5</v>
      </c>
      <c r="Z19" s="66">
        <v>5</v>
      </c>
      <c r="AA19" s="66">
        <v>5</v>
      </c>
      <c r="AB19" s="66">
        <v>5</v>
      </c>
      <c r="AC19" s="66">
        <v>5</v>
      </c>
      <c r="AD19" s="66">
        <v>5</v>
      </c>
      <c r="AE19" s="66">
        <v>5</v>
      </c>
      <c r="AF19" s="66">
        <v>5</v>
      </c>
      <c r="AG19" s="390">
        <v>5</v>
      </c>
      <c r="AH19" s="25"/>
    </row>
    <row r="20" spans="1:34" s="389" customFormat="1" x14ac:dyDescent="0.25">
      <c r="A20" s="705"/>
      <c r="B20" s="399" t="s">
        <v>137</v>
      </c>
      <c r="C20" s="391">
        <v>100</v>
      </c>
      <c r="D20" s="391">
        <v>100</v>
      </c>
      <c r="E20" s="391">
        <v>100</v>
      </c>
      <c r="F20" s="391"/>
      <c r="G20" s="391">
        <v>0</v>
      </c>
      <c r="H20" s="391">
        <v>0</v>
      </c>
      <c r="J20" s="426">
        <v>100</v>
      </c>
      <c r="K20" s="66">
        <v>100</v>
      </c>
      <c r="L20" s="66">
        <v>100</v>
      </c>
      <c r="M20" s="66">
        <v>100</v>
      </c>
      <c r="N20" s="66">
        <v>100</v>
      </c>
      <c r="O20" s="66">
        <v>100</v>
      </c>
      <c r="P20" s="66">
        <v>100</v>
      </c>
      <c r="Q20" s="66">
        <v>100</v>
      </c>
      <c r="R20" s="66">
        <v>100</v>
      </c>
      <c r="S20" s="66">
        <v>100</v>
      </c>
      <c r="T20" s="66">
        <v>100</v>
      </c>
      <c r="U20" s="390">
        <v>100</v>
      </c>
      <c r="V20" s="66">
        <v>100</v>
      </c>
      <c r="W20" s="66">
        <v>100</v>
      </c>
      <c r="X20" s="66">
        <v>100</v>
      </c>
      <c r="Y20" s="66">
        <v>100</v>
      </c>
      <c r="Z20" s="66">
        <v>100</v>
      </c>
      <c r="AA20" s="66">
        <v>100</v>
      </c>
      <c r="AB20" s="66">
        <v>100</v>
      </c>
      <c r="AC20" s="66">
        <v>100</v>
      </c>
      <c r="AD20" s="66">
        <v>100</v>
      </c>
      <c r="AE20" s="66">
        <v>100</v>
      </c>
      <c r="AF20" s="66">
        <v>100</v>
      </c>
      <c r="AG20" s="390">
        <v>100</v>
      </c>
      <c r="AH20" s="25"/>
    </row>
    <row r="21" spans="1:34" s="389" customFormat="1" x14ac:dyDescent="0.25">
      <c r="A21" s="705"/>
      <c r="B21" s="399" t="s">
        <v>137</v>
      </c>
      <c r="C21" s="391">
        <v>169</v>
      </c>
      <c r="D21" s="391">
        <v>169</v>
      </c>
      <c r="E21" s="391">
        <v>169</v>
      </c>
      <c r="F21" s="391"/>
      <c r="G21" s="391">
        <v>0</v>
      </c>
      <c r="H21" s="391">
        <v>0</v>
      </c>
      <c r="J21" s="426">
        <v>169</v>
      </c>
      <c r="K21" s="66">
        <v>169</v>
      </c>
      <c r="L21" s="66">
        <v>169</v>
      </c>
      <c r="M21" s="66">
        <v>169</v>
      </c>
      <c r="N21" s="66">
        <v>169</v>
      </c>
      <c r="O21" s="66">
        <v>169</v>
      </c>
      <c r="P21" s="66">
        <v>169</v>
      </c>
      <c r="Q21" s="66">
        <v>169</v>
      </c>
      <c r="R21" s="66">
        <v>169</v>
      </c>
      <c r="S21" s="66">
        <v>169</v>
      </c>
      <c r="T21" s="66">
        <v>169</v>
      </c>
      <c r="U21" s="390">
        <v>169</v>
      </c>
      <c r="V21" s="66">
        <v>169</v>
      </c>
      <c r="W21" s="66">
        <v>169</v>
      </c>
      <c r="X21" s="66">
        <v>169</v>
      </c>
      <c r="Y21" s="66">
        <v>169</v>
      </c>
      <c r="Z21" s="66">
        <v>169</v>
      </c>
      <c r="AA21" s="66">
        <v>169</v>
      </c>
      <c r="AB21" s="66">
        <v>169</v>
      </c>
      <c r="AC21" s="66">
        <v>169</v>
      </c>
      <c r="AD21" s="66">
        <v>169</v>
      </c>
      <c r="AE21" s="66">
        <v>169</v>
      </c>
      <c r="AF21" s="66">
        <v>169</v>
      </c>
      <c r="AG21" s="390">
        <v>169</v>
      </c>
      <c r="AH21" s="25"/>
    </row>
    <row r="22" spans="1:34" s="389" customFormat="1" x14ac:dyDescent="0.25">
      <c r="A22" s="705"/>
      <c r="B22" s="399" t="s">
        <v>138</v>
      </c>
      <c r="C22" s="391">
        <v>23</v>
      </c>
      <c r="D22" s="391">
        <v>23</v>
      </c>
      <c r="E22" s="391">
        <v>23</v>
      </c>
      <c r="F22" s="391"/>
      <c r="G22" s="391">
        <v>0</v>
      </c>
      <c r="H22" s="391">
        <v>0</v>
      </c>
      <c r="J22" s="426">
        <v>23</v>
      </c>
      <c r="K22" s="66">
        <v>23</v>
      </c>
      <c r="L22" s="66">
        <v>23</v>
      </c>
      <c r="M22" s="66">
        <v>23</v>
      </c>
      <c r="N22" s="66">
        <v>23</v>
      </c>
      <c r="O22" s="66">
        <v>23</v>
      </c>
      <c r="P22" s="66">
        <v>23</v>
      </c>
      <c r="Q22" s="66">
        <v>23</v>
      </c>
      <c r="R22" s="66">
        <v>23</v>
      </c>
      <c r="S22" s="66">
        <v>23</v>
      </c>
      <c r="T22" s="66">
        <v>23</v>
      </c>
      <c r="U22" s="390">
        <v>23</v>
      </c>
      <c r="V22" s="66">
        <v>23</v>
      </c>
      <c r="W22" s="66">
        <v>23</v>
      </c>
      <c r="X22" s="66">
        <v>23</v>
      </c>
      <c r="Y22" s="66">
        <v>23</v>
      </c>
      <c r="Z22" s="66">
        <v>23</v>
      </c>
      <c r="AA22" s="66">
        <v>23</v>
      </c>
      <c r="AB22" s="66">
        <v>23</v>
      </c>
      <c r="AC22" s="66">
        <v>23</v>
      </c>
      <c r="AD22" s="66">
        <v>23</v>
      </c>
      <c r="AE22" s="66">
        <v>23</v>
      </c>
      <c r="AF22" s="66">
        <v>23</v>
      </c>
      <c r="AG22" s="390">
        <v>23</v>
      </c>
      <c r="AH22" s="25"/>
    </row>
    <row r="23" spans="1:34" s="389" customFormat="1" x14ac:dyDescent="0.25">
      <c r="A23" s="705"/>
      <c r="B23" s="399" t="s">
        <v>139</v>
      </c>
      <c r="C23" s="391">
        <v>3</v>
      </c>
      <c r="D23" s="391">
        <v>3</v>
      </c>
      <c r="E23" s="391">
        <v>3</v>
      </c>
      <c r="F23" s="391"/>
      <c r="G23" s="391">
        <v>0</v>
      </c>
      <c r="H23" s="391">
        <v>0</v>
      </c>
      <c r="J23" s="426">
        <v>3</v>
      </c>
      <c r="K23" s="66">
        <v>3</v>
      </c>
      <c r="L23" s="66">
        <v>3</v>
      </c>
      <c r="M23" s="66">
        <v>3</v>
      </c>
      <c r="N23" s="66">
        <v>3</v>
      </c>
      <c r="O23" s="66">
        <v>3</v>
      </c>
      <c r="P23" s="66">
        <v>3</v>
      </c>
      <c r="Q23" s="66">
        <v>3</v>
      </c>
      <c r="R23" s="66">
        <v>3</v>
      </c>
      <c r="S23" s="66">
        <v>3</v>
      </c>
      <c r="T23" s="66">
        <v>3</v>
      </c>
      <c r="U23" s="390">
        <v>3</v>
      </c>
      <c r="V23" s="66">
        <v>3</v>
      </c>
      <c r="W23" s="66">
        <v>3</v>
      </c>
      <c r="X23" s="66">
        <v>3</v>
      </c>
      <c r="Y23" s="66">
        <v>3</v>
      </c>
      <c r="Z23" s="66">
        <v>3</v>
      </c>
      <c r="AA23" s="66">
        <v>3</v>
      </c>
      <c r="AB23" s="66">
        <v>3</v>
      </c>
      <c r="AC23" s="66">
        <v>3</v>
      </c>
      <c r="AD23" s="66">
        <v>3</v>
      </c>
      <c r="AE23" s="66">
        <v>3</v>
      </c>
      <c r="AF23" s="66">
        <v>3</v>
      </c>
      <c r="AG23" s="390">
        <v>3</v>
      </c>
      <c r="AH23" s="25"/>
    </row>
    <row r="24" spans="1:34" s="389" customFormat="1" x14ac:dyDescent="0.25">
      <c r="A24" s="705"/>
      <c r="B24" s="399" t="s">
        <v>140</v>
      </c>
      <c r="C24" s="391">
        <v>50</v>
      </c>
      <c r="D24" s="391">
        <v>50</v>
      </c>
      <c r="E24" s="391">
        <v>50</v>
      </c>
      <c r="F24" s="391"/>
      <c r="G24" s="391">
        <v>0</v>
      </c>
      <c r="H24" s="391">
        <v>0</v>
      </c>
      <c r="J24" s="426">
        <v>50</v>
      </c>
      <c r="K24" s="66">
        <v>50</v>
      </c>
      <c r="L24" s="66">
        <v>50</v>
      </c>
      <c r="M24" s="66">
        <v>50</v>
      </c>
      <c r="N24" s="66">
        <v>50</v>
      </c>
      <c r="O24" s="66">
        <v>50</v>
      </c>
      <c r="P24" s="66">
        <v>50</v>
      </c>
      <c r="Q24" s="66">
        <v>50</v>
      </c>
      <c r="R24" s="66">
        <v>50</v>
      </c>
      <c r="S24" s="66">
        <v>50</v>
      </c>
      <c r="T24" s="66">
        <v>50</v>
      </c>
      <c r="U24" s="390">
        <v>50</v>
      </c>
      <c r="V24" s="66">
        <v>50</v>
      </c>
      <c r="W24" s="66">
        <v>50</v>
      </c>
      <c r="X24" s="66">
        <v>50</v>
      </c>
      <c r="Y24" s="66">
        <v>50</v>
      </c>
      <c r="Z24" s="66">
        <v>50</v>
      </c>
      <c r="AA24" s="66">
        <v>50</v>
      </c>
      <c r="AB24" s="66">
        <v>50</v>
      </c>
      <c r="AC24" s="66">
        <v>50</v>
      </c>
      <c r="AD24" s="66">
        <v>50</v>
      </c>
      <c r="AE24" s="66">
        <v>50</v>
      </c>
      <c r="AF24" s="66">
        <v>50</v>
      </c>
      <c r="AG24" s="390">
        <v>50</v>
      </c>
      <c r="AH24" s="25"/>
    </row>
    <row r="25" spans="1:34" s="389" customFormat="1" x14ac:dyDescent="0.25">
      <c r="A25" s="705"/>
      <c r="B25" s="399" t="s">
        <v>141</v>
      </c>
      <c r="C25" s="391">
        <v>50</v>
      </c>
      <c r="D25" s="391">
        <v>50</v>
      </c>
      <c r="E25" s="391">
        <v>50</v>
      </c>
      <c r="F25" s="391"/>
      <c r="G25" s="391">
        <v>0</v>
      </c>
      <c r="H25" s="391">
        <v>0</v>
      </c>
      <c r="J25" s="426">
        <v>50</v>
      </c>
      <c r="K25" s="66">
        <v>50</v>
      </c>
      <c r="L25" s="66">
        <v>50</v>
      </c>
      <c r="M25" s="66">
        <v>50</v>
      </c>
      <c r="N25" s="66">
        <v>50</v>
      </c>
      <c r="O25" s="66">
        <v>50</v>
      </c>
      <c r="P25" s="66">
        <v>50</v>
      </c>
      <c r="Q25" s="66">
        <v>50</v>
      </c>
      <c r="R25" s="66">
        <v>50</v>
      </c>
      <c r="S25" s="66">
        <v>50</v>
      </c>
      <c r="T25" s="66">
        <v>50</v>
      </c>
      <c r="U25" s="390">
        <v>50</v>
      </c>
      <c r="V25" s="66">
        <v>50</v>
      </c>
      <c r="W25" s="66">
        <v>50</v>
      </c>
      <c r="X25" s="66">
        <v>50</v>
      </c>
      <c r="Y25" s="66">
        <v>50</v>
      </c>
      <c r="Z25" s="66">
        <v>50</v>
      </c>
      <c r="AA25" s="66">
        <v>50</v>
      </c>
      <c r="AB25" s="66">
        <v>50</v>
      </c>
      <c r="AC25" s="66">
        <v>50</v>
      </c>
      <c r="AD25" s="66">
        <v>50</v>
      </c>
      <c r="AE25" s="66">
        <v>50</v>
      </c>
      <c r="AF25" s="66">
        <v>50</v>
      </c>
      <c r="AG25" s="390">
        <v>50</v>
      </c>
      <c r="AH25" s="25"/>
    </row>
    <row r="26" spans="1:34" s="389" customFormat="1" x14ac:dyDescent="0.25">
      <c r="A26" s="705"/>
      <c r="B26" s="399" t="s">
        <v>142</v>
      </c>
      <c r="C26" s="391">
        <v>266</v>
      </c>
      <c r="D26" s="391">
        <v>266</v>
      </c>
      <c r="E26" s="391">
        <v>266</v>
      </c>
      <c r="F26" s="391"/>
      <c r="G26" s="391">
        <v>0</v>
      </c>
      <c r="H26" s="391">
        <v>0</v>
      </c>
      <c r="J26" s="426">
        <v>266</v>
      </c>
      <c r="K26" s="66">
        <v>266</v>
      </c>
      <c r="L26" s="66">
        <v>266</v>
      </c>
      <c r="M26" s="66">
        <v>266</v>
      </c>
      <c r="N26" s="66">
        <v>266</v>
      </c>
      <c r="O26" s="66">
        <v>266</v>
      </c>
      <c r="P26" s="66">
        <v>266</v>
      </c>
      <c r="Q26" s="66">
        <v>266</v>
      </c>
      <c r="R26" s="66">
        <v>266</v>
      </c>
      <c r="S26" s="66">
        <v>266</v>
      </c>
      <c r="T26" s="66">
        <v>266</v>
      </c>
      <c r="U26" s="390">
        <v>266</v>
      </c>
      <c r="V26" s="66">
        <v>266</v>
      </c>
      <c r="W26" s="66">
        <v>266</v>
      </c>
      <c r="X26" s="66">
        <v>266</v>
      </c>
      <c r="Y26" s="66">
        <v>266</v>
      </c>
      <c r="Z26" s="66">
        <v>266</v>
      </c>
      <c r="AA26" s="66">
        <v>266</v>
      </c>
      <c r="AB26" s="66">
        <v>266</v>
      </c>
      <c r="AC26" s="66">
        <v>266</v>
      </c>
      <c r="AD26" s="66">
        <v>266</v>
      </c>
      <c r="AE26" s="66">
        <v>266</v>
      </c>
      <c r="AF26" s="66">
        <v>266</v>
      </c>
      <c r="AG26" s="390">
        <v>266</v>
      </c>
      <c r="AH26" s="25"/>
    </row>
    <row r="27" spans="1:34" s="389" customFormat="1" x14ac:dyDescent="0.25">
      <c r="A27" s="705"/>
      <c r="B27" s="399" t="s">
        <v>143</v>
      </c>
      <c r="C27" s="391">
        <v>50</v>
      </c>
      <c r="D27" s="391">
        <v>50</v>
      </c>
      <c r="E27" s="391">
        <v>50</v>
      </c>
      <c r="F27" s="391"/>
      <c r="G27" s="391">
        <v>0</v>
      </c>
      <c r="H27" s="391">
        <v>0</v>
      </c>
      <c r="J27" s="426">
        <v>50</v>
      </c>
      <c r="K27" s="66">
        <v>50</v>
      </c>
      <c r="L27" s="66">
        <v>50</v>
      </c>
      <c r="M27" s="66">
        <v>50</v>
      </c>
      <c r="N27" s="66">
        <v>50</v>
      </c>
      <c r="O27" s="66">
        <v>50</v>
      </c>
      <c r="P27" s="66">
        <v>50</v>
      </c>
      <c r="Q27" s="66">
        <v>50</v>
      </c>
      <c r="R27" s="66">
        <v>50</v>
      </c>
      <c r="S27" s="66">
        <v>50</v>
      </c>
      <c r="T27" s="66">
        <v>50</v>
      </c>
      <c r="U27" s="390">
        <v>50</v>
      </c>
      <c r="V27" s="66">
        <v>50</v>
      </c>
      <c r="W27" s="66">
        <v>50</v>
      </c>
      <c r="X27" s="66">
        <v>50</v>
      </c>
      <c r="Y27" s="66">
        <v>50</v>
      </c>
      <c r="Z27" s="66">
        <v>50</v>
      </c>
      <c r="AA27" s="66">
        <v>50</v>
      </c>
      <c r="AB27" s="66">
        <v>50</v>
      </c>
      <c r="AC27" s="66">
        <v>50</v>
      </c>
      <c r="AD27" s="66">
        <v>50</v>
      </c>
      <c r="AE27" s="66">
        <v>50</v>
      </c>
      <c r="AF27" s="66">
        <v>50</v>
      </c>
      <c r="AG27" s="390">
        <v>50</v>
      </c>
      <c r="AH27" s="25"/>
    </row>
    <row r="28" spans="1:34" s="389" customFormat="1" x14ac:dyDescent="0.25">
      <c r="A28" s="705"/>
      <c r="B28" s="399" t="s">
        <v>144</v>
      </c>
      <c r="C28" s="391">
        <v>30</v>
      </c>
      <c r="D28" s="391">
        <v>30</v>
      </c>
      <c r="E28" s="391">
        <v>30</v>
      </c>
      <c r="F28" s="391"/>
      <c r="G28" s="391">
        <v>0</v>
      </c>
      <c r="H28" s="391">
        <v>0</v>
      </c>
      <c r="J28" s="426">
        <v>30</v>
      </c>
      <c r="K28" s="66">
        <v>30</v>
      </c>
      <c r="L28" s="66">
        <v>30</v>
      </c>
      <c r="M28" s="66">
        <v>30</v>
      </c>
      <c r="N28" s="66">
        <v>30</v>
      </c>
      <c r="O28" s="66">
        <v>30</v>
      </c>
      <c r="P28" s="66">
        <v>30</v>
      </c>
      <c r="Q28" s="66">
        <v>30</v>
      </c>
      <c r="R28" s="66">
        <v>30</v>
      </c>
      <c r="S28" s="66">
        <v>30</v>
      </c>
      <c r="T28" s="66">
        <v>30</v>
      </c>
      <c r="U28" s="390">
        <v>30</v>
      </c>
      <c r="V28" s="66">
        <v>30</v>
      </c>
      <c r="W28" s="66">
        <v>30</v>
      </c>
      <c r="X28" s="66">
        <v>30</v>
      </c>
      <c r="Y28" s="66">
        <v>30</v>
      </c>
      <c r="Z28" s="66">
        <v>30</v>
      </c>
      <c r="AA28" s="66">
        <v>30</v>
      </c>
      <c r="AB28" s="66">
        <v>30</v>
      </c>
      <c r="AC28" s="66">
        <v>30</v>
      </c>
      <c r="AD28" s="66">
        <v>30</v>
      </c>
      <c r="AE28" s="66">
        <v>30</v>
      </c>
      <c r="AF28" s="66">
        <v>30</v>
      </c>
      <c r="AG28" s="390">
        <v>30</v>
      </c>
      <c r="AH28" s="25"/>
    </row>
    <row r="29" spans="1:34" s="389" customFormat="1" x14ac:dyDescent="0.25">
      <c r="A29" s="705"/>
      <c r="B29" s="399" t="s">
        <v>145</v>
      </c>
      <c r="C29" s="391">
        <v>50</v>
      </c>
      <c r="D29" s="391">
        <v>50</v>
      </c>
      <c r="E29" s="391">
        <v>50</v>
      </c>
      <c r="F29" s="391"/>
      <c r="G29" s="391">
        <v>0</v>
      </c>
      <c r="H29" s="391">
        <v>0</v>
      </c>
      <c r="J29" s="426">
        <v>50</v>
      </c>
      <c r="K29" s="66">
        <v>50</v>
      </c>
      <c r="L29" s="66">
        <v>50</v>
      </c>
      <c r="M29" s="66">
        <v>50</v>
      </c>
      <c r="N29" s="66">
        <v>50</v>
      </c>
      <c r="O29" s="66">
        <v>50</v>
      </c>
      <c r="P29" s="66">
        <v>50</v>
      </c>
      <c r="Q29" s="66">
        <v>50</v>
      </c>
      <c r="R29" s="66">
        <v>50</v>
      </c>
      <c r="S29" s="66">
        <v>50</v>
      </c>
      <c r="T29" s="66">
        <v>50</v>
      </c>
      <c r="U29" s="390">
        <v>50</v>
      </c>
      <c r="V29" s="66">
        <v>50</v>
      </c>
      <c r="W29" s="66">
        <v>50</v>
      </c>
      <c r="X29" s="66">
        <v>50</v>
      </c>
      <c r="Y29" s="66">
        <v>50</v>
      </c>
      <c r="Z29" s="66">
        <v>50</v>
      </c>
      <c r="AA29" s="66">
        <v>50</v>
      </c>
      <c r="AB29" s="66">
        <v>50</v>
      </c>
      <c r="AC29" s="66">
        <v>50</v>
      </c>
      <c r="AD29" s="66">
        <v>50</v>
      </c>
      <c r="AE29" s="66">
        <v>50</v>
      </c>
      <c r="AF29" s="66">
        <v>50</v>
      </c>
      <c r="AG29" s="390">
        <v>50</v>
      </c>
      <c r="AH29" s="25"/>
    </row>
    <row r="30" spans="1:34" s="389" customFormat="1" x14ac:dyDescent="0.25">
      <c r="A30" s="705"/>
      <c r="B30" s="399" t="s">
        <v>146</v>
      </c>
      <c r="C30" s="391">
        <v>94</v>
      </c>
      <c r="D30" s="391">
        <v>94</v>
      </c>
      <c r="E30" s="391">
        <v>94</v>
      </c>
      <c r="F30" s="391"/>
      <c r="G30" s="391">
        <v>0</v>
      </c>
      <c r="H30" s="391">
        <v>0</v>
      </c>
      <c r="J30" s="426">
        <v>94</v>
      </c>
      <c r="K30" s="66">
        <v>94</v>
      </c>
      <c r="L30" s="66">
        <v>94</v>
      </c>
      <c r="M30" s="66">
        <v>94</v>
      </c>
      <c r="N30" s="66">
        <v>94</v>
      </c>
      <c r="O30" s="66">
        <v>94</v>
      </c>
      <c r="P30" s="66">
        <v>94</v>
      </c>
      <c r="Q30" s="66">
        <v>94</v>
      </c>
      <c r="R30" s="66">
        <v>94</v>
      </c>
      <c r="S30" s="66">
        <v>94</v>
      </c>
      <c r="T30" s="66">
        <v>94</v>
      </c>
      <c r="U30" s="390">
        <v>94</v>
      </c>
      <c r="V30" s="66">
        <v>94</v>
      </c>
      <c r="W30" s="66">
        <v>94</v>
      </c>
      <c r="X30" s="66">
        <v>94</v>
      </c>
      <c r="Y30" s="66">
        <v>94</v>
      </c>
      <c r="Z30" s="66">
        <v>94</v>
      </c>
      <c r="AA30" s="66">
        <v>94</v>
      </c>
      <c r="AB30" s="66">
        <v>94</v>
      </c>
      <c r="AC30" s="66">
        <v>94</v>
      </c>
      <c r="AD30" s="66">
        <v>94</v>
      </c>
      <c r="AE30" s="66">
        <v>94</v>
      </c>
      <c r="AF30" s="66">
        <v>94</v>
      </c>
      <c r="AG30" s="390">
        <v>94</v>
      </c>
      <c r="AH30" s="25"/>
    </row>
    <row r="31" spans="1:34" s="389" customFormat="1" x14ac:dyDescent="0.25">
      <c r="A31" s="705"/>
      <c r="B31" s="399" t="s">
        <v>147</v>
      </c>
      <c r="C31" s="391">
        <v>5</v>
      </c>
      <c r="D31" s="391">
        <v>5</v>
      </c>
      <c r="E31" s="391">
        <v>5</v>
      </c>
      <c r="F31" s="391"/>
      <c r="G31" s="391">
        <v>0</v>
      </c>
      <c r="H31" s="391">
        <v>0</v>
      </c>
      <c r="J31" s="426">
        <v>5</v>
      </c>
      <c r="K31" s="66">
        <v>5</v>
      </c>
      <c r="L31" s="66">
        <v>5</v>
      </c>
      <c r="M31" s="66">
        <v>5</v>
      </c>
      <c r="N31" s="66">
        <v>5</v>
      </c>
      <c r="O31" s="66">
        <v>5</v>
      </c>
      <c r="P31" s="66">
        <v>5</v>
      </c>
      <c r="Q31" s="66">
        <v>5</v>
      </c>
      <c r="R31" s="66">
        <v>5</v>
      </c>
      <c r="S31" s="66">
        <v>5</v>
      </c>
      <c r="T31" s="66">
        <v>5</v>
      </c>
      <c r="U31" s="390">
        <v>5</v>
      </c>
      <c r="V31" s="66">
        <v>5</v>
      </c>
      <c r="W31" s="66">
        <v>5</v>
      </c>
      <c r="X31" s="66">
        <v>5</v>
      </c>
      <c r="Y31" s="66">
        <v>5</v>
      </c>
      <c r="Z31" s="66">
        <v>5</v>
      </c>
      <c r="AA31" s="66">
        <v>5</v>
      </c>
      <c r="AB31" s="66">
        <v>5</v>
      </c>
      <c r="AC31" s="66">
        <v>5</v>
      </c>
      <c r="AD31" s="66">
        <v>5</v>
      </c>
      <c r="AE31" s="66">
        <v>5</v>
      </c>
      <c r="AF31" s="66">
        <v>5</v>
      </c>
      <c r="AG31" s="390">
        <v>5</v>
      </c>
      <c r="AH31" s="25"/>
    </row>
    <row r="32" spans="1:34" s="389" customFormat="1" x14ac:dyDescent="0.25">
      <c r="A32" s="705"/>
      <c r="B32" s="399" t="s">
        <v>148</v>
      </c>
      <c r="C32" s="391">
        <v>100</v>
      </c>
      <c r="D32" s="391">
        <v>100</v>
      </c>
      <c r="E32" s="391">
        <v>100</v>
      </c>
      <c r="F32" s="391"/>
      <c r="G32" s="391">
        <v>0</v>
      </c>
      <c r="H32" s="391">
        <v>0</v>
      </c>
      <c r="J32" s="426">
        <v>100</v>
      </c>
      <c r="K32" s="66">
        <v>100</v>
      </c>
      <c r="L32" s="66">
        <v>100</v>
      </c>
      <c r="M32" s="66">
        <v>100</v>
      </c>
      <c r="N32" s="66">
        <v>100</v>
      </c>
      <c r="O32" s="66">
        <v>100</v>
      </c>
      <c r="P32" s="66">
        <v>100</v>
      </c>
      <c r="Q32" s="66">
        <v>100</v>
      </c>
      <c r="R32" s="66">
        <v>100</v>
      </c>
      <c r="S32" s="66">
        <v>100</v>
      </c>
      <c r="T32" s="66">
        <v>100</v>
      </c>
      <c r="U32" s="390">
        <v>100</v>
      </c>
      <c r="V32" s="66">
        <v>100</v>
      </c>
      <c r="W32" s="66">
        <v>100</v>
      </c>
      <c r="X32" s="66">
        <v>100</v>
      </c>
      <c r="Y32" s="66">
        <v>100</v>
      </c>
      <c r="Z32" s="66">
        <v>100</v>
      </c>
      <c r="AA32" s="66">
        <v>100</v>
      </c>
      <c r="AB32" s="66">
        <v>100</v>
      </c>
      <c r="AC32" s="66">
        <v>100</v>
      </c>
      <c r="AD32" s="66">
        <v>100</v>
      </c>
      <c r="AE32" s="66">
        <v>100</v>
      </c>
      <c r="AF32" s="66">
        <v>100</v>
      </c>
      <c r="AG32" s="390">
        <v>100</v>
      </c>
      <c r="AH32" s="59"/>
    </row>
    <row r="33" spans="1:34" s="389" customFormat="1" x14ac:dyDescent="0.25">
      <c r="A33" s="705"/>
      <c r="B33" s="399" t="s">
        <v>149</v>
      </c>
      <c r="C33" s="391">
        <v>5</v>
      </c>
      <c r="D33" s="391">
        <v>5</v>
      </c>
      <c r="E33" s="391">
        <v>5</v>
      </c>
      <c r="F33" s="391"/>
      <c r="G33" s="391">
        <v>0</v>
      </c>
      <c r="H33" s="391">
        <v>0</v>
      </c>
      <c r="J33" s="426">
        <v>5</v>
      </c>
      <c r="K33" s="66">
        <v>5</v>
      </c>
      <c r="L33" s="66">
        <v>5</v>
      </c>
      <c r="M33" s="66">
        <v>5</v>
      </c>
      <c r="N33" s="66">
        <v>5</v>
      </c>
      <c r="O33" s="66">
        <v>5</v>
      </c>
      <c r="P33" s="66">
        <v>5</v>
      </c>
      <c r="Q33" s="66">
        <v>5</v>
      </c>
      <c r="R33" s="66">
        <v>5</v>
      </c>
      <c r="S33" s="66">
        <v>5</v>
      </c>
      <c r="T33" s="66">
        <v>5</v>
      </c>
      <c r="U33" s="390">
        <v>5</v>
      </c>
      <c r="V33" s="66">
        <v>5</v>
      </c>
      <c r="W33" s="66">
        <v>5</v>
      </c>
      <c r="X33" s="66">
        <v>5</v>
      </c>
      <c r="Y33" s="66">
        <v>5</v>
      </c>
      <c r="Z33" s="66">
        <v>5</v>
      </c>
      <c r="AA33" s="66">
        <v>5</v>
      </c>
      <c r="AB33" s="66">
        <v>5</v>
      </c>
      <c r="AC33" s="66">
        <v>5</v>
      </c>
      <c r="AD33" s="66">
        <v>5</v>
      </c>
      <c r="AE33" s="66">
        <v>5</v>
      </c>
      <c r="AF33" s="66">
        <v>5</v>
      </c>
      <c r="AG33" s="390">
        <v>5</v>
      </c>
      <c r="AH33" s="26"/>
    </row>
    <row r="34" spans="1:34" s="389" customFormat="1" x14ac:dyDescent="0.25">
      <c r="A34" s="705"/>
      <c r="B34" s="399" t="s">
        <v>149</v>
      </c>
      <c r="C34" s="391">
        <v>5</v>
      </c>
      <c r="D34" s="391">
        <v>5</v>
      </c>
      <c r="E34" s="391">
        <v>5</v>
      </c>
      <c r="F34" s="391"/>
      <c r="G34" s="391">
        <v>0</v>
      </c>
      <c r="H34" s="391">
        <v>0</v>
      </c>
      <c r="J34" s="426">
        <v>5</v>
      </c>
      <c r="K34" s="66">
        <v>5</v>
      </c>
      <c r="L34" s="66">
        <v>5</v>
      </c>
      <c r="M34" s="66">
        <v>5</v>
      </c>
      <c r="N34" s="66">
        <v>5</v>
      </c>
      <c r="O34" s="66">
        <v>5</v>
      </c>
      <c r="P34" s="66">
        <v>5</v>
      </c>
      <c r="Q34" s="66">
        <v>5</v>
      </c>
      <c r="R34" s="66">
        <v>5</v>
      </c>
      <c r="S34" s="66">
        <v>5</v>
      </c>
      <c r="T34" s="66">
        <v>5</v>
      </c>
      <c r="U34" s="390">
        <v>5</v>
      </c>
      <c r="V34" s="66">
        <v>5</v>
      </c>
      <c r="W34" s="66">
        <v>5</v>
      </c>
      <c r="X34" s="66">
        <v>5</v>
      </c>
      <c r="Y34" s="66">
        <v>5</v>
      </c>
      <c r="Z34" s="66">
        <v>5</v>
      </c>
      <c r="AA34" s="66">
        <v>5</v>
      </c>
      <c r="AB34" s="66">
        <v>5</v>
      </c>
      <c r="AC34" s="66">
        <v>5</v>
      </c>
      <c r="AD34" s="66">
        <v>5</v>
      </c>
      <c r="AE34" s="66">
        <v>5</v>
      </c>
      <c r="AF34" s="66">
        <v>5</v>
      </c>
      <c r="AG34" s="390">
        <v>5</v>
      </c>
      <c r="AH34" s="26"/>
    </row>
    <row r="35" spans="1:34" s="1062" customFormat="1" x14ac:dyDescent="0.25">
      <c r="A35" s="1059"/>
      <c r="B35" s="1060" t="s">
        <v>150</v>
      </c>
      <c r="C35" s="1061">
        <v>137</v>
      </c>
      <c r="D35" s="1061">
        <v>137</v>
      </c>
      <c r="E35" s="1061">
        <v>137</v>
      </c>
      <c r="F35" s="1061"/>
      <c r="G35" s="1061">
        <v>0</v>
      </c>
      <c r="H35" s="1061">
        <v>0</v>
      </c>
      <c r="J35" s="1063">
        <v>137</v>
      </c>
      <c r="K35" s="1064">
        <v>137</v>
      </c>
      <c r="L35" s="1064">
        <v>137</v>
      </c>
      <c r="M35" s="1064">
        <v>137</v>
      </c>
      <c r="N35" s="1064">
        <v>137</v>
      </c>
      <c r="O35" s="1064">
        <v>137</v>
      </c>
      <c r="P35" s="1064">
        <v>137</v>
      </c>
      <c r="Q35" s="1064">
        <v>137</v>
      </c>
      <c r="R35" s="1064">
        <v>137</v>
      </c>
      <c r="S35" s="1064">
        <v>137</v>
      </c>
      <c r="T35" s="1064">
        <v>137</v>
      </c>
      <c r="U35" s="1065">
        <v>137</v>
      </c>
      <c r="V35" s="1064">
        <v>137</v>
      </c>
      <c r="W35" s="1064">
        <v>137</v>
      </c>
      <c r="X35" s="1064">
        <v>137</v>
      </c>
      <c r="Y35" s="1064">
        <v>137</v>
      </c>
      <c r="Z35" s="1064">
        <v>137</v>
      </c>
      <c r="AA35" s="1064">
        <v>137</v>
      </c>
      <c r="AB35" s="1064">
        <v>137</v>
      </c>
      <c r="AC35" s="1064">
        <v>137</v>
      </c>
      <c r="AD35" s="1064">
        <v>137</v>
      </c>
      <c r="AE35" s="1064">
        <v>137</v>
      </c>
      <c r="AF35" s="1064">
        <v>137</v>
      </c>
      <c r="AG35" s="1065">
        <v>137</v>
      </c>
      <c r="AH35" s="61"/>
    </row>
    <row r="36" spans="1:34" s="389" customFormat="1" x14ac:dyDescent="0.25">
      <c r="A36" s="705"/>
      <c r="B36" s="399" t="s">
        <v>151</v>
      </c>
      <c r="C36" s="391">
        <v>154</v>
      </c>
      <c r="D36" s="391">
        <v>154</v>
      </c>
      <c r="E36" s="391">
        <v>154</v>
      </c>
      <c r="F36" s="391"/>
      <c r="G36" s="391">
        <v>0</v>
      </c>
      <c r="H36" s="391">
        <v>0</v>
      </c>
      <c r="J36" s="426">
        <v>154</v>
      </c>
      <c r="K36" s="66">
        <v>154</v>
      </c>
      <c r="L36" s="66">
        <v>154</v>
      </c>
      <c r="M36" s="66">
        <v>154</v>
      </c>
      <c r="N36" s="66">
        <v>154</v>
      </c>
      <c r="O36" s="66">
        <v>154</v>
      </c>
      <c r="P36" s="66">
        <v>154</v>
      </c>
      <c r="Q36" s="66">
        <v>154</v>
      </c>
      <c r="R36" s="66">
        <v>154</v>
      </c>
      <c r="S36" s="66">
        <v>154</v>
      </c>
      <c r="T36" s="66">
        <v>154</v>
      </c>
      <c r="U36" s="390">
        <v>154</v>
      </c>
      <c r="V36" s="66">
        <v>154</v>
      </c>
      <c r="W36" s="66">
        <v>154</v>
      </c>
      <c r="X36" s="66">
        <v>154</v>
      </c>
      <c r="Y36" s="66">
        <v>154</v>
      </c>
      <c r="Z36" s="66">
        <v>154</v>
      </c>
      <c r="AA36" s="66">
        <v>154</v>
      </c>
      <c r="AB36" s="66">
        <v>154</v>
      </c>
      <c r="AC36" s="66">
        <v>154</v>
      </c>
      <c r="AD36" s="66">
        <v>154</v>
      </c>
      <c r="AE36" s="66">
        <v>154</v>
      </c>
      <c r="AF36" s="66">
        <v>154</v>
      </c>
      <c r="AG36" s="390">
        <v>154</v>
      </c>
      <c r="AH36" s="26"/>
    </row>
    <row r="37" spans="1:34" s="389" customFormat="1" x14ac:dyDescent="0.25">
      <c r="A37" s="705"/>
      <c r="B37" s="399" t="s">
        <v>152</v>
      </c>
      <c r="C37" s="391">
        <v>200</v>
      </c>
      <c r="D37" s="391">
        <v>200</v>
      </c>
      <c r="E37" s="391">
        <v>200</v>
      </c>
      <c r="F37" s="391"/>
      <c r="G37" s="391">
        <v>0</v>
      </c>
      <c r="H37" s="391">
        <v>0</v>
      </c>
      <c r="J37" s="426">
        <v>200</v>
      </c>
      <c r="K37" s="66">
        <v>200</v>
      </c>
      <c r="L37" s="66">
        <v>200</v>
      </c>
      <c r="M37" s="66">
        <v>200</v>
      </c>
      <c r="N37" s="66">
        <v>200</v>
      </c>
      <c r="O37" s="66">
        <v>200</v>
      </c>
      <c r="P37" s="66">
        <v>200</v>
      </c>
      <c r="Q37" s="66">
        <v>200</v>
      </c>
      <c r="R37" s="66">
        <v>200</v>
      </c>
      <c r="S37" s="66">
        <v>200</v>
      </c>
      <c r="T37" s="66">
        <v>200</v>
      </c>
      <c r="U37" s="390">
        <v>200</v>
      </c>
      <c r="V37" s="66">
        <v>200</v>
      </c>
      <c r="W37" s="66">
        <v>200</v>
      </c>
      <c r="X37" s="66">
        <v>200</v>
      </c>
      <c r="Y37" s="66">
        <v>200</v>
      </c>
      <c r="Z37" s="66">
        <v>200</v>
      </c>
      <c r="AA37" s="66">
        <v>200</v>
      </c>
      <c r="AB37" s="66">
        <v>200</v>
      </c>
      <c r="AC37" s="66">
        <v>200</v>
      </c>
      <c r="AD37" s="66">
        <v>200</v>
      </c>
      <c r="AE37" s="66">
        <v>200</v>
      </c>
      <c r="AF37" s="66">
        <v>200</v>
      </c>
      <c r="AG37" s="390">
        <v>200</v>
      </c>
      <c r="AH37" s="25"/>
    </row>
    <row r="38" spans="1:34" s="389" customFormat="1" x14ac:dyDescent="0.25">
      <c r="A38" s="705"/>
      <c r="B38" s="399" t="s">
        <v>153</v>
      </c>
      <c r="C38" s="391">
        <v>50</v>
      </c>
      <c r="D38" s="391">
        <v>50</v>
      </c>
      <c r="E38" s="391">
        <v>50</v>
      </c>
      <c r="F38" s="391"/>
      <c r="G38" s="391">
        <v>0</v>
      </c>
      <c r="H38" s="391">
        <v>0</v>
      </c>
      <c r="J38" s="426">
        <v>50</v>
      </c>
      <c r="K38" s="66">
        <v>50</v>
      </c>
      <c r="L38" s="66">
        <v>50</v>
      </c>
      <c r="M38" s="66">
        <v>50</v>
      </c>
      <c r="N38" s="66">
        <v>50</v>
      </c>
      <c r="O38" s="66">
        <v>50</v>
      </c>
      <c r="P38" s="66">
        <v>50</v>
      </c>
      <c r="Q38" s="66">
        <v>50</v>
      </c>
      <c r="R38" s="66">
        <v>50</v>
      </c>
      <c r="S38" s="66">
        <v>50</v>
      </c>
      <c r="T38" s="66">
        <v>50</v>
      </c>
      <c r="U38" s="390">
        <v>50</v>
      </c>
      <c r="V38" s="66">
        <v>50</v>
      </c>
      <c r="W38" s="66">
        <v>50</v>
      </c>
      <c r="X38" s="66">
        <v>50</v>
      </c>
      <c r="Y38" s="66">
        <v>50</v>
      </c>
      <c r="Z38" s="66">
        <v>50</v>
      </c>
      <c r="AA38" s="66">
        <v>50</v>
      </c>
      <c r="AB38" s="66">
        <v>50</v>
      </c>
      <c r="AC38" s="66">
        <v>50</v>
      </c>
      <c r="AD38" s="66">
        <v>50</v>
      </c>
      <c r="AE38" s="66">
        <v>50</v>
      </c>
      <c r="AF38" s="66">
        <v>50</v>
      </c>
      <c r="AG38" s="390">
        <v>50</v>
      </c>
      <c r="AH38" s="25"/>
    </row>
    <row r="39" spans="1:34" s="389" customFormat="1" x14ac:dyDescent="0.25">
      <c r="A39" s="705"/>
      <c r="B39" s="399" t="s">
        <v>154</v>
      </c>
      <c r="C39" s="391">
        <v>90</v>
      </c>
      <c r="D39" s="391">
        <v>90</v>
      </c>
      <c r="E39" s="391">
        <v>90</v>
      </c>
      <c r="F39" s="391"/>
      <c r="G39" s="391">
        <v>0</v>
      </c>
      <c r="H39" s="391">
        <v>0</v>
      </c>
      <c r="J39" s="426">
        <v>90</v>
      </c>
      <c r="K39" s="66">
        <v>90</v>
      </c>
      <c r="L39" s="66">
        <v>90</v>
      </c>
      <c r="M39" s="66">
        <v>90</v>
      </c>
      <c r="N39" s="66">
        <v>90</v>
      </c>
      <c r="O39" s="66">
        <v>90</v>
      </c>
      <c r="P39" s="66">
        <v>90</v>
      </c>
      <c r="Q39" s="66">
        <v>90</v>
      </c>
      <c r="R39" s="66">
        <v>90</v>
      </c>
      <c r="S39" s="66">
        <v>90</v>
      </c>
      <c r="T39" s="66">
        <v>90</v>
      </c>
      <c r="U39" s="390">
        <v>90</v>
      </c>
      <c r="V39" s="66">
        <v>90</v>
      </c>
      <c r="W39" s="66">
        <v>90</v>
      </c>
      <c r="X39" s="66">
        <v>90</v>
      </c>
      <c r="Y39" s="66">
        <v>90</v>
      </c>
      <c r="Z39" s="66">
        <v>90</v>
      </c>
      <c r="AA39" s="66">
        <v>90</v>
      </c>
      <c r="AB39" s="66">
        <v>90</v>
      </c>
      <c r="AC39" s="66">
        <v>90</v>
      </c>
      <c r="AD39" s="66">
        <v>90</v>
      </c>
      <c r="AE39" s="66">
        <v>90</v>
      </c>
      <c r="AF39" s="66">
        <v>90</v>
      </c>
      <c r="AG39" s="390">
        <v>90</v>
      </c>
      <c r="AH39" s="25"/>
    </row>
    <row r="40" spans="1:34" s="389" customFormat="1" x14ac:dyDescent="0.25">
      <c r="A40" s="705"/>
      <c r="B40" s="399" t="s">
        <v>155</v>
      </c>
      <c r="C40" s="391">
        <v>50</v>
      </c>
      <c r="D40" s="391">
        <v>50</v>
      </c>
      <c r="E40" s="391">
        <v>50</v>
      </c>
      <c r="F40" s="391"/>
      <c r="G40" s="391">
        <v>0</v>
      </c>
      <c r="H40" s="391">
        <v>0</v>
      </c>
      <c r="J40" s="426">
        <v>50</v>
      </c>
      <c r="K40" s="66">
        <v>50</v>
      </c>
      <c r="L40" s="66">
        <v>50</v>
      </c>
      <c r="M40" s="66">
        <v>50</v>
      </c>
      <c r="N40" s="66">
        <v>50</v>
      </c>
      <c r="O40" s="66">
        <v>50</v>
      </c>
      <c r="P40" s="66">
        <v>50</v>
      </c>
      <c r="Q40" s="66">
        <v>50</v>
      </c>
      <c r="R40" s="66">
        <v>50</v>
      </c>
      <c r="S40" s="66">
        <v>50</v>
      </c>
      <c r="T40" s="66">
        <v>50</v>
      </c>
      <c r="U40" s="390">
        <v>50</v>
      </c>
      <c r="V40" s="66">
        <v>50</v>
      </c>
      <c r="W40" s="66">
        <v>50</v>
      </c>
      <c r="X40" s="66">
        <v>50</v>
      </c>
      <c r="Y40" s="66">
        <v>50</v>
      </c>
      <c r="Z40" s="66">
        <v>50</v>
      </c>
      <c r="AA40" s="66">
        <v>50</v>
      </c>
      <c r="AB40" s="66">
        <v>50</v>
      </c>
      <c r="AC40" s="66">
        <v>50</v>
      </c>
      <c r="AD40" s="66">
        <v>50</v>
      </c>
      <c r="AE40" s="66">
        <v>50</v>
      </c>
      <c r="AF40" s="66">
        <v>50</v>
      </c>
      <c r="AG40" s="390">
        <v>50</v>
      </c>
      <c r="AH40" s="25"/>
    </row>
    <row r="41" spans="1:34" s="389" customFormat="1" x14ac:dyDescent="0.25">
      <c r="A41" s="705"/>
      <c r="B41" s="399" t="s">
        <v>156</v>
      </c>
      <c r="C41" s="391">
        <v>250</v>
      </c>
      <c r="D41" s="391">
        <v>250</v>
      </c>
      <c r="E41" s="391">
        <v>250</v>
      </c>
      <c r="F41" s="391"/>
      <c r="G41" s="391">
        <v>0</v>
      </c>
      <c r="H41" s="391">
        <v>0</v>
      </c>
      <c r="J41" s="426">
        <v>250</v>
      </c>
      <c r="K41" s="66">
        <v>250</v>
      </c>
      <c r="L41" s="66">
        <v>250</v>
      </c>
      <c r="M41" s="66">
        <v>250</v>
      </c>
      <c r="N41" s="66">
        <v>250</v>
      </c>
      <c r="O41" s="66">
        <v>250</v>
      </c>
      <c r="P41" s="66">
        <v>250</v>
      </c>
      <c r="Q41" s="66">
        <v>250</v>
      </c>
      <c r="R41" s="66">
        <v>250</v>
      </c>
      <c r="S41" s="66">
        <v>250</v>
      </c>
      <c r="T41" s="66">
        <v>250</v>
      </c>
      <c r="U41" s="390">
        <v>250</v>
      </c>
      <c r="V41" s="66">
        <v>250</v>
      </c>
      <c r="W41" s="66">
        <v>250</v>
      </c>
      <c r="X41" s="66">
        <v>250</v>
      </c>
      <c r="Y41" s="66">
        <v>250</v>
      </c>
      <c r="Z41" s="66">
        <v>250</v>
      </c>
      <c r="AA41" s="66">
        <v>250</v>
      </c>
      <c r="AB41" s="66">
        <v>250</v>
      </c>
      <c r="AC41" s="66">
        <v>250</v>
      </c>
      <c r="AD41" s="66">
        <v>250</v>
      </c>
      <c r="AE41" s="66">
        <v>250</v>
      </c>
      <c r="AF41" s="66">
        <v>250</v>
      </c>
      <c r="AG41" s="390">
        <v>250</v>
      </c>
      <c r="AH41" s="25"/>
    </row>
    <row r="42" spans="1:34" s="389" customFormat="1" x14ac:dyDescent="0.25">
      <c r="A42" s="705"/>
      <c r="B42" s="399" t="s">
        <v>156</v>
      </c>
      <c r="C42" s="391">
        <v>20</v>
      </c>
      <c r="D42" s="391">
        <v>20</v>
      </c>
      <c r="E42" s="391">
        <v>20</v>
      </c>
      <c r="F42" s="391"/>
      <c r="G42" s="391">
        <v>0</v>
      </c>
      <c r="H42" s="391">
        <v>0</v>
      </c>
      <c r="J42" s="426">
        <v>20</v>
      </c>
      <c r="K42" s="66">
        <v>20</v>
      </c>
      <c r="L42" s="66">
        <v>20</v>
      </c>
      <c r="M42" s="66">
        <v>20</v>
      </c>
      <c r="N42" s="66">
        <v>20</v>
      </c>
      <c r="O42" s="66">
        <v>20</v>
      </c>
      <c r="P42" s="66">
        <v>20</v>
      </c>
      <c r="Q42" s="66">
        <v>20</v>
      </c>
      <c r="R42" s="66">
        <v>20</v>
      </c>
      <c r="S42" s="66">
        <v>20</v>
      </c>
      <c r="T42" s="66">
        <v>20</v>
      </c>
      <c r="U42" s="390">
        <v>20</v>
      </c>
      <c r="V42" s="66">
        <v>20</v>
      </c>
      <c r="W42" s="66">
        <v>20</v>
      </c>
      <c r="X42" s="66">
        <v>20</v>
      </c>
      <c r="Y42" s="66">
        <v>20</v>
      </c>
      <c r="Z42" s="66">
        <v>20</v>
      </c>
      <c r="AA42" s="66">
        <v>20</v>
      </c>
      <c r="AB42" s="66">
        <v>20</v>
      </c>
      <c r="AC42" s="66">
        <v>20</v>
      </c>
      <c r="AD42" s="66">
        <v>20</v>
      </c>
      <c r="AE42" s="66">
        <v>20</v>
      </c>
      <c r="AF42" s="66">
        <v>20</v>
      </c>
      <c r="AG42" s="390">
        <v>20</v>
      </c>
      <c r="AH42" s="25"/>
    </row>
    <row r="43" spans="1:34" s="389" customFormat="1" x14ac:dyDescent="0.25">
      <c r="A43" s="705"/>
      <c r="B43" s="399" t="s">
        <v>156</v>
      </c>
      <c r="C43" s="391">
        <v>27</v>
      </c>
      <c r="D43" s="391">
        <v>27</v>
      </c>
      <c r="E43" s="391">
        <v>27</v>
      </c>
      <c r="F43" s="391"/>
      <c r="G43" s="391">
        <v>0</v>
      </c>
      <c r="H43" s="391">
        <v>0</v>
      </c>
      <c r="J43" s="426">
        <v>27</v>
      </c>
      <c r="K43" s="66">
        <v>27</v>
      </c>
      <c r="L43" s="66">
        <v>27</v>
      </c>
      <c r="M43" s="66">
        <v>27</v>
      </c>
      <c r="N43" s="66">
        <v>27</v>
      </c>
      <c r="O43" s="66">
        <v>27</v>
      </c>
      <c r="P43" s="66">
        <v>27</v>
      </c>
      <c r="Q43" s="66">
        <v>27</v>
      </c>
      <c r="R43" s="66">
        <v>27</v>
      </c>
      <c r="S43" s="66">
        <v>27</v>
      </c>
      <c r="T43" s="66">
        <v>27</v>
      </c>
      <c r="U43" s="390">
        <v>27</v>
      </c>
      <c r="V43" s="66">
        <v>27</v>
      </c>
      <c r="W43" s="66">
        <v>27</v>
      </c>
      <c r="X43" s="66">
        <v>27</v>
      </c>
      <c r="Y43" s="66">
        <v>27</v>
      </c>
      <c r="Z43" s="66">
        <v>27</v>
      </c>
      <c r="AA43" s="66">
        <v>27</v>
      </c>
      <c r="AB43" s="66">
        <v>27</v>
      </c>
      <c r="AC43" s="66">
        <v>27</v>
      </c>
      <c r="AD43" s="66">
        <v>27</v>
      </c>
      <c r="AE43" s="66">
        <v>27</v>
      </c>
      <c r="AF43" s="66">
        <v>27</v>
      </c>
      <c r="AG43" s="390">
        <v>27</v>
      </c>
      <c r="AH43" s="25"/>
    </row>
    <row r="44" spans="1:34" s="389" customFormat="1" x14ac:dyDescent="0.25">
      <c r="A44" s="705"/>
      <c r="B44" s="399" t="s">
        <v>156</v>
      </c>
      <c r="C44" s="391">
        <v>18</v>
      </c>
      <c r="D44" s="391">
        <v>18</v>
      </c>
      <c r="E44" s="391">
        <v>18</v>
      </c>
      <c r="F44" s="391"/>
      <c r="G44" s="391">
        <v>0</v>
      </c>
      <c r="H44" s="391">
        <v>0</v>
      </c>
      <c r="J44" s="426">
        <v>18</v>
      </c>
      <c r="K44" s="66">
        <v>18</v>
      </c>
      <c r="L44" s="66">
        <v>18</v>
      </c>
      <c r="M44" s="66">
        <v>18</v>
      </c>
      <c r="N44" s="66">
        <v>18</v>
      </c>
      <c r="O44" s="66">
        <v>18</v>
      </c>
      <c r="P44" s="66">
        <v>18</v>
      </c>
      <c r="Q44" s="66">
        <v>18</v>
      </c>
      <c r="R44" s="66">
        <v>18</v>
      </c>
      <c r="S44" s="66">
        <v>18</v>
      </c>
      <c r="T44" s="66">
        <v>18</v>
      </c>
      <c r="U44" s="390">
        <v>18</v>
      </c>
      <c r="V44" s="66">
        <v>18</v>
      </c>
      <c r="W44" s="66">
        <v>18</v>
      </c>
      <c r="X44" s="66">
        <v>18</v>
      </c>
      <c r="Y44" s="66">
        <v>18</v>
      </c>
      <c r="Z44" s="66">
        <v>18</v>
      </c>
      <c r="AA44" s="66">
        <v>18</v>
      </c>
      <c r="AB44" s="66">
        <v>18</v>
      </c>
      <c r="AC44" s="66">
        <v>18</v>
      </c>
      <c r="AD44" s="66">
        <v>18</v>
      </c>
      <c r="AE44" s="66">
        <v>18</v>
      </c>
      <c r="AF44" s="66">
        <v>18</v>
      </c>
      <c r="AG44" s="390">
        <v>18</v>
      </c>
      <c r="AH44" s="25"/>
    </row>
    <row r="45" spans="1:34" s="389" customFormat="1" x14ac:dyDescent="0.25">
      <c r="A45" s="705"/>
      <c r="B45" s="399" t="s">
        <v>157</v>
      </c>
      <c r="C45" s="391">
        <v>293</v>
      </c>
      <c r="D45" s="391">
        <v>293</v>
      </c>
      <c r="E45" s="391">
        <v>293</v>
      </c>
      <c r="F45" s="391"/>
      <c r="G45" s="391">
        <v>0</v>
      </c>
      <c r="H45" s="391">
        <v>0</v>
      </c>
      <c r="J45" s="426">
        <v>293</v>
      </c>
      <c r="K45" s="66">
        <v>293</v>
      </c>
      <c r="L45" s="66">
        <v>293</v>
      </c>
      <c r="M45" s="66">
        <v>293</v>
      </c>
      <c r="N45" s="66">
        <v>293</v>
      </c>
      <c r="O45" s="66">
        <v>293</v>
      </c>
      <c r="P45" s="66">
        <v>293</v>
      </c>
      <c r="Q45" s="66">
        <v>293</v>
      </c>
      <c r="R45" s="66">
        <v>293</v>
      </c>
      <c r="S45" s="66">
        <v>293</v>
      </c>
      <c r="T45" s="66">
        <v>293</v>
      </c>
      <c r="U45" s="390">
        <v>293</v>
      </c>
      <c r="V45" s="66">
        <v>293</v>
      </c>
      <c r="W45" s="66">
        <v>293</v>
      </c>
      <c r="X45" s="66">
        <v>293</v>
      </c>
      <c r="Y45" s="66">
        <v>293</v>
      </c>
      <c r="Z45" s="66">
        <v>293</v>
      </c>
      <c r="AA45" s="66">
        <v>293</v>
      </c>
      <c r="AB45" s="66">
        <v>293</v>
      </c>
      <c r="AC45" s="66">
        <v>293</v>
      </c>
      <c r="AD45" s="66">
        <v>293</v>
      </c>
      <c r="AE45" s="66">
        <v>293</v>
      </c>
      <c r="AF45" s="66">
        <v>293</v>
      </c>
      <c r="AG45" s="390">
        <v>293</v>
      </c>
      <c r="AH45" s="25"/>
    </row>
    <row r="46" spans="1:34" s="389" customFormat="1" x14ac:dyDescent="0.25">
      <c r="A46" s="705"/>
      <c r="B46" s="399" t="s">
        <v>157</v>
      </c>
      <c r="C46" s="391">
        <v>27</v>
      </c>
      <c r="D46" s="391">
        <v>27</v>
      </c>
      <c r="E46" s="391">
        <v>27</v>
      </c>
      <c r="F46" s="391"/>
      <c r="G46" s="391">
        <v>0</v>
      </c>
      <c r="H46" s="391">
        <v>0</v>
      </c>
      <c r="J46" s="426">
        <v>27</v>
      </c>
      <c r="K46" s="66">
        <v>27</v>
      </c>
      <c r="L46" s="66">
        <v>27</v>
      </c>
      <c r="M46" s="66">
        <v>27</v>
      </c>
      <c r="N46" s="66">
        <v>27</v>
      </c>
      <c r="O46" s="66">
        <v>27</v>
      </c>
      <c r="P46" s="66">
        <v>27</v>
      </c>
      <c r="Q46" s="66">
        <v>27</v>
      </c>
      <c r="R46" s="66">
        <v>27</v>
      </c>
      <c r="S46" s="66">
        <v>27</v>
      </c>
      <c r="T46" s="66">
        <v>27</v>
      </c>
      <c r="U46" s="390">
        <v>27</v>
      </c>
      <c r="V46" s="66">
        <v>27</v>
      </c>
      <c r="W46" s="66">
        <v>27</v>
      </c>
      <c r="X46" s="66">
        <v>27</v>
      </c>
      <c r="Y46" s="66">
        <v>27</v>
      </c>
      <c r="Z46" s="66">
        <v>27</v>
      </c>
      <c r="AA46" s="66">
        <v>27</v>
      </c>
      <c r="AB46" s="66">
        <v>27</v>
      </c>
      <c r="AC46" s="66">
        <v>27</v>
      </c>
      <c r="AD46" s="66">
        <v>27</v>
      </c>
      <c r="AE46" s="66">
        <v>27</v>
      </c>
      <c r="AF46" s="66">
        <v>27</v>
      </c>
      <c r="AG46" s="390">
        <v>27</v>
      </c>
      <c r="AH46" s="25"/>
    </row>
    <row r="47" spans="1:34" s="389" customFormat="1" x14ac:dyDescent="0.25">
      <c r="A47" s="705"/>
      <c r="B47" s="399" t="s">
        <v>158</v>
      </c>
      <c r="C47" s="391">
        <v>8</v>
      </c>
      <c r="D47" s="391">
        <v>8</v>
      </c>
      <c r="E47" s="391">
        <v>8</v>
      </c>
      <c r="F47" s="391"/>
      <c r="G47" s="391">
        <v>0</v>
      </c>
      <c r="H47" s="391">
        <v>0</v>
      </c>
      <c r="J47" s="426">
        <v>8</v>
      </c>
      <c r="K47" s="66">
        <v>8</v>
      </c>
      <c r="L47" s="66">
        <v>8</v>
      </c>
      <c r="M47" s="66">
        <v>8</v>
      </c>
      <c r="N47" s="66">
        <v>8</v>
      </c>
      <c r="O47" s="66">
        <v>8</v>
      </c>
      <c r="P47" s="66">
        <v>8</v>
      </c>
      <c r="Q47" s="66">
        <v>8</v>
      </c>
      <c r="R47" s="66">
        <v>8</v>
      </c>
      <c r="S47" s="66">
        <v>8</v>
      </c>
      <c r="T47" s="66">
        <v>8</v>
      </c>
      <c r="U47" s="390">
        <v>8</v>
      </c>
      <c r="V47" s="66">
        <v>8</v>
      </c>
      <c r="W47" s="66">
        <v>8</v>
      </c>
      <c r="X47" s="66">
        <v>8</v>
      </c>
      <c r="Y47" s="66">
        <v>8</v>
      </c>
      <c r="Z47" s="66">
        <v>8</v>
      </c>
      <c r="AA47" s="66">
        <v>8</v>
      </c>
      <c r="AB47" s="66">
        <v>8</v>
      </c>
      <c r="AC47" s="66">
        <v>8</v>
      </c>
      <c r="AD47" s="66">
        <v>8</v>
      </c>
      <c r="AE47" s="66">
        <v>8</v>
      </c>
      <c r="AF47" s="66">
        <v>8</v>
      </c>
      <c r="AG47" s="390">
        <v>8</v>
      </c>
      <c r="AH47" s="25"/>
    </row>
    <row r="48" spans="1:34" s="389" customFormat="1" x14ac:dyDescent="0.25">
      <c r="A48" s="705"/>
      <c r="B48" s="399" t="s">
        <v>490</v>
      </c>
      <c r="C48" s="391">
        <v>300</v>
      </c>
      <c r="D48" s="391">
        <v>300</v>
      </c>
      <c r="E48" s="391">
        <v>300</v>
      </c>
      <c r="F48" s="391"/>
      <c r="G48" s="391">
        <v>0</v>
      </c>
      <c r="H48" s="391">
        <v>0</v>
      </c>
      <c r="J48" s="426">
        <v>300</v>
      </c>
      <c r="K48" s="66">
        <v>300</v>
      </c>
      <c r="L48" s="66">
        <v>300</v>
      </c>
      <c r="M48" s="66">
        <v>300</v>
      </c>
      <c r="N48" s="66">
        <v>300</v>
      </c>
      <c r="O48" s="66">
        <v>300</v>
      </c>
      <c r="P48" s="66">
        <v>300</v>
      </c>
      <c r="Q48" s="66">
        <v>300</v>
      </c>
      <c r="R48" s="66">
        <v>300</v>
      </c>
      <c r="S48" s="66">
        <v>300</v>
      </c>
      <c r="T48" s="66">
        <v>300</v>
      </c>
      <c r="U48" s="390">
        <v>300</v>
      </c>
      <c r="V48" s="66">
        <v>300</v>
      </c>
      <c r="W48" s="66">
        <v>300</v>
      </c>
      <c r="X48" s="66">
        <v>300</v>
      </c>
      <c r="Y48" s="66">
        <v>300</v>
      </c>
      <c r="Z48" s="66">
        <v>300</v>
      </c>
      <c r="AA48" s="66">
        <v>300</v>
      </c>
      <c r="AB48" s="66">
        <v>300</v>
      </c>
      <c r="AC48" s="66">
        <v>300</v>
      </c>
      <c r="AD48" s="66">
        <v>300</v>
      </c>
      <c r="AE48" s="66">
        <v>300</v>
      </c>
      <c r="AF48" s="66">
        <v>300</v>
      </c>
      <c r="AG48" s="390">
        <v>300</v>
      </c>
      <c r="AH48" s="25"/>
    </row>
    <row r="49" spans="1:34" s="389" customFormat="1" x14ac:dyDescent="0.25">
      <c r="A49" s="705"/>
      <c r="B49" s="399" t="s">
        <v>491</v>
      </c>
      <c r="C49" s="391">
        <v>300</v>
      </c>
      <c r="D49" s="391">
        <v>300</v>
      </c>
      <c r="E49" s="391">
        <v>300</v>
      </c>
      <c r="F49" s="391"/>
      <c r="G49" s="391">
        <v>0</v>
      </c>
      <c r="H49" s="391">
        <v>0</v>
      </c>
      <c r="J49" s="426">
        <v>300</v>
      </c>
      <c r="K49" s="66">
        <v>300</v>
      </c>
      <c r="L49" s="66">
        <v>300</v>
      </c>
      <c r="M49" s="66">
        <v>300</v>
      </c>
      <c r="N49" s="66">
        <v>300</v>
      </c>
      <c r="O49" s="66">
        <v>300</v>
      </c>
      <c r="P49" s="66">
        <v>300</v>
      </c>
      <c r="Q49" s="66">
        <v>300</v>
      </c>
      <c r="R49" s="66">
        <v>300</v>
      </c>
      <c r="S49" s="66">
        <v>300</v>
      </c>
      <c r="T49" s="66">
        <v>300</v>
      </c>
      <c r="U49" s="390">
        <v>300</v>
      </c>
      <c r="V49" s="66">
        <v>300</v>
      </c>
      <c r="W49" s="66">
        <v>300</v>
      </c>
      <c r="X49" s="66">
        <v>300</v>
      </c>
      <c r="Y49" s="66">
        <v>300</v>
      </c>
      <c r="Z49" s="66">
        <v>300</v>
      </c>
      <c r="AA49" s="66">
        <v>300</v>
      </c>
      <c r="AB49" s="66">
        <v>300</v>
      </c>
      <c r="AC49" s="66">
        <v>300</v>
      </c>
      <c r="AD49" s="66">
        <v>300</v>
      </c>
      <c r="AE49" s="66">
        <v>300</v>
      </c>
      <c r="AF49" s="66">
        <v>300</v>
      </c>
      <c r="AG49" s="390">
        <v>300</v>
      </c>
      <c r="AH49" s="25"/>
    </row>
    <row r="50" spans="1:34" s="389" customFormat="1" x14ac:dyDescent="0.25">
      <c r="A50" s="705"/>
      <c r="B50" s="399" t="s">
        <v>159</v>
      </c>
      <c r="C50" s="391">
        <v>663</v>
      </c>
      <c r="D50" s="391">
        <v>663</v>
      </c>
      <c r="E50" s="391">
        <v>663</v>
      </c>
      <c r="F50" s="391"/>
      <c r="G50" s="391">
        <v>0</v>
      </c>
      <c r="H50" s="391">
        <v>0</v>
      </c>
      <c r="J50" s="426">
        <v>663</v>
      </c>
      <c r="K50" s="66">
        <v>663</v>
      </c>
      <c r="L50" s="66">
        <v>663</v>
      </c>
      <c r="M50" s="66">
        <v>663</v>
      </c>
      <c r="N50" s="66">
        <v>663</v>
      </c>
      <c r="O50" s="66">
        <v>663</v>
      </c>
      <c r="P50" s="66">
        <v>663</v>
      </c>
      <c r="Q50" s="66">
        <v>663</v>
      </c>
      <c r="R50" s="66">
        <v>663</v>
      </c>
      <c r="S50" s="66">
        <v>663</v>
      </c>
      <c r="T50" s="66">
        <v>663</v>
      </c>
      <c r="U50" s="390">
        <v>663</v>
      </c>
      <c r="V50" s="66">
        <v>663</v>
      </c>
      <c r="W50" s="66">
        <v>663</v>
      </c>
      <c r="X50" s="66">
        <v>663</v>
      </c>
      <c r="Y50" s="66">
        <v>663</v>
      </c>
      <c r="Z50" s="66">
        <v>663</v>
      </c>
      <c r="AA50" s="66">
        <v>663</v>
      </c>
      <c r="AB50" s="66">
        <v>663</v>
      </c>
      <c r="AC50" s="66">
        <v>663</v>
      </c>
      <c r="AD50" s="66">
        <v>663</v>
      </c>
      <c r="AE50" s="66">
        <v>663</v>
      </c>
      <c r="AF50" s="66">
        <v>663</v>
      </c>
      <c r="AG50" s="390">
        <v>663</v>
      </c>
      <c r="AH50" s="64"/>
    </row>
    <row r="51" spans="1:34" s="393" customFormat="1" ht="15.75" thickBot="1" x14ac:dyDescent="0.3">
      <c r="A51" s="708"/>
      <c r="B51" s="450" t="s">
        <v>160</v>
      </c>
      <c r="C51" s="707">
        <v>4907</v>
      </c>
      <c r="D51" s="707">
        <v>4907</v>
      </c>
      <c r="E51" s="707">
        <v>4907</v>
      </c>
      <c r="F51" s="707"/>
      <c r="G51" s="707">
        <v>0</v>
      </c>
      <c r="H51" s="707">
        <v>0</v>
      </c>
      <c r="J51" s="932">
        <v>4907</v>
      </c>
      <c r="K51" s="465">
        <v>4907</v>
      </c>
      <c r="L51" s="465">
        <v>4907</v>
      </c>
      <c r="M51" s="465">
        <v>4907</v>
      </c>
      <c r="N51" s="465">
        <v>4907</v>
      </c>
      <c r="O51" s="465">
        <v>4907</v>
      </c>
      <c r="P51" s="465">
        <v>4907</v>
      </c>
      <c r="Q51" s="465">
        <v>4907</v>
      </c>
      <c r="R51" s="465">
        <v>4907</v>
      </c>
      <c r="S51" s="465">
        <v>4907</v>
      </c>
      <c r="T51" s="465">
        <v>4907</v>
      </c>
      <c r="U51" s="466">
        <v>4907</v>
      </c>
      <c r="V51" s="465">
        <v>4907</v>
      </c>
      <c r="W51" s="465">
        <v>4907</v>
      </c>
      <c r="X51" s="465">
        <v>4907</v>
      </c>
      <c r="Y51" s="465">
        <v>4907</v>
      </c>
      <c r="Z51" s="465">
        <v>4907</v>
      </c>
      <c r="AA51" s="465">
        <v>4907</v>
      </c>
      <c r="AB51" s="465">
        <v>4907</v>
      </c>
      <c r="AC51" s="465">
        <v>4907</v>
      </c>
      <c r="AD51" s="465">
        <v>4907</v>
      </c>
      <c r="AE51" s="465">
        <v>4907</v>
      </c>
      <c r="AF51" s="465">
        <v>4907</v>
      </c>
      <c r="AG51" s="466">
        <v>4907</v>
      </c>
      <c r="AH51" s="25"/>
    </row>
    <row r="52" spans="1:34" s="393" customFormat="1" x14ac:dyDescent="0.25">
      <c r="A52" s="71"/>
      <c r="B52" s="439"/>
      <c r="C52" s="413"/>
      <c r="D52" s="413"/>
      <c r="E52" s="413"/>
      <c r="F52" s="413"/>
      <c r="G52" s="413"/>
      <c r="H52" s="413"/>
      <c r="J52" s="440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5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5"/>
      <c r="AH52" s="38"/>
    </row>
    <row r="53" spans="1:34" s="393" customFormat="1" x14ac:dyDescent="0.25">
      <c r="A53" s="397" t="s">
        <v>161</v>
      </c>
      <c r="B53" s="426"/>
      <c r="C53" s="388"/>
      <c r="D53" s="388"/>
      <c r="E53" s="388"/>
      <c r="F53" s="391"/>
      <c r="G53" s="388"/>
      <c r="H53" s="388"/>
      <c r="J53" s="440"/>
      <c r="K53" s="394"/>
      <c r="L53" s="394"/>
      <c r="M53" s="394"/>
      <c r="N53" s="394"/>
      <c r="O53" s="394"/>
      <c r="P53" s="394"/>
      <c r="Q53" s="394"/>
      <c r="R53" s="394"/>
      <c r="S53" s="1057"/>
      <c r="T53" s="1058"/>
      <c r="U53" s="395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5"/>
      <c r="AH53" s="38"/>
    </row>
    <row r="54" spans="1:34" s="389" customFormat="1" ht="14.1" customHeight="1" x14ac:dyDescent="0.25">
      <c r="A54" s="71"/>
      <c r="B54" s="399" t="s">
        <v>162</v>
      </c>
      <c r="C54" s="402">
        <v>1.6572287999999997</v>
      </c>
      <c r="D54" s="402">
        <v>1.6849151999999992</v>
      </c>
      <c r="E54" s="402">
        <v>1.6479999999999999</v>
      </c>
      <c r="F54" s="402"/>
      <c r="G54" s="402">
        <v>9.2287999999998149E-3</v>
      </c>
      <c r="H54" s="402">
        <v>2.7686399999999445E-2</v>
      </c>
      <c r="J54" s="933">
        <v>1.6479999999999999</v>
      </c>
      <c r="K54" s="400">
        <v>1.6479999999999999</v>
      </c>
      <c r="L54" s="400">
        <v>1.6479999999999999</v>
      </c>
      <c r="M54" s="400">
        <v>1.6479999999999999</v>
      </c>
      <c r="N54" s="400">
        <v>1.6479999999999999</v>
      </c>
      <c r="O54" s="400">
        <v>1.6479999999999999</v>
      </c>
      <c r="P54" s="400">
        <v>1.6479999999999999</v>
      </c>
      <c r="Q54" s="400">
        <v>1.6479999999999999</v>
      </c>
      <c r="R54" s="400">
        <v>1.6479999999999999</v>
      </c>
      <c r="S54" s="400">
        <v>1.6849151999999998</v>
      </c>
      <c r="T54" s="400">
        <v>1.6849151999999998</v>
      </c>
      <c r="U54" s="401">
        <v>1.6849151999999998</v>
      </c>
      <c r="V54" s="400">
        <v>1.6849151999999998</v>
      </c>
      <c r="W54" s="400">
        <v>1.6849151999999998</v>
      </c>
      <c r="X54" s="400">
        <v>1.6849151999999998</v>
      </c>
      <c r="Y54" s="400">
        <v>1.6849151999999998</v>
      </c>
      <c r="Z54" s="400">
        <v>1.6849151999999998</v>
      </c>
      <c r="AA54" s="400">
        <v>1.6849151999999998</v>
      </c>
      <c r="AB54" s="400">
        <v>1.6849151999999998</v>
      </c>
      <c r="AC54" s="400">
        <v>1.6849151999999998</v>
      </c>
      <c r="AD54" s="400">
        <v>1.6849151999999998</v>
      </c>
      <c r="AE54" s="400">
        <v>1.6849151999999998</v>
      </c>
      <c r="AF54" s="400">
        <v>1.6849151999999998</v>
      </c>
      <c r="AG54" s="401">
        <v>1.6849151999999998</v>
      </c>
      <c r="AH54" s="25"/>
    </row>
    <row r="55" spans="1:34" s="389" customFormat="1" x14ac:dyDescent="0.25">
      <c r="A55" s="71"/>
      <c r="B55" s="399" t="s">
        <v>163</v>
      </c>
      <c r="C55" s="402">
        <v>0.31776959999999999</v>
      </c>
      <c r="D55" s="402">
        <v>0.32307839999999999</v>
      </c>
      <c r="E55" s="402">
        <v>0.31599999999999995</v>
      </c>
      <c r="F55" s="402"/>
      <c r="G55" s="402">
        <v>1.7696000000000378E-3</v>
      </c>
      <c r="H55" s="402">
        <v>5.3088000000000024E-3</v>
      </c>
      <c r="J55" s="933">
        <v>0.316</v>
      </c>
      <c r="K55" s="400">
        <v>0.316</v>
      </c>
      <c r="L55" s="400">
        <v>0.316</v>
      </c>
      <c r="M55" s="400">
        <v>0.316</v>
      </c>
      <c r="N55" s="400">
        <v>0.316</v>
      </c>
      <c r="O55" s="400">
        <v>0.316</v>
      </c>
      <c r="P55" s="400">
        <v>0.316</v>
      </c>
      <c r="Q55" s="400">
        <v>0.316</v>
      </c>
      <c r="R55" s="400">
        <v>0.316</v>
      </c>
      <c r="S55" s="400">
        <v>0.32307839999999999</v>
      </c>
      <c r="T55" s="400">
        <v>0.32307839999999999</v>
      </c>
      <c r="U55" s="401">
        <v>0.32307839999999999</v>
      </c>
      <c r="V55" s="400">
        <v>0.32307839999999999</v>
      </c>
      <c r="W55" s="400">
        <v>0.32307839999999999</v>
      </c>
      <c r="X55" s="400">
        <v>0.32307839999999999</v>
      </c>
      <c r="Y55" s="400">
        <v>0.32307839999999999</v>
      </c>
      <c r="Z55" s="400">
        <v>0.32307839999999999</v>
      </c>
      <c r="AA55" s="400">
        <v>0.32307839999999999</v>
      </c>
      <c r="AB55" s="400">
        <v>0.32307839999999999</v>
      </c>
      <c r="AC55" s="400">
        <v>0.32307839999999999</v>
      </c>
      <c r="AD55" s="400">
        <v>0.32307839999999999</v>
      </c>
      <c r="AE55" s="400">
        <v>0.32307839999999999</v>
      </c>
      <c r="AF55" s="400">
        <v>0.32307839999999999</v>
      </c>
      <c r="AG55" s="401">
        <v>0.32307839999999999</v>
      </c>
      <c r="AH55" s="25"/>
    </row>
    <row r="56" spans="1:34" s="389" customFormat="1" x14ac:dyDescent="0.25">
      <c r="A56" s="71"/>
      <c r="B56" s="399" t="s">
        <v>164</v>
      </c>
      <c r="C56" s="402">
        <v>11.111879999999999</v>
      </c>
      <c r="D56" s="402">
        <v>11.297520000000004</v>
      </c>
      <c r="E56" s="402">
        <v>11.049999999999999</v>
      </c>
      <c r="F56" s="402"/>
      <c r="G56" s="402">
        <v>6.1880000000000379E-2</v>
      </c>
      <c r="H56" s="402">
        <v>0.18564000000000469</v>
      </c>
      <c r="J56" s="933">
        <v>11.05</v>
      </c>
      <c r="K56" s="400">
        <v>11.05</v>
      </c>
      <c r="L56" s="400">
        <v>11.05</v>
      </c>
      <c r="M56" s="400">
        <v>11.05</v>
      </c>
      <c r="N56" s="400">
        <v>11.05</v>
      </c>
      <c r="O56" s="400">
        <v>11.05</v>
      </c>
      <c r="P56" s="400">
        <v>11.05</v>
      </c>
      <c r="Q56" s="400">
        <v>11.05</v>
      </c>
      <c r="R56" s="400">
        <v>11.05</v>
      </c>
      <c r="S56" s="400">
        <v>11.29752</v>
      </c>
      <c r="T56" s="400">
        <v>11.29752</v>
      </c>
      <c r="U56" s="401">
        <v>11.29752</v>
      </c>
      <c r="V56" s="400">
        <v>11.29752</v>
      </c>
      <c r="W56" s="400">
        <v>11.29752</v>
      </c>
      <c r="X56" s="400">
        <v>11.29752</v>
      </c>
      <c r="Y56" s="400">
        <v>11.29752</v>
      </c>
      <c r="Z56" s="400">
        <v>11.29752</v>
      </c>
      <c r="AA56" s="400">
        <v>11.29752</v>
      </c>
      <c r="AB56" s="400">
        <v>11.29752</v>
      </c>
      <c r="AC56" s="400">
        <v>11.29752</v>
      </c>
      <c r="AD56" s="400">
        <v>11.29752</v>
      </c>
      <c r="AE56" s="400">
        <v>11.29752</v>
      </c>
      <c r="AF56" s="400">
        <v>11.29752</v>
      </c>
      <c r="AG56" s="401">
        <v>11.29752</v>
      </c>
      <c r="AH56" s="25"/>
    </row>
    <row r="57" spans="1:34" s="389" customFormat="1" x14ac:dyDescent="0.25">
      <c r="A57" s="71"/>
      <c r="B57" s="399" t="s">
        <v>165</v>
      </c>
      <c r="C57" s="402">
        <v>7.2604319999999989</v>
      </c>
      <c r="D57" s="402">
        <v>7.381727999999999</v>
      </c>
      <c r="E57" s="402">
        <v>7.22</v>
      </c>
      <c r="F57" s="402"/>
      <c r="G57" s="402">
        <v>4.0431999999999135E-2</v>
      </c>
      <c r="H57" s="402">
        <v>0.12129600000000007</v>
      </c>
      <c r="J57" s="933">
        <v>7.22</v>
      </c>
      <c r="K57" s="400">
        <v>7.22</v>
      </c>
      <c r="L57" s="400">
        <v>7.22</v>
      </c>
      <c r="M57" s="400">
        <v>7.22</v>
      </c>
      <c r="N57" s="400">
        <v>7.22</v>
      </c>
      <c r="O57" s="400">
        <v>7.22</v>
      </c>
      <c r="P57" s="400">
        <v>7.22</v>
      </c>
      <c r="Q57" s="400">
        <v>7.22</v>
      </c>
      <c r="R57" s="400">
        <v>7.22</v>
      </c>
      <c r="S57" s="400">
        <v>7.3817279999999998</v>
      </c>
      <c r="T57" s="400">
        <v>7.3817279999999998</v>
      </c>
      <c r="U57" s="401">
        <v>7.3817279999999998</v>
      </c>
      <c r="V57" s="400">
        <v>7.3817279999999998</v>
      </c>
      <c r="W57" s="400">
        <v>7.3817279999999998</v>
      </c>
      <c r="X57" s="400">
        <v>7.3817279999999998</v>
      </c>
      <c r="Y57" s="400">
        <v>7.3817279999999998</v>
      </c>
      <c r="Z57" s="400">
        <v>7.3817279999999998</v>
      </c>
      <c r="AA57" s="400">
        <v>7.3817279999999998</v>
      </c>
      <c r="AB57" s="400">
        <v>7.3817279999999998</v>
      </c>
      <c r="AC57" s="400">
        <v>7.3817279999999998</v>
      </c>
      <c r="AD57" s="400">
        <v>7.3817279999999998</v>
      </c>
      <c r="AE57" s="400">
        <v>7.3817279999999998</v>
      </c>
      <c r="AF57" s="400">
        <v>7.3817279999999998</v>
      </c>
      <c r="AG57" s="401">
        <v>7.3817279999999998</v>
      </c>
      <c r="AH57" s="25"/>
    </row>
    <row r="58" spans="1:34" s="389" customFormat="1" ht="14.85" customHeight="1" x14ac:dyDescent="0.25">
      <c r="A58" s="71"/>
      <c r="B58" s="399" t="s">
        <v>166</v>
      </c>
      <c r="C58" s="402">
        <v>0.98649359999999986</v>
      </c>
      <c r="D58" s="402">
        <v>1.0029743999999998</v>
      </c>
      <c r="E58" s="402">
        <v>0.98099999999999998</v>
      </c>
      <c r="F58" s="402"/>
      <c r="G58" s="402">
        <v>5.4935999999998764E-3</v>
      </c>
      <c r="H58" s="402">
        <v>1.6480799999999962E-2</v>
      </c>
      <c r="J58" s="933">
        <v>0.98099999999999998</v>
      </c>
      <c r="K58" s="400">
        <v>0.98099999999999998</v>
      </c>
      <c r="L58" s="400">
        <v>0.98099999999999998</v>
      </c>
      <c r="M58" s="400">
        <v>0.98099999999999998</v>
      </c>
      <c r="N58" s="400">
        <v>0.98099999999999998</v>
      </c>
      <c r="O58" s="400">
        <v>0.98099999999999998</v>
      </c>
      <c r="P58" s="400">
        <v>0.98099999999999998</v>
      </c>
      <c r="Q58" s="400">
        <v>0.98099999999999998</v>
      </c>
      <c r="R58" s="400">
        <v>0.98099999999999998</v>
      </c>
      <c r="S58" s="400">
        <v>1.0029744</v>
      </c>
      <c r="T58" s="400">
        <v>1.0029744</v>
      </c>
      <c r="U58" s="401">
        <v>1.0029744</v>
      </c>
      <c r="V58" s="400">
        <v>1.0029744</v>
      </c>
      <c r="W58" s="400">
        <v>1.0029744</v>
      </c>
      <c r="X58" s="400">
        <v>1.0029744</v>
      </c>
      <c r="Y58" s="400">
        <v>1.0029744</v>
      </c>
      <c r="Z58" s="400">
        <v>1.0029744</v>
      </c>
      <c r="AA58" s="400">
        <v>1.0029744</v>
      </c>
      <c r="AB58" s="400">
        <v>1.0029744</v>
      </c>
      <c r="AC58" s="400">
        <v>1.0029744</v>
      </c>
      <c r="AD58" s="400">
        <v>1.0029744</v>
      </c>
      <c r="AE58" s="400">
        <v>1.0029744</v>
      </c>
      <c r="AF58" s="400">
        <v>1.0029744</v>
      </c>
      <c r="AG58" s="401">
        <v>1.0029744</v>
      </c>
      <c r="AH58" s="25"/>
    </row>
    <row r="59" spans="1:34" s="389" customFormat="1" x14ac:dyDescent="0.25">
      <c r="A59" s="71"/>
      <c r="B59" s="399" t="s">
        <v>167</v>
      </c>
      <c r="C59" s="402"/>
      <c r="D59" s="402"/>
      <c r="E59" s="402"/>
      <c r="F59" s="402"/>
      <c r="G59" s="402"/>
      <c r="H59" s="402"/>
      <c r="J59" s="933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3"/>
      <c r="V59" s="400"/>
      <c r="W59" s="400"/>
      <c r="X59" s="400"/>
      <c r="Y59" s="400"/>
      <c r="Z59" s="400"/>
      <c r="AA59" s="400"/>
      <c r="AB59" s="400"/>
      <c r="AC59" s="400"/>
      <c r="AD59" s="400"/>
      <c r="AE59" s="400"/>
      <c r="AF59" s="400"/>
      <c r="AG59" s="403"/>
      <c r="AH59" s="25"/>
    </row>
    <row r="60" spans="1:34" s="389" customFormat="1" x14ac:dyDescent="0.25">
      <c r="A60" s="71"/>
      <c r="B60" s="399" t="s">
        <v>168</v>
      </c>
      <c r="C60" s="402"/>
      <c r="D60" s="402"/>
      <c r="E60" s="402"/>
      <c r="F60" s="402"/>
      <c r="G60" s="402"/>
      <c r="H60" s="402"/>
      <c r="J60" s="933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1"/>
      <c r="V60" s="400"/>
      <c r="W60" s="400"/>
      <c r="X60" s="400"/>
      <c r="Y60" s="400"/>
      <c r="Z60" s="400"/>
      <c r="AA60" s="400"/>
      <c r="AB60" s="400"/>
      <c r="AC60" s="400"/>
      <c r="AD60" s="400"/>
      <c r="AE60" s="400"/>
      <c r="AF60" s="400"/>
      <c r="AG60" s="401"/>
      <c r="AH60" s="25"/>
    </row>
    <row r="61" spans="1:34" s="389" customFormat="1" x14ac:dyDescent="0.25">
      <c r="A61" s="71"/>
      <c r="B61" s="399" t="s">
        <v>169</v>
      </c>
      <c r="C61" s="406">
        <v>0.26779999999999993</v>
      </c>
      <c r="D61" s="406">
        <v>0.26779999999999993</v>
      </c>
      <c r="E61" s="406">
        <v>0.26779999999999993</v>
      </c>
      <c r="F61" s="406"/>
      <c r="G61" s="406">
        <v>0</v>
      </c>
      <c r="H61" s="406">
        <v>0</v>
      </c>
      <c r="J61" s="934">
        <v>0.26779999999999998</v>
      </c>
      <c r="K61" s="404">
        <v>0.26779999999999998</v>
      </c>
      <c r="L61" s="404">
        <v>0.26779999999999998</v>
      </c>
      <c r="M61" s="404">
        <v>0.26779999999999998</v>
      </c>
      <c r="N61" s="404">
        <v>0.26779999999999998</v>
      </c>
      <c r="O61" s="404">
        <v>0.26779999999999998</v>
      </c>
      <c r="P61" s="404">
        <v>0.26779999999999998</v>
      </c>
      <c r="Q61" s="404">
        <v>0.26779999999999998</v>
      </c>
      <c r="R61" s="404">
        <v>0.26779999999999998</v>
      </c>
      <c r="S61" s="404">
        <v>0.26779999999999998</v>
      </c>
      <c r="T61" s="404">
        <v>0.26779999999999998</v>
      </c>
      <c r="U61" s="405">
        <v>0.26779999999999998</v>
      </c>
      <c r="V61" s="404">
        <v>0.26779999999999998</v>
      </c>
      <c r="W61" s="404">
        <v>0.26779999999999998</v>
      </c>
      <c r="X61" s="404">
        <v>0.26779999999999998</v>
      </c>
      <c r="Y61" s="404">
        <v>0.26779999999999998</v>
      </c>
      <c r="Z61" s="404">
        <v>0.26779999999999998</v>
      </c>
      <c r="AA61" s="404">
        <v>0.26779999999999998</v>
      </c>
      <c r="AB61" s="404">
        <v>0.26779999999999998</v>
      </c>
      <c r="AC61" s="404">
        <v>0.26779999999999998</v>
      </c>
      <c r="AD61" s="404">
        <v>0.26779999999999998</v>
      </c>
      <c r="AE61" s="404">
        <v>0.26779999999999998</v>
      </c>
      <c r="AF61" s="404">
        <v>0.26779999999999998</v>
      </c>
      <c r="AG61" s="405">
        <v>0.26779999999999998</v>
      </c>
      <c r="AH61" s="25"/>
    </row>
    <row r="62" spans="1:34" s="389" customFormat="1" x14ac:dyDescent="0.25">
      <c r="A62" s="71"/>
      <c r="B62" s="399" t="s">
        <v>170</v>
      </c>
      <c r="C62" s="402">
        <v>1.1500000000000001</v>
      </c>
      <c r="D62" s="402">
        <v>1.1500000000000001</v>
      </c>
      <c r="E62" s="402">
        <v>1.1500000000000001</v>
      </c>
      <c r="F62" s="402"/>
      <c r="G62" s="402">
        <v>0</v>
      </c>
      <c r="H62" s="402">
        <v>0</v>
      </c>
      <c r="J62" s="933">
        <v>1.1499999999999999</v>
      </c>
      <c r="K62" s="400">
        <v>1.1499999999999999</v>
      </c>
      <c r="L62" s="400">
        <v>1.1499999999999999</v>
      </c>
      <c r="M62" s="400">
        <v>1.1499999999999999</v>
      </c>
      <c r="N62" s="400">
        <v>1.1499999999999999</v>
      </c>
      <c r="O62" s="400">
        <v>1.1499999999999999</v>
      </c>
      <c r="P62" s="400">
        <v>1.1499999999999999</v>
      </c>
      <c r="Q62" s="400">
        <v>1.1499999999999999</v>
      </c>
      <c r="R62" s="400">
        <v>1.1499999999999999</v>
      </c>
      <c r="S62" s="400">
        <v>1.1499999999999999</v>
      </c>
      <c r="T62" s="400">
        <v>1.1499999999999999</v>
      </c>
      <c r="U62" s="401">
        <v>1.1499999999999999</v>
      </c>
      <c r="V62" s="400">
        <v>1.1499999999999999</v>
      </c>
      <c r="W62" s="400">
        <v>1.1499999999999999</v>
      </c>
      <c r="X62" s="400">
        <v>1.1499999999999999</v>
      </c>
      <c r="Y62" s="400">
        <v>1.1499999999999999</v>
      </c>
      <c r="Z62" s="400">
        <v>1.1499999999999999</v>
      </c>
      <c r="AA62" s="400">
        <v>1.1499999999999999</v>
      </c>
      <c r="AB62" s="400">
        <v>1.1499999999999999</v>
      </c>
      <c r="AC62" s="400">
        <v>1.1499999999999999</v>
      </c>
      <c r="AD62" s="400">
        <v>1.1499999999999999</v>
      </c>
      <c r="AE62" s="400">
        <v>1.1499999999999999</v>
      </c>
      <c r="AF62" s="400">
        <v>1.1499999999999999</v>
      </c>
      <c r="AG62" s="401">
        <v>1.1499999999999999</v>
      </c>
      <c r="AH62" s="25"/>
    </row>
    <row r="63" spans="1:34" s="389" customFormat="1" x14ac:dyDescent="0.25">
      <c r="A63" s="71"/>
      <c r="B63" s="399" t="s">
        <v>171</v>
      </c>
      <c r="C63" s="402">
        <v>0.32849999999999996</v>
      </c>
      <c r="D63" s="402">
        <v>0.32849999999999996</v>
      </c>
      <c r="E63" s="402">
        <v>0.32849999999999996</v>
      </c>
      <c r="F63" s="402"/>
      <c r="G63" s="402">
        <v>0</v>
      </c>
      <c r="H63" s="402">
        <v>0</v>
      </c>
      <c r="J63" s="933">
        <v>0.32849999999999996</v>
      </c>
      <c r="K63" s="400">
        <v>0.32849999999999996</v>
      </c>
      <c r="L63" s="400">
        <v>0.32849999999999996</v>
      </c>
      <c r="M63" s="400">
        <v>0.32849999999999996</v>
      </c>
      <c r="N63" s="400">
        <v>0.32849999999999996</v>
      </c>
      <c r="O63" s="400">
        <v>0.32849999999999996</v>
      </c>
      <c r="P63" s="400">
        <v>0.32849999999999996</v>
      </c>
      <c r="Q63" s="400">
        <v>0.32849999999999996</v>
      </c>
      <c r="R63" s="400">
        <v>0.32849999999999996</v>
      </c>
      <c r="S63" s="400">
        <v>0.32849999999999996</v>
      </c>
      <c r="T63" s="400">
        <v>0.32849999999999996</v>
      </c>
      <c r="U63" s="401">
        <v>0.32849999999999996</v>
      </c>
      <c r="V63" s="400">
        <v>0.32849999999999996</v>
      </c>
      <c r="W63" s="400">
        <v>0.32849999999999996</v>
      </c>
      <c r="X63" s="400">
        <v>0.32849999999999996</v>
      </c>
      <c r="Y63" s="400">
        <v>0.32849999999999996</v>
      </c>
      <c r="Z63" s="400">
        <v>0.32849999999999996</v>
      </c>
      <c r="AA63" s="400">
        <v>0.32849999999999996</v>
      </c>
      <c r="AB63" s="400">
        <v>0.32849999999999996</v>
      </c>
      <c r="AC63" s="400">
        <v>0.32849999999999996</v>
      </c>
      <c r="AD63" s="400">
        <v>0.32849999999999996</v>
      </c>
      <c r="AE63" s="400">
        <v>0.32849999999999996</v>
      </c>
      <c r="AF63" s="400">
        <v>0.32849999999999996</v>
      </c>
      <c r="AG63" s="401">
        <v>0.32849999999999996</v>
      </c>
      <c r="AH63" s="25"/>
    </row>
    <row r="64" spans="1:34" s="389" customFormat="1" x14ac:dyDescent="0.25">
      <c r="A64" s="71"/>
      <c r="B64" s="407" t="s">
        <v>172</v>
      </c>
      <c r="C64" s="402">
        <v>1.3321963391274383</v>
      </c>
      <c r="D64" s="402">
        <v>1.3865498149514914</v>
      </c>
      <c r="E64" s="402">
        <v>1.1389653563541908</v>
      </c>
      <c r="F64" s="402"/>
      <c r="G64" s="402">
        <v>0.19323098277324746</v>
      </c>
      <c r="H64" s="402">
        <v>5.4353475824053143E-2</v>
      </c>
      <c r="J64" s="933">
        <v>1.6451092692729135</v>
      </c>
      <c r="K64" s="400">
        <v>1.6243799865025841</v>
      </c>
      <c r="L64" s="400">
        <v>1.1632674472547828</v>
      </c>
      <c r="M64" s="400">
        <v>0.67674971644020554</v>
      </c>
      <c r="N64" s="400">
        <v>0.36800426764711114</v>
      </c>
      <c r="O64" s="400">
        <v>0.71122483388869517</v>
      </c>
      <c r="P64" s="400">
        <v>1.5372423403113331</v>
      </c>
      <c r="Q64" s="400">
        <v>1.9303886434694488</v>
      </c>
      <c r="R64" s="400">
        <v>1.6217147713245856</v>
      </c>
      <c r="S64" s="400">
        <v>1.5339604913523495</v>
      </c>
      <c r="T64" s="400">
        <v>1.4795191789801974</v>
      </c>
      <c r="U64" s="401">
        <v>1.6947951230850529</v>
      </c>
      <c r="V64" s="400">
        <v>1.9469036270910753</v>
      </c>
      <c r="W64" s="400">
        <v>1.6715193416690632</v>
      </c>
      <c r="X64" s="400">
        <v>1.2857627244987486</v>
      </c>
      <c r="Y64" s="400">
        <v>0.69087454768049816</v>
      </c>
      <c r="Z64" s="400">
        <v>0.45142400224182216</v>
      </c>
      <c r="AA64" s="400">
        <v>0.75520303998106442</v>
      </c>
      <c r="AB64" s="400">
        <v>1.6087686838606847</v>
      </c>
      <c r="AC64" s="400">
        <v>1.9682815866437178</v>
      </c>
      <c r="AD64" s="400">
        <v>1.6325428116469767</v>
      </c>
      <c r="AE64" s="400">
        <v>1.484640424739041</v>
      </c>
      <c r="AF64" s="400">
        <v>1.4729959934350394</v>
      </c>
      <c r="AG64" s="401">
        <v>1.6696809959301633</v>
      </c>
      <c r="AH64" s="25"/>
    </row>
    <row r="65" spans="1:34" s="389" customFormat="1" x14ac:dyDescent="0.25">
      <c r="A65" s="706"/>
      <c r="B65" s="408" t="s">
        <v>173</v>
      </c>
      <c r="C65" s="411">
        <v>1.2401937320594918</v>
      </c>
      <c r="D65" s="411">
        <v>1.2915224778790628</v>
      </c>
      <c r="E65" s="411">
        <v>1.0592264078896463</v>
      </c>
      <c r="F65" s="411"/>
      <c r="G65" s="411">
        <v>0.18096732416984551</v>
      </c>
      <c r="H65" s="411">
        <v>5.1328745819571031E-2</v>
      </c>
      <c r="J65" s="935">
        <v>1.7531286620742927</v>
      </c>
      <c r="K65" s="409">
        <v>1.3126584569006059</v>
      </c>
      <c r="L65" s="409">
        <v>1.0167849100646316</v>
      </c>
      <c r="M65" s="409">
        <v>0.65490894688499923</v>
      </c>
      <c r="N65" s="409">
        <v>0.33941862915376947</v>
      </c>
      <c r="O65" s="409">
        <v>0.65990457493131716</v>
      </c>
      <c r="P65" s="409">
        <v>1.2768681030853546</v>
      </c>
      <c r="Q65" s="409">
        <v>1.7541281409720573</v>
      </c>
      <c r="R65" s="409">
        <v>1.3770250622465166</v>
      </c>
      <c r="S65" s="409">
        <v>1.7377761312709092</v>
      </c>
      <c r="T65" s="409">
        <v>1.334999749886983</v>
      </c>
      <c r="U65" s="410">
        <v>1.6647234172424652</v>
      </c>
      <c r="V65" s="409">
        <v>2.077445203586394</v>
      </c>
      <c r="W65" s="409">
        <v>1.3467229658177118</v>
      </c>
      <c r="X65" s="409">
        <v>1.129260937067303</v>
      </c>
      <c r="Y65" s="409">
        <v>0.66895911754015225</v>
      </c>
      <c r="Z65" s="409">
        <v>0.41615480524576187</v>
      </c>
      <c r="AA65" s="409">
        <v>0.7005915477357999</v>
      </c>
      <c r="AB65" s="409">
        <v>1.3346146111058326</v>
      </c>
      <c r="AC65" s="409">
        <v>1.7886178660790795</v>
      </c>
      <c r="AD65" s="409">
        <v>1.386264732895073</v>
      </c>
      <c r="AE65" s="409">
        <v>1.6811556434771822</v>
      </c>
      <c r="AF65" s="409">
        <v>1.3287753081209952</v>
      </c>
      <c r="AG65" s="410">
        <v>1.6397069958774699</v>
      </c>
      <c r="AH65" s="25"/>
    </row>
    <row r="66" spans="1:34" s="75" customFormat="1" x14ac:dyDescent="0.25">
      <c r="A66" s="57"/>
      <c r="B66" s="221"/>
      <c r="C66" s="413"/>
      <c r="D66" s="413"/>
      <c r="E66" s="413"/>
      <c r="F66" s="413"/>
      <c r="G66" s="413"/>
      <c r="H66" s="413"/>
      <c r="J66" s="221"/>
      <c r="K66" s="57"/>
      <c r="L66" s="57"/>
      <c r="M66" s="57"/>
      <c r="N66" s="57"/>
      <c r="O66" s="57"/>
      <c r="P66" s="57"/>
      <c r="Q66" s="380"/>
      <c r="R66" s="380"/>
      <c r="S66" s="380"/>
      <c r="T66" s="380"/>
      <c r="U66" s="412"/>
      <c r="V66" s="57"/>
      <c r="W66" s="57"/>
      <c r="X66" s="57"/>
      <c r="Y66" s="57"/>
      <c r="Z66" s="57"/>
      <c r="AA66" s="57"/>
      <c r="AB66" s="57"/>
      <c r="AC66" s="380"/>
      <c r="AD66" s="380"/>
      <c r="AE66" s="380"/>
      <c r="AF66" s="380"/>
      <c r="AG66" s="412"/>
      <c r="AH66" s="25"/>
    </row>
    <row r="67" spans="1:34" s="393" customFormat="1" x14ac:dyDescent="0.25">
      <c r="A67" s="397" t="s">
        <v>174</v>
      </c>
      <c r="B67" s="426"/>
      <c r="C67" s="388"/>
      <c r="D67" s="388"/>
      <c r="E67" s="388"/>
      <c r="F67" s="391"/>
      <c r="G67" s="388"/>
      <c r="H67" s="388"/>
      <c r="J67" s="931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414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414"/>
      <c r="AH67" s="25"/>
    </row>
    <row r="68" spans="1:34" s="389" customFormat="1" x14ac:dyDescent="0.25">
      <c r="A68" s="384"/>
      <c r="B68" s="426"/>
      <c r="C68" s="402"/>
      <c r="D68" s="402"/>
      <c r="E68" s="402"/>
      <c r="F68" s="402"/>
      <c r="G68" s="402"/>
      <c r="H68" s="402"/>
      <c r="J68" s="936"/>
      <c r="K68" s="261"/>
      <c r="L68" s="261"/>
      <c r="M68" s="261"/>
      <c r="N68" s="261"/>
      <c r="O68" s="261"/>
      <c r="P68" s="261"/>
      <c r="Q68" s="386"/>
      <c r="R68" s="386"/>
      <c r="S68" s="386"/>
      <c r="T68" s="386"/>
      <c r="U68" s="323"/>
      <c r="V68" s="261"/>
      <c r="W68" s="261"/>
      <c r="X68" s="261"/>
      <c r="Y68" s="261"/>
      <c r="Z68" s="261"/>
      <c r="AA68" s="261"/>
      <c r="AB68" s="261"/>
      <c r="AC68" s="386"/>
      <c r="AD68" s="386"/>
      <c r="AE68" s="386"/>
      <c r="AF68" s="386"/>
      <c r="AG68" s="323"/>
      <c r="AH68" s="25"/>
    </row>
    <row r="69" spans="1:34" s="389" customFormat="1" x14ac:dyDescent="0.25">
      <c r="A69" s="74">
        <v>12195</v>
      </c>
      <c r="B69" s="398" t="s">
        <v>175</v>
      </c>
      <c r="C69" s="417">
        <v>255</v>
      </c>
      <c r="D69" s="417">
        <v>255</v>
      </c>
      <c r="E69" s="417">
        <v>255</v>
      </c>
      <c r="F69" s="417"/>
      <c r="G69" s="417">
        <v>0</v>
      </c>
      <c r="H69" s="417">
        <v>0</v>
      </c>
      <c r="J69" s="937">
        <v>255</v>
      </c>
      <c r="K69" s="415">
        <v>255</v>
      </c>
      <c r="L69" s="415">
        <v>255</v>
      </c>
      <c r="M69" s="415">
        <v>255</v>
      </c>
      <c r="N69" s="415">
        <v>255</v>
      </c>
      <c r="O69" s="415">
        <v>255</v>
      </c>
      <c r="P69" s="415">
        <v>255</v>
      </c>
      <c r="Q69" s="415">
        <v>255</v>
      </c>
      <c r="R69" s="415">
        <v>255</v>
      </c>
      <c r="S69" s="415">
        <v>255</v>
      </c>
      <c r="T69" s="415">
        <v>255</v>
      </c>
      <c r="U69" s="416">
        <v>255</v>
      </c>
      <c r="V69" s="415">
        <v>255</v>
      </c>
      <c r="W69" s="415">
        <v>255</v>
      </c>
      <c r="X69" s="415">
        <v>255</v>
      </c>
      <c r="Y69" s="415">
        <v>255</v>
      </c>
      <c r="Z69" s="415">
        <v>255</v>
      </c>
      <c r="AA69" s="415">
        <v>255</v>
      </c>
      <c r="AB69" s="415">
        <v>255</v>
      </c>
      <c r="AC69" s="415">
        <v>255</v>
      </c>
      <c r="AD69" s="415">
        <v>255</v>
      </c>
      <c r="AE69" s="415">
        <v>255</v>
      </c>
      <c r="AF69" s="415">
        <v>255</v>
      </c>
      <c r="AG69" s="416">
        <v>255</v>
      </c>
      <c r="AH69" s="25"/>
    </row>
    <row r="70" spans="1:34" s="75" customFormat="1" x14ac:dyDescent="0.25">
      <c r="A70" s="74"/>
      <c r="B70" s="418" t="s">
        <v>176</v>
      </c>
      <c r="C70" s="413">
        <v>5071120.1279999996</v>
      </c>
      <c r="D70" s="413">
        <v>5155840.512000001</v>
      </c>
      <c r="E70" s="413">
        <v>5042879.9999999991</v>
      </c>
      <c r="F70" s="413"/>
      <c r="G70" s="413">
        <v>28240.128000000492</v>
      </c>
      <c r="H70" s="413">
        <v>84720.384000001475</v>
      </c>
      <c r="J70" s="434">
        <v>420239.99999999994</v>
      </c>
      <c r="K70" s="380">
        <v>420239.99999999994</v>
      </c>
      <c r="L70" s="380">
        <v>420239.99999999994</v>
      </c>
      <c r="M70" s="380">
        <v>420239.99999999994</v>
      </c>
      <c r="N70" s="380">
        <v>420239.99999999994</v>
      </c>
      <c r="O70" s="380">
        <v>420239.99999999994</v>
      </c>
      <c r="P70" s="380">
        <v>420239.99999999994</v>
      </c>
      <c r="Q70" s="380">
        <v>420239.99999999994</v>
      </c>
      <c r="R70" s="380">
        <v>420239.99999999994</v>
      </c>
      <c r="S70" s="380">
        <v>429653.37599999999</v>
      </c>
      <c r="T70" s="380">
        <v>429653.37599999999</v>
      </c>
      <c r="U70" s="412">
        <v>429653.37599999999</v>
      </c>
      <c r="V70" s="380">
        <v>429653.37599999999</v>
      </c>
      <c r="W70" s="380">
        <v>429653.37599999999</v>
      </c>
      <c r="X70" s="380">
        <v>429653.37599999999</v>
      </c>
      <c r="Y70" s="380">
        <v>429653.37599999999</v>
      </c>
      <c r="Z70" s="380">
        <v>429653.37599999999</v>
      </c>
      <c r="AA70" s="380">
        <v>429653.37599999999</v>
      </c>
      <c r="AB70" s="380">
        <v>429653.37599999999</v>
      </c>
      <c r="AC70" s="380">
        <v>429653.37599999999</v>
      </c>
      <c r="AD70" s="380">
        <v>429653.37599999999</v>
      </c>
      <c r="AE70" s="380">
        <v>429653.37599999999</v>
      </c>
      <c r="AF70" s="380">
        <v>429653.37599999999</v>
      </c>
      <c r="AG70" s="412">
        <v>429653.37599999999</v>
      </c>
      <c r="AH70" s="25"/>
    </row>
    <row r="71" spans="1:34" s="75" customFormat="1" x14ac:dyDescent="0.25">
      <c r="A71" s="74"/>
      <c r="B71" s="418" t="s">
        <v>177</v>
      </c>
      <c r="C71" s="421">
        <v>972374.97599999991</v>
      </c>
      <c r="D71" s="421">
        <v>988619.90399999975</v>
      </c>
      <c r="E71" s="421">
        <v>966960</v>
      </c>
      <c r="F71" s="421"/>
      <c r="G71" s="421">
        <v>5414.9759999999078</v>
      </c>
      <c r="H71" s="421">
        <v>16244.92799999984</v>
      </c>
      <c r="J71" s="938">
        <v>80580</v>
      </c>
      <c r="K71" s="419">
        <v>80580</v>
      </c>
      <c r="L71" s="419">
        <v>80580</v>
      </c>
      <c r="M71" s="419">
        <v>80580</v>
      </c>
      <c r="N71" s="419">
        <v>80580</v>
      </c>
      <c r="O71" s="419">
        <v>80580</v>
      </c>
      <c r="P71" s="419">
        <v>80580</v>
      </c>
      <c r="Q71" s="419">
        <v>80580</v>
      </c>
      <c r="R71" s="419">
        <v>80580</v>
      </c>
      <c r="S71" s="419">
        <v>82384.991999999998</v>
      </c>
      <c r="T71" s="419">
        <v>82384.991999999998</v>
      </c>
      <c r="U71" s="420">
        <v>82384.991999999998</v>
      </c>
      <c r="V71" s="419">
        <v>82384.991999999998</v>
      </c>
      <c r="W71" s="419">
        <v>82384.991999999998</v>
      </c>
      <c r="X71" s="419">
        <v>82384.991999999998</v>
      </c>
      <c r="Y71" s="419">
        <v>82384.991999999998</v>
      </c>
      <c r="Z71" s="419">
        <v>82384.991999999998</v>
      </c>
      <c r="AA71" s="419">
        <v>82384.991999999998</v>
      </c>
      <c r="AB71" s="419">
        <v>82384.991999999998</v>
      </c>
      <c r="AC71" s="419">
        <v>82384.991999999998</v>
      </c>
      <c r="AD71" s="419">
        <v>82384.991999999998</v>
      </c>
      <c r="AE71" s="419">
        <v>82384.991999999998</v>
      </c>
      <c r="AF71" s="419">
        <v>82384.991999999998</v>
      </c>
      <c r="AG71" s="420">
        <v>82384.991999999998</v>
      </c>
      <c r="AH71" s="25"/>
    </row>
    <row r="72" spans="1:34" s="75" customFormat="1" x14ac:dyDescent="0.25">
      <c r="A72" s="74"/>
      <c r="B72" s="422" t="s">
        <v>178</v>
      </c>
      <c r="C72" s="425">
        <v>6043495.1039999994</v>
      </c>
      <c r="D72" s="425">
        <v>6144460.4160000011</v>
      </c>
      <c r="E72" s="425">
        <v>6009839.9999999991</v>
      </c>
      <c r="F72" s="425"/>
      <c r="G72" s="425">
        <v>33655.104000000283</v>
      </c>
      <c r="H72" s="425">
        <v>100965.31200000178</v>
      </c>
      <c r="J72" s="428">
        <v>500819.99999999994</v>
      </c>
      <c r="K72" s="423">
        <v>500819.99999999994</v>
      </c>
      <c r="L72" s="423">
        <v>500819.99999999994</v>
      </c>
      <c r="M72" s="423">
        <v>500819.99999999994</v>
      </c>
      <c r="N72" s="423">
        <v>500819.99999999994</v>
      </c>
      <c r="O72" s="423">
        <v>500819.99999999994</v>
      </c>
      <c r="P72" s="423">
        <v>500819.99999999994</v>
      </c>
      <c r="Q72" s="423">
        <v>500819.99999999994</v>
      </c>
      <c r="R72" s="423">
        <v>500819.99999999994</v>
      </c>
      <c r="S72" s="423">
        <v>512038.36800000002</v>
      </c>
      <c r="T72" s="423">
        <v>512038.36800000002</v>
      </c>
      <c r="U72" s="424">
        <v>512038.36800000002</v>
      </c>
      <c r="V72" s="423">
        <v>512038.36800000002</v>
      </c>
      <c r="W72" s="423">
        <v>512038.36800000002</v>
      </c>
      <c r="X72" s="423">
        <v>512038.36800000002</v>
      </c>
      <c r="Y72" s="423">
        <v>512038.36800000002</v>
      </c>
      <c r="Z72" s="423">
        <v>512038.36800000002</v>
      </c>
      <c r="AA72" s="423">
        <v>512038.36800000002</v>
      </c>
      <c r="AB72" s="423">
        <v>512038.36800000002</v>
      </c>
      <c r="AC72" s="423">
        <v>512038.36800000002</v>
      </c>
      <c r="AD72" s="423">
        <v>512038.36800000002</v>
      </c>
      <c r="AE72" s="423">
        <v>512038.36800000002</v>
      </c>
      <c r="AF72" s="423">
        <v>512038.36800000002</v>
      </c>
      <c r="AG72" s="424">
        <v>512038.36800000002</v>
      </c>
      <c r="AH72" s="25"/>
    </row>
    <row r="73" spans="1:34" s="389" customFormat="1" x14ac:dyDescent="0.25">
      <c r="A73" s="74"/>
      <c r="B73" s="426"/>
      <c r="C73" s="388"/>
      <c r="D73" s="388"/>
      <c r="E73" s="388"/>
      <c r="F73" s="391"/>
      <c r="G73" s="388"/>
      <c r="H73" s="388"/>
      <c r="J73" s="426"/>
      <c r="K73" s="66"/>
      <c r="L73" s="66"/>
      <c r="M73" s="66"/>
      <c r="N73" s="66"/>
      <c r="O73" s="66"/>
      <c r="P73" s="66"/>
      <c r="Q73" s="386"/>
      <c r="R73" s="386"/>
      <c r="S73" s="386"/>
      <c r="T73" s="386"/>
      <c r="U73" s="323"/>
      <c r="V73" s="66"/>
      <c r="W73" s="66"/>
      <c r="X73" s="66"/>
      <c r="Y73" s="66"/>
      <c r="Z73" s="66"/>
      <c r="AA73" s="66"/>
      <c r="AB73" s="66"/>
      <c r="AC73" s="386"/>
      <c r="AD73" s="386"/>
      <c r="AE73" s="386"/>
      <c r="AF73" s="386"/>
      <c r="AG73" s="323"/>
      <c r="AH73" s="25"/>
    </row>
    <row r="74" spans="1:34" s="389" customFormat="1" x14ac:dyDescent="0.25">
      <c r="A74" s="74">
        <v>12195</v>
      </c>
      <c r="B74" s="399" t="s">
        <v>135</v>
      </c>
      <c r="C74" s="391">
        <v>400</v>
      </c>
      <c r="D74" s="391">
        <v>400</v>
      </c>
      <c r="E74" s="391">
        <v>400</v>
      </c>
      <c r="F74" s="391"/>
      <c r="G74" s="391">
        <v>0</v>
      </c>
      <c r="H74" s="391">
        <v>0</v>
      </c>
      <c r="J74" s="426">
        <v>400</v>
      </c>
      <c r="K74" s="66">
        <v>400</v>
      </c>
      <c r="L74" s="66">
        <v>400</v>
      </c>
      <c r="M74" s="66">
        <v>400</v>
      </c>
      <c r="N74" s="66">
        <v>400</v>
      </c>
      <c r="O74" s="66">
        <v>400</v>
      </c>
      <c r="P74" s="66">
        <v>400</v>
      </c>
      <c r="Q74" s="66">
        <v>400</v>
      </c>
      <c r="R74" s="66">
        <v>400</v>
      </c>
      <c r="S74" s="66">
        <v>400</v>
      </c>
      <c r="T74" s="66">
        <v>400</v>
      </c>
      <c r="U74" s="390">
        <v>400</v>
      </c>
      <c r="V74" s="66">
        <v>400</v>
      </c>
      <c r="W74" s="66">
        <v>400</v>
      </c>
      <c r="X74" s="66">
        <v>400</v>
      </c>
      <c r="Y74" s="66">
        <v>400</v>
      </c>
      <c r="Z74" s="66">
        <v>400</v>
      </c>
      <c r="AA74" s="66">
        <v>400</v>
      </c>
      <c r="AB74" s="66">
        <v>400</v>
      </c>
      <c r="AC74" s="66">
        <v>400</v>
      </c>
      <c r="AD74" s="66">
        <v>400</v>
      </c>
      <c r="AE74" s="66">
        <v>400</v>
      </c>
      <c r="AF74" s="66">
        <v>400</v>
      </c>
      <c r="AG74" s="390">
        <v>400</v>
      </c>
      <c r="AH74" s="25"/>
    </row>
    <row r="75" spans="1:34" s="75" customFormat="1" x14ac:dyDescent="0.25">
      <c r="A75" s="74"/>
      <c r="B75" s="418" t="s">
        <v>176</v>
      </c>
      <c r="C75" s="413">
        <v>7954698.2399999993</v>
      </c>
      <c r="D75" s="413">
        <v>8087592.96</v>
      </c>
      <c r="E75" s="413">
        <v>7910399.9999999991</v>
      </c>
      <c r="F75" s="413"/>
      <c r="G75" s="413">
        <v>44298.240000000224</v>
      </c>
      <c r="H75" s="413">
        <v>132894.72000000067</v>
      </c>
      <c r="J75" s="434">
        <v>659199.99999999988</v>
      </c>
      <c r="K75" s="380">
        <v>659199.99999999988</v>
      </c>
      <c r="L75" s="380">
        <v>659199.99999999988</v>
      </c>
      <c r="M75" s="380">
        <v>659199.99999999988</v>
      </c>
      <c r="N75" s="380">
        <v>659199.99999999988</v>
      </c>
      <c r="O75" s="380">
        <v>659199.99999999988</v>
      </c>
      <c r="P75" s="380">
        <v>659199.99999999988</v>
      </c>
      <c r="Q75" s="380">
        <v>659199.99999999988</v>
      </c>
      <c r="R75" s="380">
        <v>659199.99999999988</v>
      </c>
      <c r="S75" s="380">
        <v>673966.07999999996</v>
      </c>
      <c r="T75" s="380">
        <v>673966.07999999996</v>
      </c>
      <c r="U75" s="412">
        <v>673966.07999999996</v>
      </c>
      <c r="V75" s="380">
        <v>673966.07999999996</v>
      </c>
      <c r="W75" s="380">
        <v>673966.07999999996</v>
      </c>
      <c r="X75" s="380">
        <v>673966.07999999996</v>
      </c>
      <c r="Y75" s="380">
        <v>673966.07999999996</v>
      </c>
      <c r="Z75" s="380">
        <v>673966.07999999996</v>
      </c>
      <c r="AA75" s="380">
        <v>673966.07999999996</v>
      </c>
      <c r="AB75" s="380">
        <v>673966.07999999996</v>
      </c>
      <c r="AC75" s="380">
        <v>673966.07999999996</v>
      </c>
      <c r="AD75" s="380">
        <v>673966.07999999996</v>
      </c>
      <c r="AE75" s="380">
        <v>673966.07999999996</v>
      </c>
      <c r="AF75" s="380">
        <v>673966.07999999996</v>
      </c>
      <c r="AG75" s="412">
        <v>673966.07999999996</v>
      </c>
      <c r="AH75" s="25"/>
    </row>
    <row r="76" spans="1:34" s="75" customFormat="1" x14ac:dyDescent="0.25">
      <c r="A76" s="74"/>
      <c r="B76" s="418" t="s">
        <v>177</v>
      </c>
      <c r="C76" s="421">
        <v>1525294.0800000003</v>
      </c>
      <c r="D76" s="421">
        <v>1550776.3200000003</v>
      </c>
      <c r="E76" s="421">
        <v>1516800</v>
      </c>
      <c r="F76" s="421"/>
      <c r="G76" s="421">
        <v>8494.0800000003073</v>
      </c>
      <c r="H76" s="421">
        <v>25482.239999999991</v>
      </c>
      <c r="J76" s="938">
        <v>126400</v>
      </c>
      <c r="K76" s="419">
        <v>126400</v>
      </c>
      <c r="L76" s="419">
        <v>126400</v>
      </c>
      <c r="M76" s="419">
        <v>126400</v>
      </c>
      <c r="N76" s="419">
        <v>126400</v>
      </c>
      <c r="O76" s="419">
        <v>126400</v>
      </c>
      <c r="P76" s="419">
        <v>126400</v>
      </c>
      <c r="Q76" s="419">
        <v>126400</v>
      </c>
      <c r="R76" s="419">
        <v>126400</v>
      </c>
      <c r="S76" s="419">
        <v>129231.36</v>
      </c>
      <c r="T76" s="419">
        <v>129231.36</v>
      </c>
      <c r="U76" s="420">
        <v>129231.36</v>
      </c>
      <c r="V76" s="419">
        <v>129231.36</v>
      </c>
      <c r="W76" s="419">
        <v>129231.36</v>
      </c>
      <c r="X76" s="419">
        <v>129231.36</v>
      </c>
      <c r="Y76" s="419">
        <v>129231.36</v>
      </c>
      <c r="Z76" s="419">
        <v>129231.36</v>
      </c>
      <c r="AA76" s="419">
        <v>129231.36</v>
      </c>
      <c r="AB76" s="419">
        <v>129231.36</v>
      </c>
      <c r="AC76" s="419">
        <v>129231.36</v>
      </c>
      <c r="AD76" s="419">
        <v>129231.36</v>
      </c>
      <c r="AE76" s="419">
        <v>129231.36</v>
      </c>
      <c r="AF76" s="419">
        <v>129231.36</v>
      </c>
      <c r="AG76" s="420">
        <v>129231.36</v>
      </c>
      <c r="AH76" s="25"/>
    </row>
    <row r="77" spans="1:34" s="75" customFormat="1" x14ac:dyDescent="0.25">
      <c r="A77" s="74"/>
      <c r="B77" s="422" t="s">
        <v>179</v>
      </c>
      <c r="C77" s="425">
        <v>9479992.3200000003</v>
      </c>
      <c r="D77" s="425">
        <v>9638369.2800000012</v>
      </c>
      <c r="E77" s="425">
        <v>9427200</v>
      </c>
      <c r="F77" s="425"/>
      <c r="G77" s="425">
        <v>52792.320000000298</v>
      </c>
      <c r="H77" s="425">
        <v>158376.96000000089</v>
      </c>
      <c r="J77" s="428">
        <v>785599.99999999988</v>
      </c>
      <c r="K77" s="423">
        <v>785599.99999999988</v>
      </c>
      <c r="L77" s="423">
        <v>785599.99999999988</v>
      </c>
      <c r="M77" s="423">
        <v>785599.99999999988</v>
      </c>
      <c r="N77" s="423">
        <v>785599.99999999988</v>
      </c>
      <c r="O77" s="423">
        <v>785599.99999999988</v>
      </c>
      <c r="P77" s="423">
        <v>785599.99999999988</v>
      </c>
      <c r="Q77" s="423">
        <v>785599.99999999988</v>
      </c>
      <c r="R77" s="423">
        <v>785599.99999999988</v>
      </c>
      <c r="S77" s="423">
        <v>803197.43999999994</v>
      </c>
      <c r="T77" s="423">
        <v>803197.43999999994</v>
      </c>
      <c r="U77" s="424">
        <v>803197.43999999994</v>
      </c>
      <c r="V77" s="423">
        <v>803197.43999999994</v>
      </c>
      <c r="W77" s="423">
        <v>803197.43999999994</v>
      </c>
      <c r="X77" s="423">
        <v>803197.43999999994</v>
      </c>
      <c r="Y77" s="423">
        <v>803197.43999999994</v>
      </c>
      <c r="Z77" s="423">
        <v>803197.43999999994</v>
      </c>
      <c r="AA77" s="423">
        <v>803197.43999999994</v>
      </c>
      <c r="AB77" s="423">
        <v>803197.43999999994</v>
      </c>
      <c r="AC77" s="423">
        <v>803197.43999999994</v>
      </c>
      <c r="AD77" s="423">
        <v>803197.43999999994</v>
      </c>
      <c r="AE77" s="423">
        <v>803197.43999999994</v>
      </c>
      <c r="AF77" s="423">
        <v>803197.43999999994</v>
      </c>
      <c r="AG77" s="424">
        <v>803197.43999999994</v>
      </c>
      <c r="AH77" s="25"/>
    </row>
    <row r="78" spans="1:34" s="389" customFormat="1" x14ac:dyDescent="0.25">
      <c r="A78" s="74"/>
      <c r="B78" s="426"/>
      <c r="C78" s="388"/>
      <c r="D78" s="388"/>
      <c r="E78" s="388"/>
      <c r="F78" s="391"/>
      <c r="G78" s="388"/>
      <c r="H78" s="388"/>
      <c r="J78" s="426"/>
      <c r="K78" s="66"/>
      <c r="L78" s="66"/>
      <c r="M78" s="66"/>
      <c r="N78" s="66"/>
      <c r="O78" s="66"/>
      <c r="P78" s="66"/>
      <c r="Q78" s="386"/>
      <c r="R78" s="386"/>
      <c r="S78" s="386"/>
      <c r="T78" s="386"/>
      <c r="U78" s="323"/>
      <c r="V78" s="66"/>
      <c r="W78" s="66"/>
      <c r="X78" s="66"/>
      <c r="Y78" s="66"/>
      <c r="Z78" s="66"/>
      <c r="AA78" s="66"/>
      <c r="AB78" s="66"/>
      <c r="AC78" s="386"/>
      <c r="AD78" s="386"/>
      <c r="AE78" s="386"/>
      <c r="AF78" s="386"/>
      <c r="AG78" s="323"/>
      <c r="AH78" s="25"/>
    </row>
    <row r="79" spans="1:34" s="389" customFormat="1" x14ac:dyDescent="0.25">
      <c r="A79" s="74">
        <v>12195</v>
      </c>
      <c r="B79" s="399" t="s">
        <v>136</v>
      </c>
      <c r="C79" s="391">
        <v>540</v>
      </c>
      <c r="D79" s="391">
        <v>540</v>
      </c>
      <c r="E79" s="391">
        <v>540</v>
      </c>
      <c r="F79" s="391"/>
      <c r="G79" s="391">
        <v>0</v>
      </c>
      <c r="H79" s="391">
        <v>0</v>
      </c>
      <c r="J79" s="426">
        <v>540</v>
      </c>
      <c r="K79" s="66">
        <v>540</v>
      </c>
      <c r="L79" s="66">
        <v>540</v>
      </c>
      <c r="M79" s="66">
        <v>540</v>
      </c>
      <c r="N79" s="66">
        <v>540</v>
      </c>
      <c r="O79" s="66">
        <v>540</v>
      </c>
      <c r="P79" s="66">
        <v>540</v>
      </c>
      <c r="Q79" s="66">
        <v>540</v>
      </c>
      <c r="R79" s="66">
        <v>540</v>
      </c>
      <c r="S79" s="66">
        <v>540</v>
      </c>
      <c r="T79" s="66">
        <v>540</v>
      </c>
      <c r="U79" s="390">
        <v>540</v>
      </c>
      <c r="V79" s="66">
        <v>540</v>
      </c>
      <c r="W79" s="66">
        <v>540</v>
      </c>
      <c r="X79" s="66">
        <v>540</v>
      </c>
      <c r="Y79" s="66">
        <v>540</v>
      </c>
      <c r="Z79" s="66">
        <v>540</v>
      </c>
      <c r="AA79" s="66">
        <v>540</v>
      </c>
      <c r="AB79" s="66">
        <v>540</v>
      </c>
      <c r="AC79" s="66">
        <v>540</v>
      </c>
      <c r="AD79" s="66">
        <v>540</v>
      </c>
      <c r="AE79" s="66">
        <v>540</v>
      </c>
      <c r="AF79" s="66">
        <v>540</v>
      </c>
      <c r="AG79" s="390">
        <v>540</v>
      </c>
      <c r="AH79" s="25"/>
    </row>
    <row r="80" spans="1:34" s="75" customFormat="1" x14ac:dyDescent="0.25">
      <c r="A80" s="74"/>
      <c r="B80" s="418" t="s">
        <v>176</v>
      </c>
      <c r="C80" s="413">
        <v>10738842.624000002</v>
      </c>
      <c r="D80" s="413">
        <v>10918250.495999999</v>
      </c>
      <c r="E80" s="413">
        <v>10679040</v>
      </c>
      <c r="F80" s="413"/>
      <c r="G80" s="413">
        <v>59802.624000001699</v>
      </c>
      <c r="H80" s="413">
        <v>179407.87199999765</v>
      </c>
      <c r="J80" s="434">
        <v>889920</v>
      </c>
      <c r="K80" s="380">
        <v>889920</v>
      </c>
      <c r="L80" s="380">
        <v>889920</v>
      </c>
      <c r="M80" s="380">
        <v>889920</v>
      </c>
      <c r="N80" s="380">
        <v>889920</v>
      </c>
      <c r="O80" s="380">
        <v>889920</v>
      </c>
      <c r="P80" s="380">
        <v>889920</v>
      </c>
      <c r="Q80" s="380">
        <v>889920</v>
      </c>
      <c r="R80" s="380">
        <v>889920</v>
      </c>
      <c r="S80" s="380">
        <v>909854.20799999987</v>
      </c>
      <c r="T80" s="380">
        <v>909854.20799999987</v>
      </c>
      <c r="U80" s="412">
        <v>909854.20799999987</v>
      </c>
      <c r="V80" s="380">
        <v>909854.20799999987</v>
      </c>
      <c r="W80" s="380">
        <v>909854.20799999987</v>
      </c>
      <c r="X80" s="380">
        <v>909854.20799999987</v>
      </c>
      <c r="Y80" s="380">
        <v>909854.20799999987</v>
      </c>
      <c r="Z80" s="380">
        <v>909854.20799999987</v>
      </c>
      <c r="AA80" s="380">
        <v>909854.20799999987</v>
      </c>
      <c r="AB80" s="380">
        <v>909854.20799999987</v>
      </c>
      <c r="AC80" s="380">
        <v>909854.20799999987</v>
      </c>
      <c r="AD80" s="380">
        <v>909854.20799999987</v>
      </c>
      <c r="AE80" s="380">
        <v>909854.20799999987</v>
      </c>
      <c r="AF80" s="380">
        <v>909854.20799999987</v>
      </c>
      <c r="AG80" s="412">
        <v>909854.20799999987</v>
      </c>
      <c r="AH80" s="25"/>
    </row>
    <row r="81" spans="1:34" s="75" customFormat="1" x14ac:dyDescent="0.25">
      <c r="A81" s="74"/>
      <c r="B81" s="418" t="s">
        <v>177</v>
      </c>
      <c r="C81" s="421">
        <v>2059147.0079999999</v>
      </c>
      <c r="D81" s="421">
        <v>2093548.0319999994</v>
      </c>
      <c r="E81" s="421">
        <v>2047680.0000000002</v>
      </c>
      <c r="F81" s="421"/>
      <c r="G81" s="421">
        <v>11467.007999999681</v>
      </c>
      <c r="H81" s="421">
        <v>34401.02399999951</v>
      </c>
      <c r="J81" s="938">
        <v>170640.00000000003</v>
      </c>
      <c r="K81" s="419">
        <v>170640.00000000003</v>
      </c>
      <c r="L81" s="419">
        <v>170640.00000000003</v>
      </c>
      <c r="M81" s="419">
        <v>170640.00000000003</v>
      </c>
      <c r="N81" s="419">
        <v>170640.00000000003</v>
      </c>
      <c r="O81" s="419">
        <v>170640.00000000003</v>
      </c>
      <c r="P81" s="419">
        <v>170640.00000000003</v>
      </c>
      <c r="Q81" s="419">
        <v>170640.00000000003</v>
      </c>
      <c r="R81" s="419">
        <v>170640.00000000003</v>
      </c>
      <c r="S81" s="419">
        <v>174462.33599999998</v>
      </c>
      <c r="T81" s="419">
        <v>174462.33599999998</v>
      </c>
      <c r="U81" s="420">
        <v>174462.33599999998</v>
      </c>
      <c r="V81" s="419">
        <v>174462.33599999998</v>
      </c>
      <c r="W81" s="419">
        <v>174462.33599999998</v>
      </c>
      <c r="X81" s="419">
        <v>174462.33599999998</v>
      </c>
      <c r="Y81" s="419">
        <v>174462.33599999998</v>
      </c>
      <c r="Z81" s="419">
        <v>174462.33599999998</v>
      </c>
      <c r="AA81" s="419">
        <v>174462.33599999998</v>
      </c>
      <c r="AB81" s="419">
        <v>174462.33599999998</v>
      </c>
      <c r="AC81" s="419">
        <v>174462.33599999998</v>
      </c>
      <c r="AD81" s="419">
        <v>174462.33599999998</v>
      </c>
      <c r="AE81" s="419">
        <v>174462.33599999998</v>
      </c>
      <c r="AF81" s="419">
        <v>174462.33599999998</v>
      </c>
      <c r="AG81" s="420">
        <v>174462.33599999998</v>
      </c>
      <c r="AH81" s="25"/>
    </row>
    <row r="82" spans="1:34" s="75" customFormat="1" x14ac:dyDescent="0.25">
      <c r="A82" s="74"/>
      <c r="B82" s="422" t="s">
        <v>180</v>
      </c>
      <c r="C82" s="425">
        <v>12797989.632000001</v>
      </c>
      <c r="D82" s="425">
        <v>13011798.527999999</v>
      </c>
      <c r="E82" s="425">
        <v>12726720</v>
      </c>
      <c r="F82" s="425"/>
      <c r="G82" s="425">
        <v>71269.632000001147</v>
      </c>
      <c r="H82" s="425">
        <v>213808.89599999785</v>
      </c>
      <c r="J82" s="428">
        <v>1060560</v>
      </c>
      <c r="K82" s="423">
        <v>1060560</v>
      </c>
      <c r="L82" s="423">
        <v>1060560</v>
      </c>
      <c r="M82" s="423">
        <v>1060560</v>
      </c>
      <c r="N82" s="423">
        <v>1060560</v>
      </c>
      <c r="O82" s="423">
        <v>1060560</v>
      </c>
      <c r="P82" s="423">
        <v>1060560</v>
      </c>
      <c r="Q82" s="423">
        <v>1060560</v>
      </c>
      <c r="R82" s="423">
        <v>1060560</v>
      </c>
      <c r="S82" s="423">
        <v>1084316.5439999998</v>
      </c>
      <c r="T82" s="423">
        <v>1084316.5439999998</v>
      </c>
      <c r="U82" s="424">
        <v>1084316.5439999998</v>
      </c>
      <c r="V82" s="423">
        <v>1084316.5439999998</v>
      </c>
      <c r="W82" s="423">
        <v>1084316.5439999998</v>
      </c>
      <c r="X82" s="423">
        <v>1084316.5439999998</v>
      </c>
      <c r="Y82" s="423">
        <v>1084316.5439999998</v>
      </c>
      <c r="Z82" s="423">
        <v>1084316.5439999998</v>
      </c>
      <c r="AA82" s="423">
        <v>1084316.5439999998</v>
      </c>
      <c r="AB82" s="423">
        <v>1084316.5439999998</v>
      </c>
      <c r="AC82" s="423">
        <v>1084316.5439999998</v>
      </c>
      <c r="AD82" s="423">
        <v>1084316.5439999998</v>
      </c>
      <c r="AE82" s="423">
        <v>1084316.5439999998</v>
      </c>
      <c r="AF82" s="423">
        <v>1084316.5439999998</v>
      </c>
      <c r="AG82" s="424">
        <v>1084316.5439999998</v>
      </c>
      <c r="AH82" s="25"/>
    </row>
    <row r="83" spans="1:34" s="75" customFormat="1" x14ac:dyDescent="0.25">
      <c r="A83" s="74"/>
      <c r="B83" s="426"/>
      <c r="C83" s="427"/>
      <c r="D83" s="427"/>
      <c r="E83" s="427"/>
      <c r="F83" s="413"/>
      <c r="G83" s="427"/>
      <c r="H83" s="427"/>
      <c r="J83" s="42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390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390"/>
      <c r="AH83" s="25"/>
    </row>
    <row r="84" spans="1:34" s="75" customFormat="1" ht="15" customHeight="1" x14ac:dyDescent="0.25">
      <c r="A84" s="74">
        <v>12195</v>
      </c>
      <c r="B84" s="399" t="s">
        <v>137</v>
      </c>
      <c r="C84" s="391">
        <v>520</v>
      </c>
      <c r="D84" s="391">
        <v>520</v>
      </c>
      <c r="E84" s="391">
        <v>520</v>
      </c>
      <c r="F84" s="391"/>
      <c r="G84" s="391">
        <v>0</v>
      </c>
      <c r="H84" s="391">
        <v>0</v>
      </c>
      <c r="J84" s="426">
        <v>520</v>
      </c>
      <c r="K84" s="66">
        <v>520</v>
      </c>
      <c r="L84" s="66">
        <v>520</v>
      </c>
      <c r="M84" s="66">
        <v>520</v>
      </c>
      <c r="N84" s="66">
        <v>520</v>
      </c>
      <c r="O84" s="66">
        <v>520</v>
      </c>
      <c r="P84" s="66">
        <v>520</v>
      </c>
      <c r="Q84" s="66">
        <v>520</v>
      </c>
      <c r="R84" s="66">
        <v>520</v>
      </c>
      <c r="S84" s="66">
        <v>520</v>
      </c>
      <c r="T84" s="66">
        <v>520</v>
      </c>
      <c r="U84" s="390">
        <v>520</v>
      </c>
      <c r="V84" s="66">
        <v>520</v>
      </c>
      <c r="W84" s="66">
        <v>520</v>
      </c>
      <c r="X84" s="66">
        <v>520</v>
      </c>
      <c r="Y84" s="66">
        <v>520</v>
      </c>
      <c r="Z84" s="66">
        <v>520</v>
      </c>
      <c r="AA84" s="66">
        <v>520</v>
      </c>
      <c r="AB84" s="66">
        <v>520</v>
      </c>
      <c r="AC84" s="66">
        <v>520</v>
      </c>
      <c r="AD84" s="66">
        <v>520</v>
      </c>
      <c r="AE84" s="66">
        <v>520</v>
      </c>
      <c r="AF84" s="66">
        <v>520</v>
      </c>
      <c r="AG84" s="390">
        <v>520</v>
      </c>
      <c r="AH84" s="25"/>
    </row>
    <row r="85" spans="1:34" s="75" customFormat="1" ht="15" customHeight="1" x14ac:dyDescent="0.25">
      <c r="A85" s="74"/>
      <c r="B85" s="418" t="s">
        <v>176</v>
      </c>
      <c r="C85" s="413">
        <v>10341107.711999997</v>
      </c>
      <c r="D85" s="413">
        <v>10513870.847999997</v>
      </c>
      <c r="E85" s="413">
        <v>10283519.999999998</v>
      </c>
      <c r="F85" s="413"/>
      <c r="G85" s="413">
        <v>57587.711999999359</v>
      </c>
      <c r="H85" s="413">
        <v>172763.13599999994</v>
      </c>
      <c r="J85" s="434">
        <v>856959.99999999988</v>
      </c>
      <c r="K85" s="380">
        <v>856959.99999999988</v>
      </c>
      <c r="L85" s="380">
        <v>856959.99999999988</v>
      </c>
      <c r="M85" s="380">
        <v>856959.99999999988</v>
      </c>
      <c r="N85" s="380">
        <v>856959.99999999988</v>
      </c>
      <c r="O85" s="380">
        <v>856959.99999999988</v>
      </c>
      <c r="P85" s="380">
        <v>856959.99999999988</v>
      </c>
      <c r="Q85" s="380">
        <v>856959.99999999988</v>
      </c>
      <c r="R85" s="380">
        <v>856959.99999999988</v>
      </c>
      <c r="S85" s="380">
        <v>876155.90399999998</v>
      </c>
      <c r="T85" s="380">
        <v>876155.90399999998</v>
      </c>
      <c r="U85" s="412">
        <v>876155.90399999998</v>
      </c>
      <c r="V85" s="380">
        <v>876155.90399999998</v>
      </c>
      <c r="W85" s="380">
        <v>876155.90399999998</v>
      </c>
      <c r="X85" s="380">
        <v>876155.90399999998</v>
      </c>
      <c r="Y85" s="380">
        <v>876155.90399999998</v>
      </c>
      <c r="Z85" s="380">
        <v>876155.90399999998</v>
      </c>
      <c r="AA85" s="380">
        <v>876155.90399999998</v>
      </c>
      <c r="AB85" s="380">
        <v>876155.90399999998</v>
      </c>
      <c r="AC85" s="380">
        <v>876155.90399999998</v>
      </c>
      <c r="AD85" s="380">
        <v>876155.90399999998</v>
      </c>
      <c r="AE85" s="380">
        <v>876155.90399999998</v>
      </c>
      <c r="AF85" s="380">
        <v>876155.90399999998</v>
      </c>
      <c r="AG85" s="412">
        <v>876155.90399999998</v>
      </c>
      <c r="AH85" s="25"/>
    </row>
    <row r="86" spans="1:34" s="75" customFormat="1" ht="15" customHeight="1" x14ac:dyDescent="0.25">
      <c r="A86" s="74"/>
      <c r="B86" s="418" t="s">
        <v>177</v>
      </c>
      <c r="C86" s="421">
        <v>1982882.3039999998</v>
      </c>
      <c r="D86" s="421">
        <v>2016009.2159999993</v>
      </c>
      <c r="E86" s="421">
        <v>1971840</v>
      </c>
      <c r="F86" s="421"/>
      <c r="G86" s="421">
        <v>11042.303999999771</v>
      </c>
      <c r="H86" s="421">
        <v>33126.911999999546</v>
      </c>
      <c r="J86" s="938">
        <v>164320</v>
      </c>
      <c r="K86" s="419">
        <v>164320</v>
      </c>
      <c r="L86" s="419">
        <v>164320</v>
      </c>
      <c r="M86" s="419">
        <v>164320</v>
      </c>
      <c r="N86" s="419">
        <v>164320</v>
      </c>
      <c r="O86" s="419">
        <v>164320</v>
      </c>
      <c r="P86" s="419">
        <v>164320</v>
      </c>
      <c r="Q86" s="419">
        <v>164320</v>
      </c>
      <c r="R86" s="419">
        <v>164320</v>
      </c>
      <c r="S86" s="419">
        <v>168000.76799999998</v>
      </c>
      <c r="T86" s="419">
        <v>168000.76799999998</v>
      </c>
      <c r="U86" s="420">
        <v>168000.76799999998</v>
      </c>
      <c r="V86" s="419">
        <v>168000.76799999998</v>
      </c>
      <c r="W86" s="419">
        <v>168000.76799999998</v>
      </c>
      <c r="X86" s="419">
        <v>168000.76799999998</v>
      </c>
      <c r="Y86" s="419">
        <v>168000.76799999998</v>
      </c>
      <c r="Z86" s="419">
        <v>168000.76799999998</v>
      </c>
      <c r="AA86" s="419">
        <v>168000.76799999998</v>
      </c>
      <c r="AB86" s="419">
        <v>168000.76799999998</v>
      </c>
      <c r="AC86" s="419">
        <v>168000.76799999998</v>
      </c>
      <c r="AD86" s="419">
        <v>168000.76799999998</v>
      </c>
      <c r="AE86" s="419">
        <v>168000.76799999998</v>
      </c>
      <c r="AF86" s="419">
        <v>168000.76799999998</v>
      </c>
      <c r="AG86" s="420">
        <v>168000.76799999998</v>
      </c>
      <c r="AH86" s="25"/>
    </row>
    <row r="87" spans="1:34" s="75" customFormat="1" ht="15" customHeight="1" x14ac:dyDescent="0.25">
      <c r="A87" s="74"/>
      <c r="B87" s="422" t="s">
        <v>181</v>
      </c>
      <c r="C87" s="425">
        <v>12323990.015999997</v>
      </c>
      <c r="D87" s="425">
        <v>12529880.063999997</v>
      </c>
      <c r="E87" s="425">
        <v>12255359.999999998</v>
      </c>
      <c r="F87" s="425"/>
      <c r="G87" s="425">
        <v>68630.015999998897</v>
      </c>
      <c r="H87" s="425">
        <v>205890.04800000042</v>
      </c>
      <c r="J87" s="428">
        <v>1021279.9999999999</v>
      </c>
      <c r="K87" s="423">
        <v>1021279.9999999999</v>
      </c>
      <c r="L87" s="423">
        <v>1021279.9999999999</v>
      </c>
      <c r="M87" s="423">
        <v>1021279.9999999999</v>
      </c>
      <c r="N87" s="423">
        <v>1021279.9999999999</v>
      </c>
      <c r="O87" s="423">
        <v>1021279.9999999999</v>
      </c>
      <c r="P87" s="423">
        <v>1021279.9999999999</v>
      </c>
      <c r="Q87" s="423">
        <v>1021279.9999999999</v>
      </c>
      <c r="R87" s="423">
        <v>1021279.9999999999</v>
      </c>
      <c r="S87" s="423">
        <v>1044156.672</v>
      </c>
      <c r="T87" s="423">
        <v>1044156.672</v>
      </c>
      <c r="U87" s="424">
        <v>1044156.672</v>
      </c>
      <c r="V87" s="423">
        <v>1044156.672</v>
      </c>
      <c r="W87" s="423">
        <v>1044156.672</v>
      </c>
      <c r="X87" s="423">
        <v>1044156.672</v>
      </c>
      <c r="Y87" s="423">
        <v>1044156.672</v>
      </c>
      <c r="Z87" s="423">
        <v>1044156.672</v>
      </c>
      <c r="AA87" s="423">
        <v>1044156.672</v>
      </c>
      <c r="AB87" s="423">
        <v>1044156.672</v>
      </c>
      <c r="AC87" s="423">
        <v>1044156.672</v>
      </c>
      <c r="AD87" s="423">
        <v>1044156.672</v>
      </c>
      <c r="AE87" s="423">
        <v>1044156.672</v>
      </c>
      <c r="AF87" s="423">
        <v>1044156.672</v>
      </c>
      <c r="AG87" s="424">
        <v>1044156.672</v>
      </c>
      <c r="AH87" s="25"/>
    </row>
    <row r="88" spans="1:34" s="75" customFormat="1" x14ac:dyDescent="0.25">
      <c r="A88" s="74"/>
      <c r="B88" s="428"/>
      <c r="C88" s="427"/>
      <c r="D88" s="427"/>
      <c r="E88" s="427"/>
      <c r="F88" s="413"/>
      <c r="G88" s="427"/>
      <c r="H88" s="427"/>
      <c r="J88" s="434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412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412"/>
      <c r="AH88" s="25"/>
    </row>
    <row r="89" spans="1:34" s="75" customFormat="1" x14ac:dyDescent="0.25">
      <c r="A89" s="74"/>
      <c r="B89" s="399" t="s">
        <v>143</v>
      </c>
      <c r="C89" s="391">
        <v>316</v>
      </c>
      <c r="D89" s="391">
        <v>316</v>
      </c>
      <c r="E89" s="391">
        <v>316</v>
      </c>
      <c r="F89" s="391"/>
      <c r="G89" s="391">
        <v>0</v>
      </c>
      <c r="H89" s="391">
        <v>0</v>
      </c>
      <c r="J89" s="426">
        <v>316</v>
      </c>
      <c r="K89" s="66">
        <v>316</v>
      </c>
      <c r="L89" s="66">
        <v>316</v>
      </c>
      <c r="M89" s="66">
        <v>316</v>
      </c>
      <c r="N89" s="66">
        <v>316</v>
      </c>
      <c r="O89" s="66">
        <v>316</v>
      </c>
      <c r="P89" s="66">
        <v>316</v>
      </c>
      <c r="Q89" s="66">
        <v>316</v>
      </c>
      <c r="R89" s="66">
        <v>316</v>
      </c>
      <c r="S89" s="66">
        <v>316</v>
      </c>
      <c r="T89" s="66">
        <v>316</v>
      </c>
      <c r="U89" s="390">
        <v>316</v>
      </c>
      <c r="V89" s="66">
        <v>316</v>
      </c>
      <c r="W89" s="66">
        <v>316</v>
      </c>
      <c r="X89" s="66">
        <v>316</v>
      </c>
      <c r="Y89" s="66">
        <v>316</v>
      </c>
      <c r="Z89" s="66">
        <v>316</v>
      </c>
      <c r="AA89" s="66">
        <v>316</v>
      </c>
      <c r="AB89" s="66">
        <v>316</v>
      </c>
      <c r="AC89" s="66">
        <v>316</v>
      </c>
      <c r="AD89" s="66">
        <v>316</v>
      </c>
      <c r="AE89" s="66">
        <v>316</v>
      </c>
      <c r="AF89" s="66">
        <v>316</v>
      </c>
      <c r="AG89" s="390">
        <v>316</v>
      </c>
      <c r="AH89" s="25"/>
    </row>
    <row r="90" spans="1:34" s="75" customFormat="1" x14ac:dyDescent="0.25">
      <c r="A90" s="74">
        <v>12195</v>
      </c>
      <c r="B90" s="418" t="s">
        <v>176</v>
      </c>
      <c r="C90" s="413">
        <v>6284211.6096000001</v>
      </c>
      <c r="D90" s="413">
        <v>6389198.4384000013</v>
      </c>
      <c r="E90" s="413">
        <v>6249215.9999999991</v>
      </c>
      <c r="F90" s="413"/>
      <c r="G90" s="413">
        <v>34995.609600001015</v>
      </c>
      <c r="H90" s="413">
        <v>104986.82880000118</v>
      </c>
      <c r="J90" s="434">
        <v>520767.99999999994</v>
      </c>
      <c r="K90" s="380">
        <v>520767.99999999994</v>
      </c>
      <c r="L90" s="380">
        <v>520767.99999999994</v>
      </c>
      <c r="M90" s="380">
        <v>520767.99999999994</v>
      </c>
      <c r="N90" s="380">
        <v>520767.99999999994</v>
      </c>
      <c r="O90" s="380">
        <v>520767.99999999994</v>
      </c>
      <c r="P90" s="380">
        <v>520767.99999999994</v>
      </c>
      <c r="Q90" s="380">
        <v>520767.99999999994</v>
      </c>
      <c r="R90" s="380">
        <v>520767.99999999994</v>
      </c>
      <c r="S90" s="380">
        <v>532433.20319999999</v>
      </c>
      <c r="T90" s="380">
        <v>532433.20319999999</v>
      </c>
      <c r="U90" s="412">
        <v>532433.20319999999</v>
      </c>
      <c r="V90" s="380">
        <v>532433.20319999999</v>
      </c>
      <c r="W90" s="380">
        <v>532433.20319999999</v>
      </c>
      <c r="X90" s="380">
        <v>532433.20319999999</v>
      </c>
      <c r="Y90" s="380">
        <v>532433.20319999999</v>
      </c>
      <c r="Z90" s="380">
        <v>532433.20319999999</v>
      </c>
      <c r="AA90" s="380">
        <v>532433.20319999999</v>
      </c>
      <c r="AB90" s="380">
        <v>532433.20319999999</v>
      </c>
      <c r="AC90" s="380">
        <v>532433.20319999999</v>
      </c>
      <c r="AD90" s="380">
        <v>532433.20319999999</v>
      </c>
      <c r="AE90" s="380">
        <v>532433.20319999999</v>
      </c>
      <c r="AF90" s="380">
        <v>532433.20319999999</v>
      </c>
      <c r="AG90" s="412">
        <v>532433.20319999999</v>
      </c>
      <c r="AH90" s="25"/>
    </row>
    <row r="91" spans="1:34" s="75" customFormat="1" x14ac:dyDescent="0.25">
      <c r="A91" s="74"/>
      <c r="B91" s="418" t="s">
        <v>177</v>
      </c>
      <c r="C91" s="421">
        <v>1204982.3232</v>
      </c>
      <c r="D91" s="421">
        <v>1225113.2927999999</v>
      </c>
      <c r="E91" s="421">
        <v>1198272</v>
      </c>
      <c r="F91" s="421"/>
      <c r="G91" s="421">
        <v>6710.3231999999844</v>
      </c>
      <c r="H91" s="421">
        <v>20130.969599999953</v>
      </c>
      <c r="J91" s="938">
        <v>99856</v>
      </c>
      <c r="K91" s="419">
        <v>99856</v>
      </c>
      <c r="L91" s="419">
        <v>99856</v>
      </c>
      <c r="M91" s="419">
        <v>99856</v>
      </c>
      <c r="N91" s="419">
        <v>99856</v>
      </c>
      <c r="O91" s="419">
        <v>99856</v>
      </c>
      <c r="P91" s="419">
        <v>99856</v>
      </c>
      <c r="Q91" s="419">
        <v>99856</v>
      </c>
      <c r="R91" s="419">
        <v>99856</v>
      </c>
      <c r="S91" s="419">
        <v>102092.77439999999</v>
      </c>
      <c r="T91" s="419">
        <v>102092.77439999999</v>
      </c>
      <c r="U91" s="420">
        <v>102092.77439999999</v>
      </c>
      <c r="V91" s="419">
        <v>102092.77439999999</v>
      </c>
      <c r="W91" s="419">
        <v>102092.77439999999</v>
      </c>
      <c r="X91" s="419">
        <v>102092.77439999999</v>
      </c>
      <c r="Y91" s="419">
        <v>102092.77439999999</v>
      </c>
      <c r="Z91" s="419">
        <v>102092.77439999999</v>
      </c>
      <c r="AA91" s="419">
        <v>102092.77439999999</v>
      </c>
      <c r="AB91" s="419">
        <v>102092.77439999999</v>
      </c>
      <c r="AC91" s="419">
        <v>102092.77439999999</v>
      </c>
      <c r="AD91" s="419">
        <v>102092.77439999999</v>
      </c>
      <c r="AE91" s="419">
        <v>102092.77439999999</v>
      </c>
      <c r="AF91" s="419">
        <v>102092.77439999999</v>
      </c>
      <c r="AG91" s="420">
        <v>102092.77439999999</v>
      </c>
      <c r="AH91" s="25"/>
    </row>
    <row r="92" spans="1:34" s="75" customFormat="1" ht="14.85" customHeight="1" x14ac:dyDescent="0.25">
      <c r="A92" s="74"/>
      <c r="B92" s="422" t="s">
        <v>182</v>
      </c>
      <c r="C92" s="425">
        <v>7489193.9328000005</v>
      </c>
      <c r="D92" s="425">
        <v>7614311.7312000012</v>
      </c>
      <c r="E92" s="425">
        <v>7447487.9999999991</v>
      </c>
      <c r="F92" s="425"/>
      <c r="G92" s="425">
        <v>41705.932800001465</v>
      </c>
      <c r="H92" s="425">
        <v>125117.79840000067</v>
      </c>
      <c r="J92" s="428">
        <v>620624</v>
      </c>
      <c r="K92" s="423">
        <v>620624</v>
      </c>
      <c r="L92" s="423">
        <v>620624</v>
      </c>
      <c r="M92" s="423">
        <v>620624</v>
      </c>
      <c r="N92" s="423">
        <v>620624</v>
      </c>
      <c r="O92" s="423">
        <v>620624</v>
      </c>
      <c r="P92" s="423">
        <v>620624</v>
      </c>
      <c r="Q92" s="423">
        <v>620624</v>
      </c>
      <c r="R92" s="423">
        <v>620624</v>
      </c>
      <c r="S92" s="423">
        <v>634525.97759999998</v>
      </c>
      <c r="T92" s="423">
        <v>634525.97759999998</v>
      </c>
      <c r="U92" s="424">
        <v>634525.97759999998</v>
      </c>
      <c r="V92" s="423">
        <v>634525.97759999998</v>
      </c>
      <c r="W92" s="423">
        <v>634525.97759999998</v>
      </c>
      <c r="X92" s="423">
        <v>634525.97759999998</v>
      </c>
      <c r="Y92" s="423">
        <v>634525.97759999998</v>
      </c>
      <c r="Z92" s="423">
        <v>634525.97759999998</v>
      </c>
      <c r="AA92" s="423">
        <v>634525.97759999998</v>
      </c>
      <c r="AB92" s="423">
        <v>634525.97759999998</v>
      </c>
      <c r="AC92" s="423">
        <v>634525.97759999998</v>
      </c>
      <c r="AD92" s="423">
        <v>634525.97759999998</v>
      </c>
      <c r="AE92" s="423">
        <v>634525.97759999998</v>
      </c>
      <c r="AF92" s="423">
        <v>634525.97759999998</v>
      </c>
      <c r="AG92" s="424">
        <v>634525.97759999998</v>
      </c>
      <c r="AH92" s="25"/>
    </row>
    <row r="93" spans="1:34" s="75" customFormat="1" x14ac:dyDescent="0.25">
      <c r="A93" s="74"/>
      <c r="B93" s="426"/>
      <c r="C93" s="427"/>
      <c r="D93" s="427"/>
      <c r="E93" s="427"/>
      <c r="F93" s="413"/>
      <c r="G93" s="427"/>
      <c r="H93" s="427"/>
      <c r="J93" s="434"/>
      <c r="K93" s="380"/>
      <c r="L93" s="380"/>
      <c r="M93" s="380"/>
      <c r="N93" s="380"/>
      <c r="O93" s="380"/>
      <c r="P93" s="380"/>
      <c r="Q93" s="380"/>
      <c r="R93" s="380"/>
      <c r="S93" s="380"/>
      <c r="T93" s="380"/>
      <c r="U93" s="412"/>
      <c r="V93" s="380"/>
      <c r="W93" s="380"/>
      <c r="X93" s="380"/>
      <c r="Y93" s="380"/>
      <c r="Z93" s="380"/>
      <c r="AA93" s="380"/>
      <c r="AB93" s="380"/>
      <c r="AC93" s="380"/>
      <c r="AD93" s="380"/>
      <c r="AE93" s="380"/>
      <c r="AF93" s="380"/>
      <c r="AG93" s="412"/>
      <c r="AH93" s="25"/>
    </row>
    <row r="94" spans="1:34" s="75" customFormat="1" x14ac:dyDescent="0.25">
      <c r="A94" s="74"/>
      <c r="B94" s="399" t="s">
        <v>185</v>
      </c>
      <c r="C94" s="391">
        <v>30</v>
      </c>
      <c r="D94" s="391">
        <v>30</v>
      </c>
      <c r="E94" s="391">
        <v>30</v>
      </c>
      <c r="F94" s="391"/>
      <c r="G94" s="391">
        <v>0</v>
      </c>
      <c r="H94" s="391">
        <v>0</v>
      </c>
      <c r="J94" s="426">
        <v>30</v>
      </c>
      <c r="K94" s="66">
        <v>30</v>
      </c>
      <c r="L94" s="66">
        <v>30</v>
      </c>
      <c r="M94" s="66">
        <v>30</v>
      </c>
      <c r="N94" s="66">
        <v>30</v>
      </c>
      <c r="O94" s="66">
        <v>30</v>
      </c>
      <c r="P94" s="66">
        <v>30</v>
      </c>
      <c r="Q94" s="66">
        <v>30</v>
      </c>
      <c r="R94" s="66">
        <v>30</v>
      </c>
      <c r="S94" s="66">
        <v>30</v>
      </c>
      <c r="T94" s="66">
        <v>30</v>
      </c>
      <c r="U94" s="390">
        <v>30</v>
      </c>
      <c r="V94" s="66">
        <v>30</v>
      </c>
      <c r="W94" s="66">
        <v>30</v>
      </c>
      <c r="X94" s="66">
        <v>30</v>
      </c>
      <c r="Y94" s="66">
        <v>30</v>
      </c>
      <c r="Z94" s="66">
        <v>30</v>
      </c>
      <c r="AA94" s="66">
        <v>30</v>
      </c>
      <c r="AB94" s="66">
        <v>30</v>
      </c>
      <c r="AC94" s="66">
        <v>30</v>
      </c>
      <c r="AD94" s="66">
        <v>30</v>
      </c>
      <c r="AE94" s="66">
        <v>30</v>
      </c>
      <c r="AF94" s="66">
        <v>30</v>
      </c>
      <c r="AG94" s="390">
        <v>30</v>
      </c>
      <c r="AH94" s="25"/>
    </row>
    <row r="95" spans="1:34" s="75" customFormat="1" x14ac:dyDescent="0.25">
      <c r="A95" s="74">
        <v>12195</v>
      </c>
      <c r="B95" s="418" t="s">
        <v>176</v>
      </c>
      <c r="C95" s="413">
        <v>596602.36800000002</v>
      </c>
      <c r="D95" s="413">
        <v>606569.47199999995</v>
      </c>
      <c r="E95" s="413">
        <v>593280</v>
      </c>
      <c r="F95" s="413"/>
      <c r="G95" s="413">
        <v>3322.3680000000168</v>
      </c>
      <c r="H95" s="413">
        <v>9967.1039999999339</v>
      </c>
      <c r="J95" s="434">
        <v>49440</v>
      </c>
      <c r="K95" s="380">
        <v>49440</v>
      </c>
      <c r="L95" s="380">
        <v>49440</v>
      </c>
      <c r="M95" s="380">
        <v>49440</v>
      </c>
      <c r="N95" s="380">
        <v>49440</v>
      </c>
      <c r="O95" s="380">
        <v>49440</v>
      </c>
      <c r="P95" s="380">
        <v>49440</v>
      </c>
      <c r="Q95" s="380">
        <v>49440</v>
      </c>
      <c r="R95" s="380">
        <v>49440</v>
      </c>
      <c r="S95" s="380">
        <v>50547.455999999998</v>
      </c>
      <c r="T95" s="380">
        <v>50547.455999999998</v>
      </c>
      <c r="U95" s="412">
        <v>50547.455999999998</v>
      </c>
      <c r="V95" s="380">
        <v>50547.455999999998</v>
      </c>
      <c r="W95" s="380">
        <v>50547.455999999998</v>
      </c>
      <c r="X95" s="380">
        <v>50547.455999999998</v>
      </c>
      <c r="Y95" s="380">
        <v>50547.455999999998</v>
      </c>
      <c r="Z95" s="380">
        <v>50547.455999999998</v>
      </c>
      <c r="AA95" s="380">
        <v>50547.455999999998</v>
      </c>
      <c r="AB95" s="380">
        <v>50547.455999999998</v>
      </c>
      <c r="AC95" s="380">
        <v>50547.455999999998</v>
      </c>
      <c r="AD95" s="380">
        <v>50547.455999999998</v>
      </c>
      <c r="AE95" s="380">
        <v>50547.455999999998</v>
      </c>
      <c r="AF95" s="380">
        <v>50547.455999999998</v>
      </c>
      <c r="AG95" s="412">
        <v>50547.455999999998</v>
      </c>
      <c r="AH95" s="25"/>
    </row>
    <row r="96" spans="1:34" s="75" customFormat="1" x14ac:dyDescent="0.25">
      <c r="A96" s="429"/>
      <c r="B96" s="418" t="s">
        <v>177</v>
      </c>
      <c r="C96" s="421">
        <v>114397.056</v>
      </c>
      <c r="D96" s="421">
        <v>116308.22399999999</v>
      </c>
      <c r="E96" s="421">
        <v>113760</v>
      </c>
      <c r="F96" s="421"/>
      <c r="G96" s="421">
        <v>637.05599999999686</v>
      </c>
      <c r="H96" s="421">
        <v>1911.1679999999906</v>
      </c>
      <c r="J96" s="938">
        <v>9480</v>
      </c>
      <c r="K96" s="419">
        <v>9480</v>
      </c>
      <c r="L96" s="419">
        <v>9480</v>
      </c>
      <c r="M96" s="419">
        <v>9480</v>
      </c>
      <c r="N96" s="419">
        <v>9480</v>
      </c>
      <c r="O96" s="419">
        <v>9480</v>
      </c>
      <c r="P96" s="419">
        <v>9480</v>
      </c>
      <c r="Q96" s="419">
        <v>9480</v>
      </c>
      <c r="R96" s="419">
        <v>9480</v>
      </c>
      <c r="S96" s="419">
        <v>9692.351999999999</v>
      </c>
      <c r="T96" s="419">
        <v>9692.351999999999</v>
      </c>
      <c r="U96" s="420">
        <v>9692.351999999999</v>
      </c>
      <c r="V96" s="419">
        <v>9692.351999999999</v>
      </c>
      <c r="W96" s="419">
        <v>9692.351999999999</v>
      </c>
      <c r="X96" s="419">
        <v>9692.351999999999</v>
      </c>
      <c r="Y96" s="419">
        <v>9692.351999999999</v>
      </c>
      <c r="Z96" s="419">
        <v>9692.351999999999</v>
      </c>
      <c r="AA96" s="419">
        <v>9692.351999999999</v>
      </c>
      <c r="AB96" s="419">
        <v>9692.351999999999</v>
      </c>
      <c r="AC96" s="419">
        <v>9692.351999999999</v>
      </c>
      <c r="AD96" s="419">
        <v>9692.351999999999</v>
      </c>
      <c r="AE96" s="419">
        <v>9692.351999999999</v>
      </c>
      <c r="AF96" s="419">
        <v>9692.351999999999</v>
      </c>
      <c r="AG96" s="420">
        <v>9692.351999999999</v>
      </c>
      <c r="AH96" s="25"/>
    </row>
    <row r="97" spans="1:34" s="75" customFormat="1" ht="14.85" customHeight="1" x14ac:dyDescent="0.25">
      <c r="A97" s="74"/>
      <c r="B97" s="422" t="s">
        <v>186</v>
      </c>
      <c r="C97" s="425">
        <v>710999.424</v>
      </c>
      <c r="D97" s="425">
        <v>722877.696</v>
      </c>
      <c r="E97" s="425">
        <v>707040</v>
      </c>
      <c r="F97" s="425"/>
      <c r="G97" s="425">
        <v>3959.4239999999991</v>
      </c>
      <c r="H97" s="425">
        <v>11878.271999999997</v>
      </c>
      <c r="J97" s="428">
        <v>58920</v>
      </c>
      <c r="K97" s="423">
        <v>58920</v>
      </c>
      <c r="L97" s="423">
        <v>58920</v>
      </c>
      <c r="M97" s="423">
        <v>58920</v>
      </c>
      <c r="N97" s="423">
        <v>58920</v>
      </c>
      <c r="O97" s="423">
        <v>58920</v>
      </c>
      <c r="P97" s="423">
        <v>58920</v>
      </c>
      <c r="Q97" s="423">
        <v>58920</v>
      </c>
      <c r="R97" s="423">
        <v>58920</v>
      </c>
      <c r="S97" s="423">
        <v>60239.807999999997</v>
      </c>
      <c r="T97" s="423">
        <v>60239.807999999997</v>
      </c>
      <c r="U97" s="424">
        <v>60239.807999999997</v>
      </c>
      <c r="V97" s="423">
        <v>60239.807999999997</v>
      </c>
      <c r="W97" s="423">
        <v>60239.807999999997</v>
      </c>
      <c r="X97" s="423">
        <v>60239.807999999997</v>
      </c>
      <c r="Y97" s="423">
        <v>60239.807999999997</v>
      </c>
      <c r="Z97" s="423">
        <v>60239.807999999997</v>
      </c>
      <c r="AA97" s="423">
        <v>60239.807999999997</v>
      </c>
      <c r="AB97" s="423">
        <v>60239.807999999997</v>
      </c>
      <c r="AC97" s="423">
        <v>60239.807999999997</v>
      </c>
      <c r="AD97" s="423">
        <v>60239.807999999997</v>
      </c>
      <c r="AE97" s="423">
        <v>60239.807999999997</v>
      </c>
      <c r="AF97" s="423">
        <v>60239.807999999997</v>
      </c>
      <c r="AG97" s="424">
        <v>60239.807999999997</v>
      </c>
      <c r="AH97" s="25"/>
    </row>
    <row r="98" spans="1:34" s="75" customFormat="1" x14ac:dyDescent="0.25">
      <c r="A98" s="74"/>
      <c r="B98" s="426"/>
      <c r="C98" s="427"/>
      <c r="D98" s="427"/>
      <c r="E98" s="427"/>
      <c r="F98" s="413"/>
      <c r="G98" s="427"/>
      <c r="H98" s="427"/>
      <c r="J98" s="426"/>
      <c r="K98" s="66"/>
      <c r="L98" s="66"/>
      <c r="M98" s="66"/>
      <c r="N98" s="66"/>
      <c r="O98" s="66"/>
      <c r="P98" s="66"/>
      <c r="Q98" s="430"/>
      <c r="R98" s="430"/>
      <c r="S98" s="430"/>
      <c r="T98" s="430"/>
      <c r="U98" s="431"/>
      <c r="V98" s="66"/>
      <c r="W98" s="66"/>
      <c r="X98" s="66"/>
      <c r="Y98" s="66"/>
      <c r="Z98" s="66"/>
      <c r="AA98" s="66"/>
      <c r="AB98" s="66"/>
      <c r="AC98" s="430"/>
      <c r="AD98" s="430"/>
      <c r="AE98" s="430"/>
      <c r="AF98" s="430"/>
      <c r="AG98" s="431"/>
      <c r="AH98" s="25"/>
    </row>
    <row r="99" spans="1:34" s="389" customFormat="1" x14ac:dyDescent="0.25">
      <c r="A99" s="74">
        <v>12195</v>
      </c>
      <c r="B99" s="399" t="s">
        <v>187</v>
      </c>
      <c r="C99" s="391">
        <v>5</v>
      </c>
      <c r="D99" s="391">
        <v>5</v>
      </c>
      <c r="E99" s="391">
        <v>5</v>
      </c>
      <c r="F99" s="391"/>
      <c r="G99" s="391">
        <v>0</v>
      </c>
      <c r="H99" s="391">
        <v>0</v>
      </c>
      <c r="J99" s="426">
        <v>5</v>
      </c>
      <c r="K99" s="66">
        <v>5</v>
      </c>
      <c r="L99" s="66">
        <v>5</v>
      </c>
      <c r="M99" s="66">
        <v>5</v>
      </c>
      <c r="N99" s="66">
        <v>5</v>
      </c>
      <c r="O99" s="66">
        <v>5</v>
      </c>
      <c r="P99" s="66">
        <v>5</v>
      </c>
      <c r="Q99" s="66">
        <v>5</v>
      </c>
      <c r="R99" s="66">
        <v>5</v>
      </c>
      <c r="S99" s="66">
        <v>5</v>
      </c>
      <c r="T99" s="66">
        <v>5</v>
      </c>
      <c r="U99" s="390">
        <v>5</v>
      </c>
      <c r="V99" s="66">
        <v>5</v>
      </c>
      <c r="W99" s="66">
        <v>5</v>
      </c>
      <c r="X99" s="66">
        <v>5</v>
      </c>
      <c r="Y99" s="66">
        <v>5</v>
      </c>
      <c r="Z99" s="66">
        <v>5</v>
      </c>
      <c r="AA99" s="66">
        <v>5</v>
      </c>
      <c r="AB99" s="66">
        <v>5</v>
      </c>
      <c r="AC99" s="66">
        <v>5</v>
      </c>
      <c r="AD99" s="66">
        <v>5</v>
      </c>
      <c r="AE99" s="66">
        <v>5</v>
      </c>
      <c r="AF99" s="66">
        <v>5</v>
      </c>
      <c r="AG99" s="390">
        <v>5</v>
      </c>
      <c r="AH99" s="25"/>
    </row>
    <row r="100" spans="1:34" s="75" customFormat="1" x14ac:dyDescent="0.25">
      <c r="A100" s="74"/>
      <c r="B100" s="418" t="s">
        <v>176</v>
      </c>
      <c r="C100" s="413">
        <v>99433.728000000003</v>
      </c>
      <c r="D100" s="413">
        <v>101094.912</v>
      </c>
      <c r="E100" s="413">
        <v>98880</v>
      </c>
      <c r="F100" s="413"/>
      <c r="G100" s="413">
        <v>553.72800000000279</v>
      </c>
      <c r="H100" s="413">
        <v>1661.1839999999938</v>
      </c>
      <c r="J100" s="434">
        <v>8240</v>
      </c>
      <c r="K100" s="380">
        <v>8240</v>
      </c>
      <c r="L100" s="380">
        <v>8240</v>
      </c>
      <c r="M100" s="380">
        <v>8240</v>
      </c>
      <c r="N100" s="380">
        <v>8240</v>
      </c>
      <c r="O100" s="380">
        <v>8240</v>
      </c>
      <c r="P100" s="380">
        <v>8240</v>
      </c>
      <c r="Q100" s="380">
        <v>8240</v>
      </c>
      <c r="R100" s="380">
        <v>8240</v>
      </c>
      <c r="S100" s="380">
        <v>8424.5759999999991</v>
      </c>
      <c r="T100" s="380">
        <v>8424.5759999999991</v>
      </c>
      <c r="U100" s="412">
        <v>8424.5759999999991</v>
      </c>
      <c r="V100" s="380">
        <v>8424.5759999999991</v>
      </c>
      <c r="W100" s="380">
        <v>8424.5759999999991</v>
      </c>
      <c r="X100" s="380">
        <v>8424.5759999999991</v>
      </c>
      <c r="Y100" s="380">
        <v>8424.5759999999991</v>
      </c>
      <c r="Z100" s="380">
        <v>8424.5759999999991</v>
      </c>
      <c r="AA100" s="380">
        <v>8424.5759999999991</v>
      </c>
      <c r="AB100" s="380">
        <v>8424.5759999999991</v>
      </c>
      <c r="AC100" s="380">
        <v>8424.5759999999991</v>
      </c>
      <c r="AD100" s="380">
        <v>8424.5759999999991</v>
      </c>
      <c r="AE100" s="380">
        <v>8424.5759999999991</v>
      </c>
      <c r="AF100" s="380">
        <v>8424.5759999999991</v>
      </c>
      <c r="AG100" s="412">
        <v>8424.5759999999991</v>
      </c>
      <c r="AH100" s="25"/>
    </row>
    <row r="101" spans="1:34" s="75" customFormat="1" x14ac:dyDescent="0.25">
      <c r="A101" s="74"/>
      <c r="B101" s="418" t="s">
        <v>177</v>
      </c>
      <c r="C101" s="421">
        <v>19066.175999999999</v>
      </c>
      <c r="D101" s="421">
        <v>19384.703999999998</v>
      </c>
      <c r="E101" s="421">
        <v>18960</v>
      </c>
      <c r="F101" s="421"/>
      <c r="G101" s="421">
        <v>106.17599999999948</v>
      </c>
      <c r="H101" s="421">
        <v>318.52799999999843</v>
      </c>
      <c r="J101" s="938">
        <v>1580</v>
      </c>
      <c r="K101" s="419">
        <v>1580</v>
      </c>
      <c r="L101" s="419">
        <v>1580</v>
      </c>
      <c r="M101" s="419">
        <v>1580</v>
      </c>
      <c r="N101" s="419">
        <v>1580</v>
      </c>
      <c r="O101" s="419">
        <v>1580</v>
      </c>
      <c r="P101" s="419">
        <v>1580</v>
      </c>
      <c r="Q101" s="419">
        <v>1580</v>
      </c>
      <c r="R101" s="419">
        <v>1580</v>
      </c>
      <c r="S101" s="419">
        <v>1615.3919999999998</v>
      </c>
      <c r="T101" s="419">
        <v>1615.3919999999998</v>
      </c>
      <c r="U101" s="420">
        <v>1615.3919999999998</v>
      </c>
      <c r="V101" s="419">
        <v>1615.3919999999998</v>
      </c>
      <c r="W101" s="419">
        <v>1615.3919999999998</v>
      </c>
      <c r="X101" s="419">
        <v>1615.3919999999998</v>
      </c>
      <c r="Y101" s="419">
        <v>1615.3919999999998</v>
      </c>
      <c r="Z101" s="419">
        <v>1615.3919999999998</v>
      </c>
      <c r="AA101" s="419">
        <v>1615.3919999999998</v>
      </c>
      <c r="AB101" s="419">
        <v>1615.3919999999998</v>
      </c>
      <c r="AC101" s="419">
        <v>1615.3919999999998</v>
      </c>
      <c r="AD101" s="419">
        <v>1615.3919999999998</v>
      </c>
      <c r="AE101" s="419">
        <v>1615.3919999999998</v>
      </c>
      <c r="AF101" s="419">
        <v>1615.3919999999998</v>
      </c>
      <c r="AG101" s="420">
        <v>1615.3919999999998</v>
      </c>
      <c r="AH101" s="25"/>
    </row>
    <row r="102" spans="1:34" s="75" customFormat="1" ht="14.85" customHeight="1" x14ac:dyDescent="0.25">
      <c r="A102" s="74"/>
      <c r="B102" s="422" t="s">
        <v>188</v>
      </c>
      <c r="C102" s="425">
        <v>118499.90400000001</v>
      </c>
      <c r="D102" s="425">
        <v>120479.61599999999</v>
      </c>
      <c r="E102" s="425">
        <v>117840</v>
      </c>
      <c r="F102" s="425"/>
      <c r="G102" s="425">
        <v>659.90400000000955</v>
      </c>
      <c r="H102" s="425">
        <v>1979.711999999985</v>
      </c>
      <c r="J102" s="428">
        <v>9820</v>
      </c>
      <c r="K102" s="423">
        <v>9820</v>
      </c>
      <c r="L102" s="423">
        <v>9820</v>
      </c>
      <c r="M102" s="423">
        <v>9820</v>
      </c>
      <c r="N102" s="423">
        <v>9820</v>
      </c>
      <c r="O102" s="423">
        <v>9820</v>
      </c>
      <c r="P102" s="423">
        <v>9820</v>
      </c>
      <c r="Q102" s="423">
        <v>9820</v>
      </c>
      <c r="R102" s="423">
        <v>9820</v>
      </c>
      <c r="S102" s="423">
        <v>10039.967999999999</v>
      </c>
      <c r="T102" s="423">
        <v>10039.967999999999</v>
      </c>
      <c r="U102" s="424">
        <v>10039.967999999999</v>
      </c>
      <c r="V102" s="423">
        <v>10039.967999999999</v>
      </c>
      <c r="W102" s="423">
        <v>10039.967999999999</v>
      </c>
      <c r="X102" s="423">
        <v>10039.967999999999</v>
      </c>
      <c r="Y102" s="423">
        <v>10039.967999999999</v>
      </c>
      <c r="Z102" s="423">
        <v>10039.967999999999</v>
      </c>
      <c r="AA102" s="423">
        <v>10039.967999999999</v>
      </c>
      <c r="AB102" s="423">
        <v>10039.967999999999</v>
      </c>
      <c r="AC102" s="423">
        <v>10039.967999999999</v>
      </c>
      <c r="AD102" s="423">
        <v>10039.967999999999</v>
      </c>
      <c r="AE102" s="423">
        <v>10039.967999999999</v>
      </c>
      <c r="AF102" s="423">
        <v>10039.967999999999</v>
      </c>
      <c r="AG102" s="424">
        <v>10039.967999999999</v>
      </c>
      <c r="AH102" s="25"/>
    </row>
    <row r="103" spans="1:34" s="75" customFormat="1" x14ac:dyDescent="0.25">
      <c r="A103" s="74"/>
      <c r="B103" s="428"/>
      <c r="C103" s="427"/>
      <c r="D103" s="427"/>
      <c r="E103" s="427"/>
      <c r="F103" s="413"/>
      <c r="G103" s="427"/>
      <c r="H103" s="427"/>
      <c r="J103" s="434"/>
      <c r="K103" s="380"/>
      <c r="L103" s="380"/>
      <c r="M103" s="380"/>
      <c r="N103" s="380"/>
      <c r="O103" s="380"/>
      <c r="P103" s="380"/>
      <c r="Q103" s="380"/>
      <c r="R103" s="380"/>
      <c r="S103" s="380"/>
      <c r="T103" s="380"/>
      <c r="U103" s="412"/>
      <c r="V103" s="380"/>
      <c r="W103" s="380"/>
      <c r="X103" s="380"/>
      <c r="Y103" s="380"/>
      <c r="Z103" s="380"/>
      <c r="AA103" s="380"/>
      <c r="AB103" s="380"/>
      <c r="AC103" s="380"/>
      <c r="AD103" s="380"/>
      <c r="AE103" s="380"/>
      <c r="AF103" s="380"/>
      <c r="AG103" s="412"/>
      <c r="AH103" s="25"/>
    </row>
    <row r="104" spans="1:34" s="75" customFormat="1" x14ac:dyDescent="0.25">
      <c r="A104" s="74">
        <v>12195</v>
      </c>
      <c r="B104" s="399" t="s">
        <v>189</v>
      </c>
      <c r="C104" s="391">
        <v>100</v>
      </c>
      <c r="D104" s="391">
        <v>100</v>
      </c>
      <c r="E104" s="391">
        <v>100</v>
      </c>
      <c r="F104" s="391"/>
      <c r="G104" s="391">
        <v>0</v>
      </c>
      <c r="H104" s="391">
        <v>0</v>
      </c>
      <c r="J104" s="426">
        <v>100</v>
      </c>
      <c r="K104" s="66">
        <v>100</v>
      </c>
      <c r="L104" s="66">
        <v>100</v>
      </c>
      <c r="M104" s="66">
        <v>100</v>
      </c>
      <c r="N104" s="66">
        <v>100</v>
      </c>
      <c r="O104" s="66">
        <v>100</v>
      </c>
      <c r="P104" s="66">
        <v>100</v>
      </c>
      <c r="Q104" s="66">
        <v>100</v>
      </c>
      <c r="R104" s="66">
        <v>100</v>
      </c>
      <c r="S104" s="66">
        <v>100</v>
      </c>
      <c r="T104" s="66">
        <v>100</v>
      </c>
      <c r="U104" s="390">
        <v>100</v>
      </c>
      <c r="V104" s="66">
        <v>100</v>
      </c>
      <c r="W104" s="66">
        <v>100</v>
      </c>
      <c r="X104" s="66">
        <v>100</v>
      </c>
      <c r="Y104" s="66">
        <v>100</v>
      </c>
      <c r="Z104" s="66">
        <v>100</v>
      </c>
      <c r="AA104" s="66">
        <v>100</v>
      </c>
      <c r="AB104" s="66">
        <v>100</v>
      </c>
      <c r="AC104" s="66">
        <v>100</v>
      </c>
      <c r="AD104" s="66">
        <v>100</v>
      </c>
      <c r="AE104" s="66">
        <v>100</v>
      </c>
      <c r="AF104" s="66">
        <v>100</v>
      </c>
      <c r="AG104" s="390">
        <v>100</v>
      </c>
      <c r="AH104" s="25"/>
    </row>
    <row r="105" spans="1:34" s="75" customFormat="1" x14ac:dyDescent="0.25">
      <c r="A105" s="74"/>
      <c r="B105" s="418" t="s">
        <v>176</v>
      </c>
      <c r="C105" s="413">
        <v>1988674.5599999998</v>
      </c>
      <c r="D105" s="413">
        <v>2021898.24</v>
      </c>
      <c r="E105" s="413">
        <v>1977599.9999999998</v>
      </c>
      <c r="F105" s="413"/>
      <c r="G105" s="413">
        <v>11074.560000000056</v>
      </c>
      <c r="H105" s="413">
        <v>33223.680000000168</v>
      </c>
      <c r="J105" s="434">
        <v>164799.99999999997</v>
      </c>
      <c r="K105" s="380">
        <v>164799.99999999997</v>
      </c>
      <c r="L105" s="380">
        <v>164799.99999999997</v>
      </c>
      <c r="M105" s="380">
        <v>164799.99999999997</v>
      </c>
      <c r="N105" s="380">
        <v>164799.99999999997</v>
      </c>
      <c r="O105" s="380">
        <v>164799.99999999997</v>
      </c>
      <c r="P105" s="380">
        <v>164799.99999999997</v>
      </c>
      <c r="Q105" s="380">
        <v>164799.99999999997</v>
      </c>
      <c r="R105" s="380">
        <v>164799.99999999997</v>
      </c>
      <c r="S105" s="380">
        <v>168491.51999999999</v>
      </c>
      <c r="T105" s="380">
        <v>168491.51999999999</v>
      </c>
      <c r="U105" s="412">
        <v>168491.51999999999</v>
      </c>
      <c r="V105" s="380">
        <v>168491.51999999999</v>
      </c>
      <c r="W105" s="380">
        <v>168491.51999999999</v>
      </c>
      <c r="X105" s="380">
        <v>168491.51999999999</v>
      </c>
      <c r="Y105" s="380">
        <v>168491.51999999999</v>
      </c>
      <c r="Z105" s="380">
        <v>168491.51999999999</v>
      </c>
      <c r="AA105" s="380">
        <v>168491.51999999999</v>
      </c>
      <c r="AB105" s="380">
        <v>168491.51999999999</v>
      </c>
      <c r="AC105" s="380">
        <v>168491.51999999999</v>
      </c>
      <c r="AD105" s="380">
        <v>168491.51999999999</v>
      </c>
      <c r="AE105" s="380">
        <v>168491.51999999999</v>
      </c>
      <c r="AF105" s="380">
        <v>168491.51999999999</v>
      </c>
      <c r="AG105" s="412">
        <v>168491.51999999999</v>
      </c>
      <c r="AH105" s="26"/>
    </row>
    <row r="106" spans="1:34" s="389" customFormat="1" x14ac:dyDescent="0.25">
      <c r="A106" s="74"/>
      <c r="B106" s="418" t="s">
        <v>177</v>
      </c>
      <c r="C106" s="421">
        <v>381323.52000000008</v>
      </c>
      <c r="D106" s="421">
        <v>387694.08000000007</v>
      </c>
      <c r="E106" s="421">
        <v>379200</v>
      </c>
      <c r="F106" s="421"/>
      <c r="G106" s="421">
        <v>2123.5200000000768</v>
      </c>
      <c r="H106" s="421">
        <v>6370.5599999999977</v>
      </c>
      <c r="J106" s="938">
        <v>31600</v>
      </c>
      <c r="K106" s="419">
        <v>31600</v>
      </c>
      <c r="L106" s="419">
        <v>31600</v>
      </c>
      <c r="M106" s="419">
        <v>31600</v>
      </c>
      <c r="N106" s="419">
        <v>31600</v>
      </c>
      <c r="O106" s="419">
        <v>31600</v>
      </c>
      <c r="P106" s="419">
        <v>31600</v>
      </c>
      <c r="Q106" s="419">
        <v>31600</v>
      </c>
      <c r="R106" s="419">
        <v>31600</v>
      </c>
      <c r="S106" s="419">
        <v>32307.84</v>
      </c>
      <c r="T106" s="419">
        <v>32307.84</v>
      </c>
      <c r="U106" s="420">
        <v>32307.84</v>
      </c>
      <c r="V106" s="419">
        <v>32307.84</v>
      </c>
      <c r="W106" s="419">
        <v>32307.84</v>
      </c>
      <c r="X106" s="419">
        <v>32307.84</v>
      </c>
      <c r="Y106" s="419">
        <v>32307.84</v>
      </c>
      <c r="Z106" s="419">
        <v>32307.84</v>
      </c>
      <c r="AA106" s="419">
        <v>32307.84</v>
      </c>
      <c r="AB106" s="419">
        <v>32307.84</v>
      </c>
      <c r="AC106" s="419">
        <v>32307.84</v>
      </c>
      <c r="AD106" s="419">
        <v>32307.84</v>
      </c>
      <c r="AE106" s="419">
        <v>32307.84</v>
      </c>
      <c r="AF106" s="419">
        <v>32307.84</v>
      </c>
      <c r="AG106" s="420">
        <v>32307.84</v>
      </c>
    </row>
    <row r="107" spans="1:34" s="389" customFormat="1" x14ac:dyDescent="0.25">
      <c r="A107" s="74"/>
      <c r="B107" s="422" t="s">
        <v>190</v>
      </c>
      <c r="C107" s="425">
        <v>2369998.08</v>
      </c>
      <c r="D107" s="425">
        <v>2409592.3200000003</v>
      </c>
      <c r="E107" s="425">
        <v>2356800</v>
      </c>
      <c r="F107" s="425"/>
      <c r="G107" s="425">
        <v>13198.080000000075</v>
      </c>
      <c r="H107" s="425">
        <v>39594.240000000224</v>
      </c>
      <c r="J107" s="428">
        <v>196399.99999999997</v>
      </c>
      <c r="K107" s="423">
        <v>196399.99999999997</v>
      </c>
      <c r="L107" s="423">
        <v>196399.99999999997</v>
      </c>
      <c r="M107" s="423">
        <v>196399.99999999997</v>
      </c>
      <c r="N107" s="423">
        <v>196399.99999999997</v>
      </c>
      <c r="O107" s="423">
        <v>196399.99999999997</v>
      </c>
      <c r="P107" s="423">
        <v>196399.99999999997</v>
      </c>
      <c r="Q107" s="423">
        <v>196399.99999999997</v>
      </c>
      <c r="R107" s="423">
        <v>196399.99999999997</v>
      </c>
      <c r="S107" s="423">
        <v>200799.35999999999</v>
      </c>
      <c r="T107" s="423">
        <v>200799.35999999999</v>
      </c>
      <c r="U107" s="424">
        <v>200799.35999999999</v>
      </c>
      <c r="V107" s="423">
        <v>200799.35999999999</v>
      </c>
      <c r="W107" s="423">
        <v>200799.35999999999</v>
      </c>
      <c r="X107" s="423">
        <v>200799.35999999999</v>
      </c>
      <c r="Y107" s="423">
        <v>200799.35999999999</v>
      </c>
      <c r="Z107" s="423">
        <v>200799.35999999999</v>
      </c>
      <c r="AA107" s="423">
        <v>200799.35999999999</v>
      </c>
      <c r="AB107" s="423">
        <v>200799.35999999999</v>
      </c>
      <c r="AC107" s="423">
        <v>200799.35999999999</v>
      </c>
      <c r="AD107" s="423">
        <v>200799.35999999999</v>
      </c>
      <c r="AE107" s="423">
        <v>200799.35999999999</v>
      </c>
      <c r="AF107" s="423">
        <v>200799.35999999999</v>
      </c>
      <c r="AG107" s="424">
        <v>200799.35999999999</v>
      </c>
      <c r="AH107" s="26"/>
    </row>
    <row r="108" spans="1:34" s="389" customFormat="1" x14ac:dyDescent="0.25">
      <c r="A108" s="74"/>
      <c r="B108" s="428"/>
      <c r="C108" s="388"/>
      <c r="D108" s="388"/>
      <c r="E108" s="388"/>
      <c r="F108" s="391"/>
      <c r="G108" s="388"/>
      <c r="H108" s="388"/>
      <c r="J108" s="434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412"/>
      <c r="V108" s="380"/>
      <c r="W108" s="380"/>
      <c r="X108" s="380"/>
      <c r="Y108" s="380"/>
      <c r="Z108" s="380"/>
      <c r="AA108" s="380"/>
      <c r="AB108" s="380"/>
      <c r="AC108" s="380"/>
      <c r="AD108" s="380"/>
      <c r="AE108" s="380"/>
      <c r="AF108" s="380"/>
      <c r="AG108" s="412"/>
      <c r="AH108" s="26"/>
    </row>
    <row r="109" spans="1:34" s="75" customFormat="1" x14ac:dyDescent="0.25">
      <c r="A109" s="71">
        <v>12195</v>
      </c>
      <c r="B109" s="399" t="s">
        <v>149</v>
      </c>
      <c r="C109" s="391">
        <v>10</v>
      </c>
      <c r="D109" s="391">
        <v>10</v>
      </c>
      <c r="E109" s="391">
        <v>10</v>
      </c>
      <c r="F109" s="391"/>
      <c r="G109" s="391">
        <v>0</v>
      </c>
      <c r="H109" s="391">
        <v>0</v>
      </c>
      <c r="J109" s="426">
        <v>10</v>
      </c>
      <c r="K109" s="66">
        <v>10</v>
      </c>
      <c r="L109" s="66">
        <v>10</v>
      </c>
      <c r="M109" s="66">
        <v>10</v>
      </c>
      <c r="N109" s="66">
        <v>10</v>
      </c>
      <c r="O109" s="66">
        <v>10</v>
      </c>
      <c r="P109" s="66">
        <v>10</v>
      </c>
      <c r="Q109" s="66">
        <v>10</v>
      </c>
      <c r="R109" s="66">
        <v>10</v>
      </c>
      <c r="S109" s="66">
        <v>10</v>
      </c>
      <c r="T109" s="66">
        <v>10</v>
      </c>
      <c r="U109" s="390">
        <v>10</v>
      </c>
      <c r="V109" s="66">
        <v>10</v>
      </c>
      <c r="W109" s="66">
        <v>10</v>
      </c>
      <c r="X109" s="66">
        <v>10</v>
      </c>
      <c r="Y109" s="66">
        <v>10</v>
      </c>
      <c r="Z109" s="66">
        <v>10</v>
      </c>
      <c r="AA109" s="66">
        <v>10</v>
      </c>
      <c r="AB109" s="66">
        <v>10</v>
      </c>
      <c r="AC109" s="66">
        <v>10</v>
      </c>
      <c r="AD109" s="66">
        <v>10</v>
      </c>
      <c r="AE109" s="66">
        <v>10</v>
      </c>
      <c r="AF109" s="66">
        <v>10</v>
      </c>
      <c r="AG109" s="390">
        <v>10</v>
      </c>
      <c r="AH109" s="26"/>
    </row>
    <row r="110" spans="1:34" s="75" customFormat="1" x14ac:dyDescent="0.25">
      <c r="A110" s="71"/>
      <c r="B110" s="418" t="s">
        <v>176</v>
      </c>
      <c r="C110" s="413">
        <v>198867.45600000001</v>
      </c>
      <c r="D110" s="413">
        <v>202189.82399999999</v>
      </c>
      <c r="E110" s="413">
        <v>197760</v>
      </c>
      <c r="F110" s="413"/>
      <c r="G110" s="413">
        <v>1107.4560000000056</v>
      </c>
      <c r="H110" s="413">
        <v>3322.3679999999877</v>
      </c>
      <c r="J110" s="434">
        <v>16480</v>
      </c>
      <c r="K110" s="380">
        <v>16480</v>
      </c>
      <c r="L110" s="380">
        <v>16480</v>
      </c>
      <c r="M110" s="380">
        <v>16480</v>
      </c>
      <c r="N110" s="380">
        <v>16480</v>
      </c>
      <c r="O110" s="380">
        <v>16480</v>
      </c>
      <c r="P110" s="380">
        <v>16480</v>
      </c>
      <c r="Q110" s="380">
        <v>16480</v>
      </c>
      <c r="R110" s="380">
        <v>16480</v>
      </c>
      <c r="S110" s="380">
        <v>16849.151999999998</v>
      </c>
      <c r="T110" s="380">
        <v>16849.151999999998</v>
      </c>
      <c r="U110" s="412">
        <v>16849.151999999998</v>
      </c>
      <c r="V110" s="380">
        <v>16849.151999999998</v>
      </c>
      <c r="W110" s="380">
        <v>16849.151999999998</v>
      </c>
      <c r="X110" s="380">
        <v>16849.151999999998</v>
      </c>
      <c r="Y110" s="380">
        <v>16849.151999999998</v>
      </c>
      <c r="Z110" s="380">
        <v>16849.151999999998</v>
      </c>
      <c r="AA110" s="380">
        <v>16849.151999999998</v>
      </c>
      <c r="AB110" s="380">
        <v>16849.151999999998</v>
      </c>
      <c r="AC110" s="380">
        <v>16849.151999999998</v>
      </c>
      <c r="AD110" s="380">
        <v>16849.151999999998</v>
      </c>
      <c r="AE110" s="380">
        <v>16849.151999999998</v>
      </c>
      <c r="AF110" s="380">
        <v>16849.151999999998</v>
      </c>
      <c r="AG110" s="412">
        <v>16849.151999999998</v>
      </c>
      <c r="AH110" s="26"/>
    </row>
    <row r="111" spans="1:34" s="389" customFormat="1" x14ac:dyDescent="0.25">
      <c r="A111" s="71"/>
      <c r="B111" s="418" t="s">
        <v>177</v>
      </c>
      <c r="C111" s="421">
        <v>38132.351999999999</v>
      </c>
      <c r="D111" s="421">
        <v>38769.407999999996</v>
      </c>
      <c r="E111" s="421">
        <v>37920</v>
      </c>
      <c r="F111" s="421"/>
      <c r="G111" s="421">
        <v>212.35199999999895</v>
      </c>
      <c r="H111" s="421">
        <v>637.05599999999686</v>
      </c>
      <c r="J111" s="938">
        <v>3160</v>
      </c>
      <c r="K111" s="419">
        <v>3160</v>
      </c>
      <c r="L111" s="419">
        <v>3160</v>
      </c>
      <c r="M111" s="419">
        <v>3160</v>
      </c>
      <c r="N111" s="419">
        <v>3160</v>
      </c>
      <c r="O111" s="419">
        <v>3160</v>
      </c>
      <c r="P111" s="419">
        <v>3160</v>
      </c>
      <c r="Q111" s="419">
        <v>3160</v>
      </c>
      <c r="R111" s="419">
        <v>3160</v>
      </c>
      <c r="S111" s="419">
        <v>3230.7839999999997</v>
      </c>
      <c r="T111" s="419">
        <v>3230.7839999999997</v>
      </c>
      <c r="U111" s="420">
        <v>3230.7839999999997</v>
      </c>
      <c r="V111" s="419">
        <v>3230.7839999999997</v>
      </c>
      <c r="W111" s="419">
        <v>3230.7839999999997</v>
      </c>
      <c r="X111" s="419">
        <v>3230.7839999999997</v>
      </c>
      <c r="Y111" s="419">
        <v>3230.7839999999997</v>
      </c>
      <c r="Z111" s="419">
        <v>3230.7839999999997</v>
      </c>
      <c r="AA111" s="419">
        <v>3230.7839999999997</v>
      </c>
      <c r="AB111" s="419">
        <v>3230.7839999999997</v>
      </c>
      <c r="AC111" s="419">
        <v>3230.7839999999997</v>
      </c>
      <c r="AD111" s="419">
        <v>3230.7839999999997</v>
      </c>
      <c r="AE111" s="419">
        <v>3230.7839999999997</v>
      </c>
      <c r="AF111" s="419">
        <v>3230.7839999999997</v>
      </c>
      <c r="AG111" s="420">
        <v>3230.7839999999997</v>
      </c>
      <c r="AH111" s="26"/>
    </row>
    <row r="112" spans="1:34" s="389" customFormat="1" x14ac:dyDescent="0.25">
      <c r="A112" s="71"/>
      <c r="B112" s="422" t="s">
        <v>190</v>
      </c>
      <c r="C112" s="425">
        <v>236999.80800000002</v>
      </c>
      <c r="D112" s="425">
        <v>240959.23199999999</v>
      </c>
      <c r="E112" s="425">
        <v>235680</v>
      </c>
      <c r="F112" s="425"/>
      <c r="G112" s="425">
        <v>1319.8080000000191</v>
      </c>
      <c r="H112" s="425">
        <v>3959.42399999997</v>
      </c>
      <c r="J112" s="428">
        <v>19640</v>
      </c>
      <c r="K112" s="423">
        <v>19640</v>
      </c>
      <c r="L112" s="423">
        <v>19640</v>
      </c>
      <c r="M112" s="423">
        <v>19640</v>
      </c>
      <c r="N112" s="423">
        <v>19640</v>
      </c>
      <c r="O112" s="423">
        <v>19640</v>
      </c>
      <c r="P112" s="423">
        <v>19640</v>
      </c>
      <c r="Q112" s="423">
        <v>19640</v>
      </c>
      <c r="R112" s="423">
        <v>19640</v>
      </c>
      <c r="S112" s="423">
        <v>20079.935999999998</v>
      </c>
      <c r="T112" s="423">
        <v>20079.935999999998</v>
      </c>
      <c r="U112" s="424">
        <v>20079.935999999998</v>
      </c>
      <c r="V112" s="423">
        <v>20079.935999999998</v>
      </c>
      <c r="W112" s="423">
        <v>20079.935999999998</v>
      </c>
      <c r="X112" s="423">
        <v>20079.935999999998</v>
      </c>
      <c r="Y112" s="423">
        <v>20079.935999999998</v>
      </c>
      <c r="Z112" s="423">
        <v>20079.935999999998</v>
      </c>
      <c r="AA112" s="423">
        <v>20079.935999999998</v>
      </c>
      <c r="AB112" s="423">
        <v>20079.935999999998</v>
      </c>
      <c r="AC112" s="423">
        <v>20079.935999999998</v>
      </c>
      <c r="AD112" s="423">
        <v>20079.935999999998</v>
      </c>
      <c r="AE112" s="423">
        <v>20079.935999999998</v>
      </c>
      <c r="AF112" s="423">
        <v>20079.935999999998</v>
      </c>
      <c r="AG112" s="424">
        <v>20079.935999999998</v>
      </c>
      <c r="AH112" s="26"/>
    </row>
    <row r="113" spans="1:34" s="389" customFormat="1" x14ac:dyDescent="0.25">
      <c r="A113" s="74"/>
      <c r="B113" s="428"/>
      <c r="C113" s="388"/>
      <c r="D113" s="388"/>
      <c r="E113" s="388"/>
      <c r="F113" s="391"/>
      <c r="G113" s="388"/>
      <c r="H113" s="388"/>
      <c r="J113" s="434"/>
      <c r="K113" s="380"/>
      <c r="L113" s="380"/>
      <c r="M113" s="380"/>
      <c r="N113" s="380"/>
      <c r="O113" s="380"/>
      <c r="P113" s="380"/>
      <c r="Q113" s="386"/>
      <c r="R113" s="386"/>
      <c r="S113" s="386"/>
      <c r="T113" s="386"/>
      <c r="U113" s="323"/>
      <c r="V113" s="380"/>
      <c r="W113" s="380"/>
      <c r="X113" s="380"/>
      <c r="Y113" s="380"/>
      <c r="Z113" s="380"/>
      <c r="AA113" s="380"/>
      <c r="AB113" s="380"/>
      <c r="AC113" s="386"/>
      <c r="AD113" s="386"/>
      <c r="AE113" s="386"/>
      <c r="AF113" s="386"/>
      <c r="AG113" s="323"/>
      <c r="AH113" s="26"/>
    </row>
    <row r="114" spans="1:34" s="389" customFormat="1" x14ac:dyDescent="0.25">
      <c r="A114" s="71"/>
      <c r="B114" s="422" t="s">
        <v>191</v>
      </c>
      <c r="C114" s="425">
        <v>51571158.220799997</v>
      </c>
      <c r="D114" s="425">
        <v>52432728.883199997</v>
      </c>
      <c r="E114" s="425">
        <v>54677760</v>
      </c>
      <c r="F114" s="425"/>
      <c r="G114" s="425">
        <v>-3106601.7792000026</v>
      </c>
      <c r="H114" s="425">
        <v>861570.6623999998</v>
      </c>
      <c r="J114" s="428">
        <v>4273664</v>
      </c>
      <c r="K114" s="423">
        <v>4273664</v>
      </c>
      <c r="L114" s="423">
        <v>4273664</v>
      </c>
      <c r="M114" s="423">
        <v>4273664</v>
      </c>
      <c r="N114" s="423">
        <v>4273664</v>
      </c>
      <c r="O114" s="423">
        <v>4273664</v>
      </c>
      <c r="P114" s="423">
        <v>4273664</v>
      </c>
      <c r="Q114" s="423">
        <v>4273664</v>
      </c>
      <c r="R114" s="423">
        <v>4273664</v>
      </c>
      <c r="S114" s="423">
        <v>4369394.0735999998</v>
      </c>
      <c r="T114" s="423">
        <v>4369394.0735999998</v>
      </c>
      <c r="U114" s="424">
        <v>4369394.0735999998</v>
      </c>
      <c r="V114" s="423">
        <v>4369394.0735999998</v>
      </c>
      <c r="W114" s="423">
        <v>4369394.0735999998</v>
      </c>
      <c r="X114" s="423">
        <v>4369394.0735999998</v>
      </c>
      <c r="Y114" s="423">
        <v>4369394.0735999998</v>
      </c>
      <c r="Z114" s="423">
        <v>4369394.0735999998</v>
      </c>
      <c r="AA114" s="423">
        <v>4369394.0735999998</v>
      </c>
      <c r="AB114" s="423">
        <v>4369394.0735999998</v>
      </c>
      <c r="AC114" s="423">
        <v>4369394.0735999998</v>
      </c>
      <c r="AD114" s="423">
        <v>4369394.0735999998</v>
      </c>
      <c r="AE114" s="423">
        <v>4369394.0735999998</v>
      </c>
      <c r="AF114" s="423">
        <v>4369394.0735999998</v>
      </c>
      <c r="AG114" s="424">
        <v>4369394.0735999998</v>
      </c>
      <c r="AH114" s="26"/>
    </row>
    <row r="115" spans="1:34" s="75" customFormat="1" x14ac:dyDescent="0.25">
      <c r="A115" s="432"/>
      <c r="B115" s="426"/>
      <c r="C115" s="427"/>
      <c r="D115" s="427"/>
      <c r="E115" s="427"/>
      <c r="F115" s="413"/>
      <c r="G115" s="427"/>
      <c r="H115" s="427"/>
      <c r="J115" s="426"/>
      <c r="K115" s="66"/>
      <c r="L115" s="66"/>
      <c r="M115" s="66"/>
      <c r="N115" s="66"/>
      <c r="O115" s="66"/>
      <c r="P115" s="66"/>
      <c r="Q115" s="430"/>
      <c r="R115" s="430"/>
      <c r="S115" s="430"/>
      <c r="T115" s="430"/>
      <c r="U115" s="431"/>
      <c r="V115" s="66"/>
      <c r="W115" s="66"/>
      <c r="X115" s="66"/>
      <c r="Y115" s="66"/>
      <c r="Z115" s="66"/>
      <c r="AA115" s="66"/>
      <c r="AB115" s="66"/>
      <c r="AC115" s="430"/>
      <c r="AD115" s="430"/>
      <c r="AE115" s="430"/>
      <c r="AF115" s="430"/>
      <c r="AG115" s="431"/>
      <c r="AH115" s="26"/>
    </row>
    <row r="116" spans="1:34" s="75" customFormat="1" x14ac:dyDescent="0.25">
      <c r="A116" s="74">
        <v>11539</v>
      </c>
      <c r="B116" s="399" t="s">
        <v>150</v>
      </c>
      <c r="C116" s="391">
        <v>169</v>
      </c>
      <c r="D116" s="391">
        <v>265</v>
      </c>
      <c r="E116" s="391">
        <v>137</v>
      </c>
      <c r="F116" s="391"/>
      <c r="G116" s="391">
        <v>32</v>
      </c>
      <c r="H116" s="391">
        <v>96</v>
      </c>
      <c r="J116" s="426">
        <v>137</v>
      </c>
      <c r="K116" s="66">
        <v>137</v>
      </c>
      <c r="L116" s="66">
        <v>137</v>
      </c>
      <c r="M116" s="66">
        <v>137</v>
      </c>
      <c r="N116" s="66">
        <v>137</v>
      </c>
      <c r="O116" s="66">
        <v>137</v>
      </c>
      <c r="P116" s="66">
        <v>137</v>
      </c>
      <c r="Q116" s="66">
        <v>137</v>
      </c>
      <c r="R116" s="66">
        <v>137</v>
      </c>
      <c r="S116" s="1064">
        <v>265</v>
      </c>
      <c r="T116" s="1064">
        <v>265</v>
      </c>
      <c r="U116" s="1065">
        <v>265</v>
      </c>
      <c r="V116" s="1064">
        <v>265</v>
      </c>
      <c r="W116" s="1064">
        <v>265</v>
      </c>
      <c r="X116" s="1064">
        <v>265</v>
      </c>
      <c r="Y116" s="1064">
        <v>265</v>
      </c>
      <c r="Z116" s="1064">
        <v>265</v>
      </c>
      <c r="AA116" s="1064">
        <v>265</v>
      </c>
      <c r="AB116" s="1064">
        <v>265</v>
      </c>
      <c r="AC116" s="1064">
        <v>265</v>
      </c>
      <c r="AD116" s="1064">
        <v>265</v>
      </c>
      <c r="AE116" s="1064">
        <v>265</v>
      </c>
      <c r="AF116" s="1064">
        <v>265</v>
      </c>
      <c r="AG116" s="1065">
        <v>265</v>
      </c>
      <c r="AH116" s="26"/>
    </row>
    <row r="117" spans="1:34" s="389" customFormat="1" x14ac:dyDescent="0.25">
      <c r="A117" s="74"/>
      <c r="B117" s="399" t="s">
        <v>192</v>
      </c>
      <c r="C117" s="413">
        <v>-442236</v>
      </c>
      <c r="D117" s="413">
        <v>-442236</v>
      </c>
      <c r="E117" s="413">
        <v>-442170</v>
      </c>
      <c r="F117" s="413"/>
      <c r="G117" s="413">
        <v>-66</v>
      </c>
      <c r="H117" s="413">
        <v>0</v>
      </c>
      <c r="J117" s="434">
        <v>-36853</v>
      </c>
      <c r="K117" s="380">
        <v>-36853</v>
      </c>
      <c r="L117" s="380">
        <v>-36853</v>
      </c>
      <c r="M117" s="380">
        <v>-36853</v>
      </c>
      <c r="N117" s="380">
        <v>-36853</v>
      </c>
      <c r="O117" s="380">
        <v>-36853</v>
      </c>
      <c r="P117" s="380">
        <v>-36853</v>
      </c>
      <c r="Q117" s="380">
        <v>-36853</v>
      </c>
      <c r="R117" s="380">
        <v>-36853</v>
      </c>
      <c r="S117" s="380">
        <v>-36853</v>
      </c>
      <c r="T117" s="380">
        <v>-36853</v>
      </c>
      <c r="U117" s="412">
        <v>-36853</v>
      </c>
      <c r="V117" s="380">
        <v>-36853</v>
      </c>
      <c r="W117" s="380">
        <v>-36853</v>
      </c>
      <c r="X117" s="380">
        <v>-36853</v>
      </c>
      <c r="Y117" s="380">
        <v>-36853</v>
      </c>
      <c r="Z117" s="380">
        <v>-36853</v>
      </c>
      <c r="AA117" s="380">
        <v>-36853</v>
      </c>
      <c r="AB117" s="380">
        <v>-36853</v>
      </c>
      <c r="AC117" s="380">
        <v>-36853</v>
      </c>
      <c r="AD117" s="380">
        <v>-36853</v>
      </c>
      <c r="AE117" s="380">
        <v>-36853</v>
      </c>
      <c r="AF117" s="380">
        <v>-36853</v>
      </c>
      <c r="AG117" s="412">
        <v>-36853</v>
      </c>
      <c r="AH117" s="26"/>
    </row>
    <row r="118" spans="1:34" s="389" customFormat="1" x14ac:dyDescent="0.25">
      <c r="A118" s="74"/>
      <c r="B118" s="418" t="s">
        <v>176</v>
      </c>
      <c r="C118" s="413">
        <v>3371491.5839999998</v>
      </c>
      <c r="D118" s="413">
        <v>5358030.3360000001</v>
      </c>
      <c r="E118" s="413">
        <v>2709311.9999999995</v>
      </c>
      <c r="F118" s="413"/>
      <c r="G118" s="413">
        <v>662179.58400000026</v>
      </c>
      <c r="H118" s="413">
        <v>1986538.7520000003</v>
      </c>
      <c r="J118" s="434">
        <v>225775.99999999997</v>
      </c>
      <c r="K118" s="380">
        <v>225775.99999999997</v>
      </c>
      <c r="L118" s="380">
        <v>225775.99999999997</v>
      </c>
      <c r="M118" s="380">
        <v>225775.99999999997</v>
      </c>
      <c r="N118" s="380">
        <v>225775.99999999997</v>
      </c>
      <c r="O118" s="380">
        <v>225775.99999999997</v>
      </c>
      <c r="P118" s="380">
        <v>225775.99999999997</v>
      </c>
      <c r="Q118" s="380">
        <v>225775.99999999997</v>
      </c>
      <c r="R118" s="380">
        <v>225775.99999999997</v>
      </c>
      <c r="S118" s="380">
        <v>446502.52799999999</v>
      </c>
      <c r="T118" s="380">
        <v>446502.52799999999</v>
      </c>
      <c r="U118" s="412">
        <v>446502.52799999999</v>
      </c>
      <c r="V118" s="380">
        <v>446502.52799999999</v>
      </c>
      <c r="W118" s="380">
        <v>446502.52799999999</v>
      </c>
      <c r="X118" s="380">
        <v>446502.52799999999</v>
      </c>
      <c r="Y118" s="380">
        <v>446502.52799999999</v>
      </c>
      <c r="Z118" s="380">
        <v>446502.52799999999</v>
      </c>
      <c r="AA118" s="380">
        <v>446502.52799999999</v>
      </c>
      <c r="AB118" s="380">
        <v>446502.52799999999</v>
      </c>
      <c r="AC118" s="380">
        <v>446502.52799999999</v>
      </c>
      <c r="AD118" s="380">
        <v>446502.52799999999</v>
      </c>
      <c r="AE118" s="380">
        <v>446502.52799999999</v>
      </c>
      <c r="AF118" s="380">
        <v>446502.52799999999</v>
      </c>
      <c r="AG118" s="412">
        <v>446502.52799999999</v>
      </c>
      <c r="AH118" s="26"/>
    </row>
    <row r="119" spans="1:34" s="75" customFormat="1" x14ac:dyDescent="0.25">
      <c r="A119" s="74"/>
      <c r="B119" s="418" t="s">
        <v>177</v>
      </c>
      <c r="C119" s="421">
        <v>646475.32799999998</v>
      </c>
      <c r="D119" s="421">
        <v>1027389.3119999998</v>
      </c>
      <c r="E119" s="421">
        <v>519504</v>
      </c>
      <c r="F119" s="421"/>
      <c r="G119" s="421">
        <v>126971.32799999998</v>
      </c>
      <c r="H119" s="421">
        <v>380913.98399999982</v>
      </c>
      <c r="J119" s="938">
        <v>43292</v>
      </c>
      <c r="K119" s="419">
        <v>43292</v>
      </c>
      <c r="L119" s="419">
        <v>43292</v>
      </c>
      <c r="M119" s="419">
        <v>43292</v>
      </c>
      <c r="N119" s="419">
        <v>43292</v>
      </c>
      <c r="O119" s="419">
        <v>43292</v>
      </c>
      <c r="P119" s="419">
        <v>43292</v>
      </c>
      <c r="Q119" s="419">
        <v>43292</v>
      </c>
      <c r="R119" s="419">
        <v>43292</v>
      </c>
      <c r="S119" s="419">
        <v>85615.775999999998</v>
      </c>
      <c r="T119" s="419">
        <v>85615.775999999998</v>
      </c>
      <c r="U119" s="420">
        <v>85615.775999999998</v>
      </c>
      <c r="V119" s="419">
        <v>85615.775999999998</v>
      </c>
      <c r="W119" s="419">
        <v>85615.775999999998</v>
      </c>
      <c r="X119" s="419">
        <v>85615.775999999998</v>
      </c>
      <c r="Y119" s="419">
        <v>85615.775999999998</v>
      </c>
      <c r="Z119" s="419">
        <v>85615.775999999998</v>
      </c>
      <c r="AA119" s="419">
        <v>85615.775999999998</v>
      </c>
      <c r="AB119" s="419">
        <v>85615.775999999998</v>
      </c>
      <c r="AC119" s="419">
        <v>85615.775999999998</v>
      </c>
      <c r="AD119" s="419">
        <v>85615.775999999998</v>
      </c>
      <c r="AE119" s="419">
        <v>85615.775999999998</v>
      </c>
      <c r="AF119" s="419">
        <v>85615.775999999998</v>
      </c>
      <c r="AG119" s="420">
        <v>85615.775999999998</v>
      </c>
      <c r="AH119" s="26"/>
    </row>
    <row r="120" spans="1:34" s="75" customFormat="1" x14ac:dyDescent="0.25">
      <c r="A120" s="74"/>
      <c r="B120" s="422" t="s">
        <v>193</v>
      </c>
      <c r="C120" s="425">
        <v>3575730.9119999995</v>
      </c>
      <c r="D120" s="425">
        <v>5943183.648</v>
      </c>
      <c r="E120" s="425">
        <v>2786645.9999999995</v>
      </c>
      <c r="F120" s="425"/>
      <c r="G120" s="425">
        <v>789084.91200000001</v>
      </c>
      <c r="H120" s="425">
        <v>2367452.7360000005</v>
      </c>
      <c r="J120" s="428">
        <v>232214.99999999997</v>
      </c>
      <c r="K120" s="423">
        <v>232214.99999999997</v>
      </c>
      <c r="L120" s="423">
        <v>232214.99999999997</v>
      </c>
      <c r="M120" s="423">
        <v>232214.99999999997</v>
      </c>
      <c r="N120" s="423">
        <v>232214.99999999997</v>
      </c>
      <c r="O120" s="423">
        <v>232214.99999999997</v>
      </c>
      <c r="P120" s="423">
        <v>232214.99999999997</v>
      </c>
      <c r="Q120" s="423">
        <v>232214.99999999997</v>
      </c>
      <c r="R120" s="423">
        <v>232214.99999999997</v>
      </c>
      <c r="S120" s="423">
        <v>495265.304</v>
      </c>
      <c r="T120" s="423">
        <v>495265.304</v>
      </c>
      <c r="U120" s="424">
        <v>495265.304</v>
      </c>
      <c r="V120" s="423">
        <v>495265.304</v>
      </c>
      <c r="W120" s="423">
        <v>495265.304</v>
      </c>
      <c r="X120" s="423">
        <v>495265.304</v>
      </c>
      <c r="Y120" s="423">
        <v>495265.304</v>
      </c>
      <c r="Z120" s="423">
        <v>495265.304</v>
      </c>
      <c r="AA120" s="423">
        <v>495265.304</v>
      </c>
      <c r="AB120" s="423">
        <v>495265.304</v>
      </c>
      <c r="AC120" s="423">
        <v>495265.304</v>
      </c>
      <c r="AD120" s="423">
        <v>495265.304</v>
      </c>
      <c r="AE120" s="423">
        <v>495265.304</v>
      </c>
      <c r="AF120" s="423">
        <v>495265.304</v>
      </c>
      <c r="AG120" s="424">
        <v>495265.304</v>
      </c>
      <c r="AH120" s="26"/>
    </row>
    <row r="121" spans="1:34" s="75" customFormat="1" x14ac:dyDescent="0.25">
      <c r="A121" s="74"/>
      <c r="B121" s="426"/>
      <c r="C121" s="427"/>
      <c r="D121" s="427"/>
      <c r="E121" s="427"/>
      <c r="F121" s="413"/>
      <c r="G121" s="427"/>
      <c r="H121" s="427"/>
      <c r="J121" s="42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390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390"/>
      <c r="AH121" s="25"/>
    </row>
    <row r="122" spans="1:34" s="75" customFormat="1" x14ac:dyDescent="0.25">
      <c r="A122" s="74">
        <v>12195</v>
      </c>
      <c r="B122" s="399" t="s">
        <v>156</v>
      </c>
      <c r="C122" s="391">
        <v>315</v>
      </c>
      <c r="D122" s="391">
        <v>315</v>
      </c>
      <c r="E122" s="391">
        <v>315</v>
      </c>
      <c r="F122" s="391"/>
      <c r="G122" s="391">
        <v>0</v>
      </c>
      <c r="H122" s="391">
        <v>0</v>
      </c>
      <c r="J122" s="426">
        <v>315</v>
      </c>
      <c r="K122" s="66">
        <v>315</v>
      </c>
      <c r="L122" s="66">
        <v>315</v>
      </c>
      <c r="M122" s="66">
        <v>315</v>
      </c>
      <c r="N122" s="66">
        <v>315</v>
      </c>
      <c r="O122" s="66">
        <v>315</v>
      </c>
      <c r="P122" s="66">
        <v>315</v>
      </c>
      <c r="Q122" s="66">
        <v>315</v>
      </c>
      <c r="R122" s="66">
        <v>315</v>
      </c>
      <c r="S122" s="66">
        <v>315</v>
      </c>
      <c r="T122" s="66">
        <v>315</v>
      </c>
      <c r="U122" s="390">
        <v>315</v>
      </c>
      <c r="V122" s="66">
        <v>315</v>
      </c>
      <c r="W122" s="66">
        <v>315</v>
      </c>
      <c r="X122" s="66">
        <v>315</v>
      </c>
      <c r="Y122" s="66">
        <v>315</v>
      </c>
      <c r="Z122" s="66">
        <v>315</v>
      </c>
      <c r="AA122" s="66">
        <v>315</v>
      </c>
      <c r="AB122" s="66">
        <v>315</v>
      </c>
      <c r="AC122" s="66">
        <v>315</v>
      </c>
      <c r="AD122" s="66">
        <v>315</v>
      </c>
      <c r="AE122" s="66">
        <v>315</v>
      </c>
      <c r="AF122" s="66">
        <v>315</v>
      </c>
      <c r="AG122" s="390">
        <v>315</v>
      </c>
      <c r="AH122" s="25"/>
    </row>
    <row r="123" spans="1:34" s="75" customFormat="1" x14ac:dyDescent="0.25">
      <c r="A123" s="74"/>
      <c r="B123" s="418" t="s">
        <v>176</v>
      </c>
      <c r="C123" s="413">
        <v>6264324.8639999991</v>
      </c>
      <c r="D123" s="413">
        <v>6368979.4559999993</v>
      </c>
      <c r="E123" s="413">
        <v>6229440</v>
      </c>
      <c r="F123" s="413"/>
      <c r="G123" s="413">
        <v>34884.863999999128</v>
      </c>
      <c r="H123" s="413">
        <v>104654.59200000018</v>
      </c>
      <c r="J123" s="434">
        <v>519120</v>
      </c>
      <c r="K123" s="380">
        <v>519120</v>
      </c>
      <c r="L123" s="380">
        <v>519120</v>
      </c>
      <c r="M123" s="380">
        <v>519120</v>
      </c>
      <c r="N123" s="380">
        <v>519120</v>
      </c>
      <c r="O123" s="380">
        <v>519120</v>
      </c>
      <c r="P123" s="380">
        <v>519120</v>
      </c>
      <c r="Q123" s="380">
        <v>519120</v>
      </c>
      <c r="R123" s="380">
        <v>519120</v>
      </c>
      <c r="S123" s="380">
        <v>530748.28800000006</v>
      </c>
      <c r="T123" s="380">
        <v>530748.28800000006</v>
      </c>
      <c r="U123" s="412">
        <v>530748.28800000006</v>
      </c>
      <c r="V123" s="380">
        <v>530748.28800000006</v>
      </c>
      <c r="W123" s="380">
        <v>530748.28800000006</v>
      </c>
      <c r="X123" s="380">
        <v>530748.28800000006</v>
      </c>
      <c r="Y123" s="380">
        <v>530748.28800000006</v>
      </c>
      <c r="Z123" s="380">
        <v>530748.28800000006</v>
      </c>
      <c r="AA123" s="380">
        <v>530748.28800000006</v>
      </c>
      <c r="AB123" s="380">
        <v>530748.28800000006</v>
      </c>
      <c r="AC123" s="380">
        <v>530748.28800000006</v>
      </c>
      <c r="AD123" s="380">
        <v>530748.28800000006</v>
      </c>
      <c r="AE123" s="380">
        <v>530748.28800000006</v>
      </c>
      <c r="AF123" s="380">
        <v>530748.28800000006</v>
      </c>
      <c r="AG123" s="412">
        <v>530748.28800000006</v>
      </c>
      <c r="AH123" s="25"/>
    </row>
    <row r="124" spans="1:34" s="389" customFormat="1" x14ac:dyDescent="0.25">
      <c r="A124" s="74"/>
      <c r="B124" s="418" t="s">
        <v>177</v>
      </c>
      <c r="C124" s="413">
        <v>1201169.088</v>
      </c>
      <c r="D124" s="413">
        <v>1221236.352</v>
      </c>
      <c r="E124" s="413">
        <v>1194480</v>
      </c>
      <c r="F124" s="413"/>
      <c r="G124" s="413">
        <v>6689.0879999999888</v>
      </c>
      <c r="H124" s="413">
        <v>20067.263999999966</v>
      </c>
      <c r="J124" s="434">
        <v>99540</v>
      </c>
      <c r="K124" s="380">
        <v>99540</v>
      </c>
      <c r="L124" s="380">
        <v>99540</v>
      </c>
      <c r="M124" s="380">
        <v>99540</v>
      </c>
      <c r="N124" s="380">
        <v>99540</v>
      </c>
      <c r="O124" s="380">
        <v>99540</v>
      </c>
      <c r="P124" s="380">
        <v>99540</v>
      </c>
      <c r="Q124" s="380">
        <v>99540</v>
      </c>
      <c r="R124" s="380">
        <v>99540</v>
      </c>
      <c r="S124" s="380">
        <v>101769.696</v>
      </c>
      <c r="T124" s="380">
        <v>101769.696</v>
      </c>
      <c r="U124" s="412">
        <v>101769.696</v>
      </c>
      <c r="V124" s="380">
        <v>101769.696</v>
      </c>
      <c r="W124" s="380">
        <v>101769.696</v>
      </c>
      <c r="X124" s="380">
        <v>101769.696</v>
      </c>
      <c r="Y124" s="380">
        <v>101769.696</v>
      </c>
      <c r="Z124" s="380">
        <v>101769.696</v>
      </c>
      <c r="AA124" s="380">
        <v>101769.696</v>
      </c>
      <c r="AB124" s="380">
        <v>101769.696</v>
      </c>
      <c r="AC124" s="380">
        <v>101769.696</v>
      </c>
      <c r="AD124" s="380">
        <v>101769.696</v>
      </c>
      <c r="AE124" s="380">
        <v>101769.696</v>
      </c>
      <c r="AF124" s="380">
        <v>101769.696</v>
      </c>
      <c r="AG124" s="412">
        <v>101769.696</v>
      </c>
      <c r="AH124" s="25"/>
    </row>
    <row r="125" spans="1:34" s="389" customFormat="1" x14ac:dyDescent="0.25">
      <c r="A125" s="74"/>
      <c r="B125" s="418" t="s">
        <v>194</v>
      </c>
      <c r="C125" s="413">
        <v>1370592</v>
      </c>
      <c r="D125" s="413">
        <v>1370592</v>
      </c>
      <c r="E125" s="413">
        <v>1370658</v>
      </c>
      <c r="F125" s="413"/>
      <c r="G125" s="413">
        <v>-66</v>
      </c>
      <c r="H125" s="413">
        <v>0</v>
      </c>
      <c r="J125" s="434">
        <v>114216</v>
      </c>
      <c r="K125" s="380">
        <v>114216</v>
      </c>
      <c r="L125" s="380">
        <v>114216</v>
      </c>
      <c r="M125" s="380">
        <v>114216</v>
      </c>
      <c r="N125" s="380">
        <v>114216</v>
      </c>
      <c r="O125" s="380">
        <v>114216</v>
      </c>
      <c r="P125" s="380">
        <v>114216</v>
      </c>
      <c r="Q125" s="380">
        <v>114216</v>
      </c>
      <c r="R125" s="380">
        <v>114216</v>
      </c>
      <c r="S125" s="380">
        <v>114216</v>
      </c>
      <c r="T125" s="380">
        <v>114216</v>
      </c>
      <c r="U125" s="412">
        <v>114216</v>
      </c>
      <c r="V125" s="380">
        <v>114216</v>
      </c>
      <c r="W125" s="380">
        <v>114216</v>
      </c>
      <c r="X125" s="380">
        <v>114216</v>
      </c>
      <c r="Y125" s="380">
        <v>114216</v>
      </c>
      <c r="Z125" s="380">
        <v>114216</v>
      </c>
      <c r="AA125" s="380">
        <v>114216</v>
      </c>
      <c r="AB125" s="380">
        <v>114216</v>
      </c>
      <c r="AC125" s="380">
        <v>114216</v>
      </c>
      <c r="AD125" s="380">
        <v>114216</v>
      </c>
      <c r="AE125" s="380">
        <v>114216</v>
      </c>
      <c r="AF125" s="380">
        <v>114216</v>
      </c>
      <c r="AG125" s="412">
        <v>114216</v>
      </c>
      <c r="AH125" s="25"/>
    </row>
    <row r="126" spans="1:34" s="75" customFormat="1" x14ac:dyDescent="0.25">
      <c r="A126" s="74"/>
      <c r="B126" s="422" t="s">
        <v>195</v>
      </c>
      <c r="C126" s="425">
        <v>8836085.9519999996</v>
      </c>
      <c r="D126" s="425">
        <v>8960807.8079999983</v>
      </c>
      <c r="E126" s="425">
        <v>8794578</v>
      </c>
      <c r="F126" s="425"/>
      <c r="G126" s="425">
        <v>41507.951999999583</v>
      </c>
      <c r="H126" s="425">
        <v>124721.85599999875</v>
      </c>
      <c r="J126" s="428">
        <v>732876</v>
      </c>
      <c r="K126" s="423">
        <v>732876</v>
      </c>
      <c r="L126" s="423">
        <v>732876</v>
      </c>
      <c r="M126" s="423">
        <v>732876</v>
      </c>
      <c r="N126" s="423">
        <v>732876</v>
      </c>
      <c r="O126" s="423">
        <v>732876</v>
      </c>
      <c r="P126" s="423">
        <v>732876</v>
      </c>
      <c r="Q126" s="423">
        <v>732876</v>
      </c>
      <c r="R126" s="423">
        <v>732876</v>
      </c>
      <c r="S126" s="423">
        <v>746733.98400000005</v>
      </c>
      <c r="T126" s="423">
        <v>746733.98400000005</v>
      </c>
      <c r="U126" s="424">
        <v>746733.98400000005</v>
      </c>
      <c r="V126" s="423">
        <v>746733.98400000005</v>
      </c>
      <c r="W126" s="423">
        <v>746733.98400000005</v>
      </c>
      <c r="X126" s="423">
        <v>746733.98400000005</v>
      </c>
      <c r="Y126" s="423">
        <v>746733.98400000005</v>
      </c>
      <c r="Z126" s="423">
        <v>746733.98400000005</v>
      </c>
      <c r="AA126" s="423">
        <v>746733.98400000005</v>
      </c>
      <c r="AB126" s="423">
        <v>746733.98400000005</v>
      </c>
      <c r="AC126" s="423">
        <v>746733.98400000005</v>
      </c>
      <c r="AD126" s="423">
        <v>746733.98400000005</v>
      </c>
      <c r="AE126" s="423">
        <v>746733.98400000005</v>
      </c>
      <c r="AF126" s="423">
        <v>746733.98400000005</v>
      </c>
      <c r="AG126" s="424">
        <v>746733.98400000005</v>
      </c>
      <c r="AH126" s="25"/>
    </row>
    <row r="127" spans="1:34" s="75" customFormat="1" x14ac:dyDescent="0.25">
      <c r="A127" s="74"/>
      <c r="B127" s="426"/>
      <c r="C127" s="413"/>
      <c r="D127" s="413"/>
      <c r="E127" s="413"/>
      <c r="F127" s="413"/>
      <c r="G127" s="413"/>
      <c r="H127" s="413"/>
      <c r="J127" s="42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390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390"/>
      <c r="AH127" s="25"/>
    </row>
    <row r="128" spans="1:34" s="75" customFormat="1" x14ac:dyDescent="0.25">
      <c r="A128" s="74">
        <v>12195</v>
      </c>
      <c r="B128" s="399" t="s">
        <v>157</v>
      </c>
      <c r="C128" s="391">
        <v>328</v>
      </c>
      <c r="D128" s="391">
        <v>328</v>
      </c>
      <c r="E128" s="391">
        <v>328</v>
      </c>
      <c r="F128" s="391"/>
      <c r="G128" s="391">
        <v>0</v>
      </c>
      <c r="H128" s="391">
        <v>0</v>
      </c>
      <c r="J128" s="426">
        <v>328</v>
      </c>
      <c r="K128" s="66">
        <v>328</v>
      </c>
      <c r="L128" s="66">
        <v>328</v>
      </c>
      <c r="M128" s="66">
        <v>328</v>
      </c>
      <c r="N128" s="66">
        <v>328</v>
      </c>
      <c r="O128" s="66">
        <v>328</v>
      </c>
      <c r="P128" s="66">
        <v>328</v>
      </c>
      <c r="Q128" s="66">
        <v>328</v>
      </c>
      <c r="R128" s="66">
        <v>328</v>
      </c>
      <c r="S128" s="66">
        <v>328</v>
      </c>
      <c r="T128" s="66">
        <v>328</v>
      </c>
      <c r="U128" s="390">
        <v>328</v>
      </c>
      <c r="V128" s="66">
        <v>328</v>
      </c>
      <c r="W128" s="66">
        <v>328</v>
      </c>
      <c r="X128" s="66">
        <v>328</v>
      </c>
      <c r="Y128" s="66">
        <v>328</v>
      </c>
      <c r="Z128" s="66">
        <v>328</v>
      </c>
      <c r="AA128" s="66">
        <v>328</v>
      </c>
      <c r="AB128" s="66">
        <v>328</v>
      </c>
      <c r="AC128" s="66">
        <v>328</v>
      </c>
      <c r="AD128" s="66">
        <v>328</v>
      </c>
      <c r="AE128" s="66">
        <v>328</v>
      </c>
      <c r="AF128" s="66">
        <v>328</v>
      </c>
      <c r="AG128" s="390">
        <v>328</v>
      </c>
      <c r="AH128" s="25"/>
    </row>
    <row r="129" spans="1:34" s="75" customFormat="1" x14ac:dyDescent="0.25">
      <c r="A129" s="71"/>
      <c r="B129" s="418" t="s">
        <v>176</v>
      </c>
      <c r="C129" s="413">
        <v>6522852.5567999985</v>
      </c>
      <c r="D129" s="413">
        <v>6631826.2271999978</v>
      </c>
      <c r="E129" s="413">
        <v>6486528</v>
      </c>
      <c r="F129" s="413"/>
      <c r="G129" s="413">
        <v>36324.556799998507</v>
      </c>
      <c r="H129" s="413">
        <v>108973.67039999925</v>
      </c>
      <c r="J129" s="434">
        <v>540544</v>
      </c>
      <c r="K129" s="380">
        <v>540544</v>
      </c>
      <c r="L129" s="380">
        <v>540544</v>
      </c>
      <c r="M129" s="380">
        <v>540544</v>
      </c>
      <c r="N129" s="380">
        <v>540544</v>
      </c>
      <c r="O129" s="380">
        <v>540544</v>
      </c>
      <c r="P129" s="380">
        <v>540544</v>
      </c>
      <c r="Q129" s="380">
        <v>540544</v>
      </c>
      <c r="R129" s="380">
        <v>540544</v>
      </c>
      <c r="S129" s="380">
        <v>552652.18559999997</v>
      </c>
      <c r="T129" s="380">
        <v>552652.18559999997</v>
      </c>
      <c r="U129" s="412">
        <v>552652.18559999997</v>
      </c>
      <c r="V129" s="380">
        <v>552652.18559999997</v>
      </c>
      <c r="W129" s="380">
        <v>552652.18559999997</v>
      </c>
      <c r="X129" s="380">
        <v>552652.18559999997</v>
      </c>
      <c r="Y129" s="380">
        <v>552652.18559999997</v>
      </c>
      <c r="Z129" s="380">
        <v>552652.18559999997</v>
      </c>
      <c r="AA129" s="380">
        <v>552652.18559999997</v>
      </c>
      <c r="AB129" s="380">
        <v>552652.18559999997</v>
      </c>
      <c r="AC129" s="380">
        <v>552652.18559999997</v>
      </c>
      <c r="AD129" s="380">
        <v>552652.18559999997</v>
      </c>
      <c r="AE129" s="380">
        <v>552652.18559999997</v>
      </c>
      <c r="AF129" s="380">
        <v>552652.18559999997</v>
      </c>
      <c r="AG129" s="412">
        <v>552652.18559999997</v>
      </c>
      <c r="AH129" s="25"/>
    </row>
    <row r="130" spans="1:34" s="75" customFormat="1" x14ac:dyDescent="0.25">
      <c r="A130" s="71"/>
      <c r="B130" s="418" t="s">
        <v>177</v>
      </c>
      <c r="C130" s="421">
        <v>1250741.1455999999</v>
      </c>
      <c r="D130" s="421">
        <v>1271636.5824</v>
      </c>
      <c r="E130" s="421">
        <v>1243776</v>
      </c>
      <c r="F130" s="421"/>
      <c r="G130" s="421">
        <v>6965.1455999999307</v>
      </c>
      <c r="H130" s="421">
        <v>20895.436800000025</v>
      </c>
      <c r="J130" s="938">
        <v>103648</v>
      </c>
      <c r="K130" s="419">
        <v>103648</v>
      </c>
      <c r="L130" s="419">
        <v>103648</v>
      </c>
      <c r="M130" s="419">
        <v>103648</v>
      </c>
      <c r="N130" s="419">
        <v>103648</v>
      </c>
      <c r="O130" s="419">
        <v>103648</v>
      </c>
      <c r="P130" s="419">
        <v>103648</v>
      </c>
      <c r="Q130" s="419">
        <v>103648</v>
      </c>
      <c r="R130" s="419">
        <v>103648</v>
      </c>
      <c r="S130" s="419">
        <v>105969.71519999999</v>
      </c>
      <c r="T130" s="419">
        <v>105969.71519999999</v>
      </c>
      <c r="U130" s="420">
        <v>105969.71519999999</v>
      </c>
      <c r="V130" s="419">
        <v>105969.71519999999</v>
      </c>
      <c r="W130" s="419">
        <v>105969.71519999999</v>
      </c>
      <c r="X130" s="419">
        <v>105969.71519999999</v>
      </c>
      <c r="Y130" s="419">
        <v>105969.71519999999</v>
      </c>
      <c r="Z130" s="419">
        <v>105969.71519999999</v>
      </c>
      <c r="AA130" s="419">
        <v>105969.71519999999</v>
      </c>
      <c r="AB130" s="419">
        <v>105969.71519999999</v>
      </c>
      <c r="AC130" s="419">
        <v>105969.71519999999</v>
      </c>
      <c r="AD130" s="419">
        <v>105969.71519999999</v>
      </c>
      <c r="AE130" s="419">
        <v>105969.71519999999</v>
      </c>
      <c r="AF130" s="419">
        <v>105969.71519999999</v>
      </c>
      <c r="AG130" s="420">
        <v>105969.71519999999</v>
      </c>
      <c r="AH130" s="25"/>
    </row>
    <row r="131" spans="1:34" s="75" customFormat="1" x14ac:dyDescent="0.25">
      <c r="A131" s="74"/>
      <c r="B131" s="422" t="s">
        <v>196</v>
      </c>
      <c r="C131" s="425">
        <v>7773593.7023999989</v>
      </c>
      <c r="D131" s="425">
        <v>7903462.8095999993</v>
      </c>
      <c r="E131" s="425">
        <v>7730304</v>
      </c>
      <c r="F131" s="425"/>
      <c r="G131" s="425">
        <v>43289.702399998903</v>
      </c>
      <c r="H131" s="425">
        <v>129869.10720000044</v>
      </c>
      <c r="J131" s="428">
        <v>644192</v>
      </c>
      <c r="K131" s="423">
        <v>644192</v>
      </c>
      <c r="L131" s="423">
        <v>644192</v>
      </c>
      <c r="M131" s="423">
        <v>644192</v>
      </c>
      <c r="N131" s="423">
        <v>644192</v>
      </c>
      <c r="O131" s="423">
        <v>644192</v>
      </c>
      <c r="P131" s="423">
        <v>644192</v>
      </c>
      <c r="Q131" s="423">
        <v>644192</v>
      </c>
      <c r="R131" s="423">
        <v>644192</v>
      </c>
      <c r="S131" s="423">
        <v>658621.90079999994</v>
      </c>
      <c r="T131" s="423">
        <v>658621.90079999994</v>
      </c>
      <c r="U131" s="424">
        <v>658621.90079999994</v>
      </c>
      <c r="V131" s="423">
        <v>658621.90079999994</v>
      </c>
      <c r="W131" s="423">
        <v>658621.90079999994</v>
      </c>
      <c r="X131" s="423">
        <v>658621.90079999994</v>
      </c>
      <c r="Y131" s="423">
        <v>658621.90079999994</v>
      </c>
      <c r="Z131" s="423">
        <v>658621.90079999994</v>
      </c>
      <c r="AA131" s="423">
        <v>658621.90079999994</v>
      </c>
      <c r="AB131" s="423">
        <v>658621.90079999994</v>
      </c>
      <c r="AC131" s="423">
        <v>658621.90079999994</v>
      </c>
      <c r="AD131" s="423">
        <v>658621.90079999994</v>
      </c>
      <c r="AE131" s="423">
        <v>658621.90079999994</v>
      </c>
      <c r="AF131" s="423">
        <v>658621.90079999994</v>
      </c>
      <c r="AG131" s="424">
        <v>658621.90079999994</v>
      </c>
      <c r="AH131" s="25"/>
    </row>
    <row r="132" spans="1:34" s="75" customFormat="1" x14ac:dyDescent="0.25">
      <c r="A132" s="74"/>
      <c r="B132" s="428"/>
      <c r="C132" s="427"/>
      <c r="D132" s="427"/>
      <c r="E132" s="427"/>
      <c r="F132" s="413"/>
      <c r="G132" s="427"/>
      <c r="H132" s="427"/>
      <c r="J132" s="434"/>
      <c r="K132" s="380"/>
      <c r="L132" s="380"/>
      <c r="M132" s="380"/>
      <c r="N132" s="380"/>
      <c r="O132" s="380"/>
      <c r="P132" s="380"/>
      <c r="Q132" s="430"/>
      <c r="R132" s="430"/>
      <c r="S132" s="430"/>
      <c r="T132" s="430"/>
      <c r="U132" s="412"/>
      <c r="V132" s="380"/>
      <c r="W132" s="380"/>
      <c r="X132" s="380"/>
      <c r="Y132" s="380"/>
      <c r="Z132" s="380"/>
      <c r="AA132" s="380"/>
      <c r="AB132" s="380"/>
      <c r="AC132" s="430"/>
      <c r="AD132" s="430"/>
      <c r="AE132" s="430"/>
      <c r="AF132" s="430"/>
      <c r="AG132" s="412"/>
      <c r="AH132" s="25"/>
    </row>
    <row r="133" spans="1:34" s="389" customFormat="1" x14ac:dyDescent="0.25">
      <c r="A133" s="71"/>
      <c r="B133" s="422" t="s">
        <v>197</v>
      </c>
      <c r="C133" s="425">
        <v>20185410.566399999</v>
      </c>
      <c r="D133" s="425">
        <v>22807454.265599996</v>
      </c>
      <c r="E133" s="425">
        <v>19311528</v>
      </c>
      <c r="F133" s="425"/>
      <c r="G133" s="425">
        <v>873882.56639999896</v>
      </c>
      <c r="H133" s="425">
        <v>2622043.6991999969</v>
      </c>
      <c r="J133" s="428">
        <v>1609283</v>
      </c>
      <c r="K133" s="423">
        <v>1609283</v>
      </c>
      <c r="L133" s="423">
        <v>1609283</v>
      </c>
      <c r="M133" s="423">
        <v>1609283</v>
      </c>
      <c r="N133" s="423">
        <v>1609283</v>
      </c>
      <c r="O133" s="423">
        <v>1609283</v>
      </c>
      <c r="P133" s="423">
        <v>1609283</v>
      </c>
      <c r="Q133" s="423">
        <v>1609283</v>
      </c>
      <c r="R133" s="423">
        <v>1609283</v>
      </c>
      <c r="S133" s="423">
        <v>1900621.1888000001</v>
      </c>
      <c r="T133" s="423">
        <v>1900621.1888000001</v>
      </c>
      <c r="U133" s="424">
        <v>1900621.1888000001</v>
      </c>
      <c r="V133" s="423">
        <v>1900621.1888000001</v>
      </c>
      <c r="W133" s="423">
        <v>1900621.1888000001</v>
      </c>
      <c r="X133" s="423">
        <v>1900621.1888000001</v>
      </c>
      <c r="Y133" s="423">
        <v>1900621.1888000001</v>
      </c>
      <c r="Z133" s="423">
        <v>1900621.1888000001</v>
      </c>
      <c r="AA133" s="423">
        <v>1900621.1888000001</v>
      </c>
      <c r="AB133" s="423">
        <v>1900621.1888000001</v>
      </c>
      <c r="AC133" s="423">
        <v>1900621.1888000001</v>
      </c>
      <c r="AD133" s="423">
        <v>1900621.1888000001</v>
      </c>
      <c r="AE133" s="423">
        <v>1900621.1888000001</v>
      </c>
      <c r="AF133" s="423">
        <v>1900621.1888000001</v>
      </c>
      <c r="AG133" s="424">
        <v>1900621.1888000001</v>
      </c>
      <c r="AH133" s="25"/>
    </row>
    <row r="134" spans="1:34" s="75" customFormat="1" x14ac:dyDescent="0.25">
      <c r="A134" s="432"/>
      <c r="B134" s="433"/>
      <c r="C134" s="427"/>
      <c r="D134" s="427"/>
      <c r="E134" s="427"/>
      <c r="F134" s="413"/>
      <c r="G134" s="427"/>
      <c r="H134" s="427"/>
      <c r="J134" s="434"/>
      <c r="K134" s="380"/>
      <c r="L134" s="380"/>
      <c r="M134" s="380"/>
      <c r="N134" s="380"/>
      <c r="O134" s="380"/>
      <c r="P134" s="380"/>
      <c r="Q134" s="430"/>
      <c r="R134" s="430"/>
      <c r="S134" s="430"/>
      <c r="T134" s="430"/>
      <c r="U134" s="412"/>
      <c r="V134" s="380"/>
      <c r="W134" s="380"/>
      <c r="X134" s="380"/>
      <c r="Y134" s="380"/>
      <c r="Z134" s="380"/>
      <c r="AA134" s="380"/>
      <c r="AB134" s="380"/>
      <c r="AC134" s="430"/>
      <c r="AD134" s="430"/>
      <c r="AE134" s="430"/>
      <c r="AF134" s="430"/>
      <c r="AG134" s="412"/>
      <c r="AH134" s="25"/>
    </row>
    <row r="135" spans="1:34" s="75" customFormat="1" x14ac:dyDescent="0.25">
      <c r="A135" s="74">
        <v>12195</v>
      </c>
      <c r="B135" s="399" t="s">
        <v>198</v>
      </c>
      <c r="C135" s="391">
        <v>300</v>
      </c>
      <c r="D135" s="391">
        <v>300</v>
      </c>
      <c r="E135" s="391">
        <v>300</v>
      </c>
      <c r="F135" s="391"/>
      <c r="G135" s="391">
        <v>0</v>
      </c>
      <c r="H135" s="391">
        <v>0</v>
      </c>
      <c r="J135" s="426">
        <v>300</v>
      </c>
      <c r="K135" s="66">
        <v>300</v>
      </c>
      <c r="L135" s="66">
        <v>300</v>
      </c>
      <c r="M135" s="66">
        <v>300</v>
      </c>
      <c r="N135" s="66">
        <v>300</v>
      </c>
      <c r="O135" s="66">
        <v>300</v>
      </c>
      <c r="P135" s="66">
        <v>300</v>
      </c>
      <c r="Q135" s="66">
        <v>300</v>
      </c>
      <c r="R135" s="66">
        <v>300</v>
      </c>
      <c r="S135" s="66">
        <v>300</v>
      </c>
      <c r="T135" s="66">
        <v>300</v>
      </c>
      <c r="U135" s="390">
        <v>300</v>
      </c>
      <c r="V135" s="66">
        <v>300</v>
      </c>
      <c r="W135" s="66">
        <v>300</v>
      </c>
      <c r="X135" s="66">
        <v>300</v>
      </c>
      <c r="Y135" s="66">
        <v>300</v>
      </c>
      <c r="Z135" s="66">
        <v>300</v>
      </c>
      <c r="AA135" s="66">
        <v>300</v>
      </c>
      <c r="AB135" s="66">
        <v>300</v>
      </c>
      <c r="AC135" s="66">
        <v>300</v>
      </c>
      <c r="AD135" s="66">
        <v>300</v>
      </c>
      <c r="AE135" s="66">
        <v>300</v>
      </c>
      <c r="AF135" s="66">
        <v>300</v>
      </c>
      <c r="AG135" s="390">
        <v>300</v>
      </c>
      <c r="AH135" s="25"/>
    </row>
    <row r="136" spans="1:34" s="75" customFormat="1" x14ac:dyDescent="0.25">
      <c r="A136" s="74"/>
      <c r="B136" s="399" t="s">
        <v>199</v>
      </c>
      <c r="C136" s="391">
        <v>300</v>
      </c>
      <c r="D136" s="391">
        <v>300</v>
      </c>
      <c r="E136" s="391">
        <v>300</v>
      </c>
      <c r="F136" s="391"/>
      <c r="G136" s="391">
        <v>0</v>
      </c>
      <c r="H136" s="391">
        <v>0</v>
      </c>
      <c r="J136" s="426">
        <v>300</v>
      </c>
      <c r="K136" s="66">
        <v>300</v>
      </c>
      <c r="L136" s="66">
        <v>300</v>
      </c>
      <c r="M136" s="66">
        <v>300</v>
      </c>
      <c r="N136" s="66">
        <v>300</v>
      </c>
      <c r="O136" s="66">
        <v>300</v>
      </c>
      <c r="P136" s="66">
        <v>300</v>
      </c>
      <c r="Q136" s="66">
        <v>300</v>
      </c>
      <c r="R136" s="66">
        <v>300</v>
      </c>
      <c r="S136" s="66">
        <v>300</v>
      </c>
      <c r="T136" s="66">
        <v>300</v>
      </c>
      <c r="U136" s="390">
        <v>300</v>
      </c>
      <c r="V136" s="66">
        <v>300</v>
      </c>
      <c r="W136" s="66">
        <v>300</v>
      </c>
      <c r="X136" s="66">
        <v>300</v>
      </c>
      <c r="Y136" s="66">
        <v>300</v>
      </c>
      <c r="Z136" s="66">
        <v>300</v>
      </c>
      <c r="AA136" s="66">
        <v>300</v>
      </c>
      <c r="AB136" s="66">
        <v>300</v>
      </c>
      <c r="AC136" s="66">
        <v>300</v>
      </c>
      <c r="AD136" s="66">
        <v>300</v>
      </c>
      <c r="AE136" s="66">
        <v>300</v>
      </c>
      <c r="AF136" s="66">
        <v>300</v>
      </c>
      <c r="AG136" s="390">
        <v>300</v>
      </c>
      <c r="AH136" s="25"/>
    </row>
    <row r="137" spans="1:34" s="75" customFormat="1" x14ac:dyDescent="0.25">
      <c r="A137" s="74"/>
      <c r="B137" s="418" t="s">
        <v>176</v>
      </c>
      <c r="C137" s="413">
        <v>11932047.359999998</v>
      </c>
      <c r="D137" s="413">
        <v>12131389.439999998</v>
      </c>
      <c r="E137" s="413">
        <v>11865600</v>
      </c>
      <c r="F137" s="413"/>
      <c r="G137" s="413">
        <v>66447.359999997541</v>
      </c>
      <c r="H137" s="413">
        <v>199342.08000000007</v>
      </c>
      <c r="J137" s="434">
        <v>988800</v>
      </c>
      <c r="K137" s="380">
        <v>988800</v>
      </c>
      <c r="L137" s="380">
        <v>988800</v>
      </c>
      <c r="M137" s="380">
        <v>988800</v>
      </c>
      <c r="N137" s="380">
        <v>988800</v>
      </c>
      <c r="O137" s="380">
        <v>988800</v>
      </c>
      <c r="P137" s="380">
        <v>988800</v>
      </c>
      <c r="Q137" s="380">
        <v>988800</v>
      </c>
      <c r="R137" s="380">
        <v>988800</v>
      </c>
      <c r="S137" s="380">
        <v>1010949.1199999999</v>
      </c>
      <c r="T137" s="380">
        <v>1010949.1199999999</v>
      </c>
      <c r="U137" s="412">
        <v>1010949.1199999999</v>
      </c>
      <c r="V137" s="380">
        <v>1010949.1199999999</v>
      </c>
      <c r="W137" s="380">
        <v>1010949.1199999999</v>
      </c>
      <c r="X137" s="380">
        <v>1010949.1199999999</v>
      </c>
      <c r="Y137" s="380">
        <v>1010949.1199999999</v>
      </c>
      <c r="Z137" s="380">
        <v>1010949.1199999999</v>
      </c>
      <c r="AA137" s="380">
        <v>1010949.1199999999</v>
      </c>
      <c r="AB137" s="380">
        <v>1010949.1199999999</v>
      </c>
      <c r="AC137" s="380">
        <v>1010949.1199999999</v>
      </c>
      <c r="AD137" s="380">
        <v>1010949.1199999999</v>
      </c>
      <c r="AE137" s="380">
        <v>1010949.1199999999</v>
      </c>
      <c r="AF137" s="380">
        <v>1010949.1199999999</v>
      </c>
      <c r="AG137" s="412">
        <v>1010949.1199999999</v>
      </c>
      <c r="AH137" s="25"/>
    </row>
    <row r="138" spans="1:34" s="75" customFormat="1" x14ac:dyDescent="0.25">
      <c r="A138" s="71"/>
      <c r="B138" s="418" t="s">
        <v>177</v>
      </c>
      <c r="C138" s="421">
        <v>2287941.12</v>
      </c>
      <c r="D138" s="421">
        <v>2326164.48</v>
      </c>
      <c r="E138" s="421">
        <v>2275200</v>
      </c>
      <c r="F138" s="421"/>
      <c r="G138" s="421">
        <v>12741.120000000112</v>
      </c>
      <c r="H138" s="421">
        <v>38223.35999999987</v>
      </c>
      <c r="J138" s="938">
        <v>189600</v>
      </c>
      <c r="K138" s="419">
        <v>189600</v>
      </c>
      <c r="L138" s="419">
        <v>189600</v>
      </c>
      <c r="M138" s="419">
        <v>189600</v>
      </c>
      <c r="N138" s="419">
        <v>189600</v>
      </c>
      <c r="O138" s="419">
        <v>189600</v>
      </c>
      <c r="P138" s="419">
        <v>189600</v>
      </c>
      <c r="Q138" s="419">
        <v>189600</v>
      </c>
      <c r="R138" s="419">
        <v>189600</v>
      </c>
      <c r="S138" s="419">
        <v>193847.03999999998</v>
      </c>
      <c r="T138" s="419">
        <v>193847.03999999998</v>
      </c>
      <c r="U138" s="420">
        <v>193847.03999999998</v>
      </c>
      <c r="V138" s="419">
        <v>193847.03999999998</v>
      </c>
      <c r="W138" s="419">
        <v>193847.03999999998</v>
      </c>
      <c r="X138" s="419">
        <v>193847.03999999998</v>
      </c>
      <c r="Y138" s="419">
        <v>193847.03999999998</v>
      </c>
      <c r="Z138" s="419">
        <v>193847.03999999998</v>
      </c>
      <c r="AA138" s="419">
        <v>193847.03999999998</v>
      </c>
      <c r="AB138" s="419">
        <v>193847.03999999998</v>
      </c>
      <c r="AC138" s="419">
        <v>193847.03999999998</v>
      </c>
      <c r="AD138" s="419">
        <v>193847.03999999998</v>
      </c>
      <c r="AE138" s="419">
        <v>193847.03999999998</v>
      </c>
      <c r="AF138" s="419">
        <v>193847.03999999998</v>
      </c>
      <c r="AG138" s="420">
        <v>193847.03999999998</v>
      </c>
      <c r="AH138" s="25"/>
    </row>
    <row r="139" spans="1:34" s="75" customFormat="1" x14ac:dyDescent="0.25">
      <c r="A139" s="74"/>
      <c r="B139" s="422" t="s">
        <v>200</v>
      </c>
      <c r="C139" s="425">
        <v>14219988.479999997</v>
      </c>
      <c r="D139" s="425">
        <v>14457553.919999998</v>
      </c>
      <c r="E139" s="425">
        <v>14140800</v>
      </c>
      <c r="F139" s="425"/>
      <c r="G139" s="425">
        <v>79188.479999996722</v>
      </c>
      <c r="H139" s="425">
        <v>237565.44000000134</v>
      </c>
      <c r="J139" s="428">
        <v>1178400</v>
      </c>
      <c r="K139" s="423">
        <v>1178400</v>
      </c>
      <c r="L139" s="423">
        <v>1178400</v>
      </c>
      <c r="M139" s="423">
        <v>1178400</v>
      </c>
      <c r="N139" s="423">
        <v>1178400</v>
      </c>
      <c r="O139" s="423">
        <v>1178400</v>
      </c>
      <c r="P139" s="423">
        <v>1178400</v>
      </c>
      <c r="Q139" s="423">
        <v>1178400</v>
      </c>
      <c r="R139" s="423">
        <v>1178400</v>
      </c>
      <c r="S139" s="423">
        <v>1204796.1599999999</v>
      </c>
      <c r="T139" s="423">
        <v>1204796.1599999999</v>
      </c>
      <c r="U139" s="424">
        <v>1204796.1599999999</v>
      </c>
      <c r="V139" s="423">
        <v>1204796.1599999999</v>
      </c>
      <c r="W139" s="423">
        <v>1204796.1599999999</v>
      </c>
      <c r="X139" s="423">
        <v>1204796.1599999999</v>
      </c>
      <c r="Y139" s="423">
        <v>1204796.1599999999</v>
      </c>
      <c r="Z139" s="423">
        <v>1204796.1599999999</v>
      </c>
      <c r="AA139" s="423">
        <v>1204796.1599999999</v>
      </c>
      <c r="AB139" s="423">
        <v>1204796.1599999999</v>
      </c>
      <c r="AC139" s="423">
        <v>1204796.1599999999</v>
      </c>
      <c r="AD139" s="423">
        <v>1204796.1599999999</v>
      </c>
      <c r="AE139" s="423">
        <v>1204796.1599999999</v>
      </c>
      <c r="AF139" s="423">
        <v>1204796.1599999999</v>
      </c>
      <c r="AG139" s="424">
        <v>1204796.1599999999</v>
      </c>
      <c r="AH139" s="25"/>
    </row>
    <row r="140" spans="1:34" s="75" customFormat="1" x14ac:dyDescent="0.25">
      <c r="A140" s="74"/>
      <c r="B140" s="428"/>
      <c r="C140" s="427"/>
      <c r="D140" s="427"/>
      <c r="E140" s="427"/>
      <c r="F140" s="413"/>
      <c r="G140" s="427"/>
      <c r="H140" s="427"/>
      <c r="J140" s="434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412"/>
      <c r="V140" s="380"/>
      <c r="W140" s="380"/>
      <c r="X140" s="380"/>
      <c r="Y140" s="380"/>
      <c r="Z140" s="380"/>
      <c r="AA140" s="380"/>
      <c r="AB140" s="380"/>
      <c r="AC140" s="380"/>
      <c r="AD140" s="380"/>
      <c r="AE140" s="380"/>
      <c r="AF140" s="380"/>
      <c r="AG140" s="412"/>
      <c r="AH140" s="25"/>
    </row>
    <row r="141" spans="1:34" s="75" customFormat="1" x14ac:dyDescent="0.25">
      <c r="A141" s="71">
        <v>12195</v>
      </c>
      <c r="B141" s="399" t="s">
        <v>731</v>
      </c>
      <c r="C141" s="391">
        <v>663</v>
      </c>
      <c r="D141" s="391">
        <v>663</v>
      </c>
      <c r="E141" s="391">
        <v>663</v>
      </c>
      <c r="F141" s="391"/>
      <c r="G141" s="391">
        <v>0</v>
      </c>
      <c r="H141" s="391">
        <v>0</v>
      </c>
      <c r="J141" s="426">
        <v>663</v>
      </c>
      <c r="K141" s="66">
        <v>663</v>
      </c>
      <c r="L141" s="66">
        <v>663</v>
      </c>
      <c r="M141" s="66">
        <v>663</v>
      </c>
      <c r="N141" s="66">
        <v>663</v>
      </c>
      <c r="O141" s="66">
        <v>663</v>
      </c>
      <c r="P141" s="66">
        <v>663</v>
      </c>
      <c r="Q141" s="66">
        <v>663</v>
      </c>
      <c r="R141" s="66">
        <v>663</v>
      </c>
      <c r="S141" s="66">
        <v>663</v>
      </c>
      <c r="T141" s="66">
        <v>663</v>
      </c>
      <c r="U141" s="390">
        <v>663</v>
      </c>
      <c r="V141" s="66">
        <v>663</v>
      </c>
      <c r="W141" s="66">
        <v>663</v>
      </c>
      <c r="X141" s="66">
        <v>663</v>
      </c>
      <c r="Y141" s="66">
        <v>663</v>
      </c>
      <c r="Z141" s="66">
        <v>663</v>
      </c>
      <c r="AA141" s="66">
        <v>663</v>
      </c>
      <c r="AB141" s="66">
        <v>663</v>
      </c>
      <c r="AC141" s="66">
        <v>663</v>
      </c>
      <c r="AD141" s="66">
        <v>663</v>
      </c>
      <c r="AE141" s="66">
        <v>663</v>
      </c>
      <c r="AF141" s="66">
        <v>663</v>
      </c>
      <c r="AG141" s="390">
        <v>663</v>
      </c>
      <c r="AH141" s="26"/>
    </row>
    <row r="142" spans="1:34" s="75" customFormat="1" x14ac:dyDescent="0.25">
      <c r="A142" s="71"/>
      <c r="B142" s="399" t="s">
        <v>183</v>
      </c>
      <c r="C142" s="391">
        <v>50</v>
      </c>
      <c r="D142" s="391">
        <v>50</v>
      </c>
      <c r="E142" s="391">
        <v>50</v>
      </c>
      <c r="F142" s="391"/>
      <c r="G142" s="391">
        <v>0</v>
      </c>
      <c r="H142" s="391">
        <v>0</v>
      </c>
      <c r="J142" s="426">
        <v>50</v>
      </c>
      <c r="K142" s="66">
        <v>50</v>
      </c>
      <c r="L142" s="66">
        <v>50</v>
      </c>
      <c r="M142" s="66">
        <v>50</v>
      </c>
      <c r="N142" s="66">
        <v>50</v>
      </c>
      <c r="O142" s="66">
        <v>50</v>
      </c>
      <c r="P142" s="66">
        <v>50</v>
      </c>
      <c r="Q142" s="66">
        <v>50</v>
      </c>
      <c r="R142" s="66">
        <v>50</v>
      </c>
      <c r="S142" s="66">
        <v>50</v>
      </c>
      <c r="T142" s="66">
        <v>50</v>
      </c>
      <c r="U142" s="390">
        <v>50</v>
      </c>
      <c r="V142" s="66">
        <v>50</v>
      </c>
      <c r="W142" s="66">
        <v>50</v>
      </c>
      <c r="X142" s="66">
        <v>50</v>
      </c>
      <c r="Y142" s="66">
        <v>50</v>
      </c>
      <c r="Z142" s="66">
        <v>50</v>
      </c>
      <c r="AA142" s="66">
        <v>50</v>
      </c>
      <c r="AB142" s="66">
        <v>50</v>
      </c>
      <c r="AC142" s="66">
        <v>50</v>
      </c>
      <c r="AD142" s="66">
        <v>50</v>
      </c>
      <c r="AE142" s="66">
        <v>50</v>
      </c>
      <c r="AF142" s="66">
        <v>50</v>
      </c>
      <c r="AG142" s="390">
        <v>50</v>
      </c>
      <c r="AH142" s="26"/>
    </row>
    <row r="143" spans="1:34" s="75" customFormat="1" x14ac:dyDescent="0.25">
      <c r="A143" s="71"/>
      <c r="B143" s="399" t="s">
        <v>184</v>
      </c>
      <c r="C143" s="391">
        <v>94</v>
      </c>
      <c r="D143" s="391">
        <v>94</v>
      </c>
      <c r="E143" s="391">
        <v>94</v>
      </c>
      <c r="F143" s="391"/>
      <c r="G143" s="391">
        <v>0</v>
      </c>
      <c r="H143" s="391">
        <v>0</v>
      </c>
      <c r="J143" s="426">
        <v>94</v>
      </c>
      <c r="K143" s="66">
        <v>94</v>
      </c>
      <c r="L143" s="66">
        <v>94</v>
      </c>
      <c r="M143" s="66">
        <v>94</v>
      </c>
      <c r="N143" s="66">
        <v>94</v>
      </c>
      <c r="O143" s="66">
        <v>94</v>
      </c>
      <c r="P143" s="66">
        <v>94</v>
      </c>
      <c r="Q143" s="66">
        <v>94</v>
      </c>
      <c r="R143" s="66">
        <v>94</v>
      </c>
      <c r="S143" s="66">
        <v>94</v>
      </c>
      <c r="T143" s="66">
        <v>94</v>
      </c>
      <c r="U143" s="390">
        <v>94</v>
      </c>
      <c r="V143" s="66">
        <v>94</v>
      </c>
      <c r="W143" s="66">
        <v>94</v>
      </c>
      <c r="X143" s="66">
        <v>94</v>
      </c>
      <c r="Y143" s="66">
        <v>94</v>
      </c>
      <c r="Z143" s="66">
        <v>94</v>
      </c>
      <c r="AA143" s="66">
        <v>94</v>
      </c>
      <c r="AB143" s="66">
        <v>94</v>
      </c>
      <c r="AC143" s="66">
        <v>94</v>
      </c>
      <c r="AD143" s="66">
        <v>94</v>
      </c>
      <c r="AE143" s="66">
        <v>94</v>
      </c>
      <c r="AF143" s="66">
        <v>94</v>
      </c>
      <c r="AG143" s="390">
        <v>94</v>
      </c>
      <c r="AH143" s="26"/>
    </row>
    <row r="144" spans="1:34" s="75" customFormat="1" x14ac:dyDescent="0.25">
      <c r="A144" s="74"/>
      <c r="B144" s="418" t="s">
        <v>176</v>
      </c>
      <c r="C144" s="413">
        <v>16048603.699199997</v>
      </c>
      <c r="D144" s="413">
        <v>16316718.796799995</v>
      </c>
      <c r="E144" s="413">
        <v>13111488</v>
      </c>
      <c r="F144" s="413"/>
      <c r="G144" s="413">
        <v>2937115.6991999969</v>
      </c>
      <c r="H144" s="413">
        <v>268115.09759999812</v>
      </c>
      <c r="J144" s="434">
        <v>1329936</v>
      </c>
      <c r="K144" s="380">
        <v>1329936</v>
      </c>
      <c r="L144" s="380">
        <v>1329936</v>
      </c>
      <c r="M144" s="380">
        <v>1329936</v>
      </c>
      <c r="N144" s="380">
        <v>1329936</v>
      </c>
      <c r="O144" s="380">
        <v>1329936</v>
      </c>
      <c r="P144" s="380">
        <v>1329936</v>
      </c>
      <c r="Q144" s="380">
        <v>1329936</v>
      </c>
      <c r="R144" s="380">
        <v>1329936</v>
      </c>
      <c r="S144" s="380">
        <v>1359726.5663999999</v>
      </c>
      <c r="T144" s="380">
        <v>1359726.5663999999</v>
      </c>
      <c r="U144" s="412">
        <v>1359726.5663999999</v>
      </c>
      <c r="V144" s="380">
        <v>1359726.5663999999</v>
      </c>
      <c r="W144" s="380">
        <v>1359726.5663999999</v>
      </c>
      <c r="X144" s="380">
        <v>1359726.5663999999</v>
      </c>
      <c r="Y144" s="380">
        <v>1359726.5663999999</v>
      </c>
      <c r="Z144" s="380">
        <v>1359726.5663999999</v>
      </c>
      <c r="AA144" s="380">
        <v>1359726.5663999999</v>
      </c>
      <c r="AB144" s="380">
        <v>1359726.5663999999</v>
      </c>
      <c r="AC144" s="380">
        <v>1359726.5663999999</v>
      </c>
      <c r="AD144" s="380">
        <v>1359726.5663999999</v>
      </c>
      <c r="AE144" s="380">
        <v>1359726.5663999999</v>
      </c>
      <c r="AF144" s="380">
        <v>1359726.5663999999</v>
      </c>
      <c r="AG144" s="412">
        <v>1359726.5663999999</v>
      </c>
      <c r="AH144" s="25"/>
    </row>
    <row r="145" spans="1:34" s="75" customFormat="1" x14ac:dyDescent="0.25">
      <c r="A145" s="74"/>
      <c r="B145" s="418" t="s">
        <v>177</v>
      </c>
      <c r="C145" s="413">
        <v>3077280.8064000006</v>
      </c>
      <c r="D145" s="413">
        <v>3128691.2256000005</v>
      </c>
      <c r="E145" s="413">
        <v>2514096</v>
      </c>
      <c r="F145" s="413"/>
      <c r="G145" s="413">
        <v>563184.80640000058</v>
      </c>
      <c r="H145" s="413">
        <v>51410.419199999887</v>
      </c>
      <c r="J145" s="434">
        <v>255012</v>
      </c>
      <c r="K145" s="380">
        <v>255012</v>
      </c>
      <c r="L145" s="380">
        <v>255012</v>
      </c>
      <c r="M145" s="380">
        <v>255012</v>
      </c>
      <c r="N145" s="380">
        <v>255012</v>
      </c>
      <c r="O145" s="380">
        <v>255012</v>
      </c>
      <c r="P145" s="380">
        <v>255012</v>
      </c>
      <c r="Q145" s="380">
        <v>255012</v>
      </c>
      <c r="R145" s="380">
        <v>255012</v>
      </c>
      <c r="S145" s="380">
        <v>260724.26879999999</v>
      </c>
      <c r="T145" s="380">
        <v>260724.26879999999</v>
      </c>
      <c r="U145" s="412">
        <v>260724.26879999999</v>
      </c>
      <c r="V145" s="380">
        <v>260724.26879999999</v>
      </c>
      <c r="W145" s="380">
        <v>260724.26879999999</v>
      </c>
      <c r="X145" s="380">
        <v>260724.26879999999</v>
      </c>
      <c r="Y145" s="380">
        <v>260724.26879999999</v>
      </c>
      <c r="Z145" s="380">
        <v>260724.26879999999</v>
      </c>
      <c r="AA145" s="380">
        <v>260724.26879999999</v>
      </c>
      <c r="AB145" s="380">
        <v>260724.26879999999</v>
      </c>
      <c r="AC145" s="380">
        <v>260724.26879999999</v>
      </c>
      <c r="AD145" s="380">
        <v>260724.26879999999</v>
      </c>
      <c r="AE145" s="380">
        <v>260724.26879999999</v>
      </c>
      <c r="AF145" s="380">
        <v>260724.26879999999</v>
      </c>
      <c r="AG145" s="412">
        <v>260724.26879999999</v>
      </c>
      <c r="AH145" s="25"/>
    </row>
    <row r="146" spans="1:34" s="389" customFormat="1" x14ac:dyDescent="0.25">
      <c r="A146" s="71">
        <v>90210</v>
      </c>
      <c r="B146" s="418" t="s">
        <v>201</v>
      </c>
      <c r="C146" s="413">
        <v>4820256</v>
      </c>
      <c r="D146" s="413">
        <v>4820256</v>
      </c>
      <c r="E146" s="413">
        <v>4128960</v>
      </c>
      <c r="F146" s="413"/>
      <c r="G146" s="413">
        <v>691296</v>
      </c>
      <c r="H146" s="413">
        <v>0</v>
      </c>
      <c r="J146" s="434">
        <v>401688</v>
      </c>
      <c r="K146" s="380">
        <v>401688</v>
      </c>
      <c r="L146" s="380">
        <v>401688</v>
      </c>
      <c r="M146" s="380">
        <v>401688</v>
      </c>
      <c r="N146" s="380">
        <v>401688</v>
      </c>
      <c r="O146" s="380">
        <v>401688</v>
      </c>
      <c r="P146" s="380">
        <v>401688</v>
      </c>
      <c r="Q146" s="380">
        <v>401688</v>
      </c>
      <c r="R146" s="380">
        <v>401688</v>
      </c>
      <c r="S146" s="380">
        <v>401688</v>
      </c>
      <c r="T146" s="380">
        <v>401688</v>
      </c>
      <c r="U146" s="380">
        <v>401688</v>
      </c>
      <c r="V146" s="434">
        <v>401688</v>
      </c>
      <c r="W146" s="380">
        <v>401688</v>
      </c>
      <c r="X146" s="380">
        <v>401688</v>
      </c>
      <c r="Y146" s="380">
        <v>401688</v>
      </c>
      <c r="Z146" s="380">
        <v>401688</v>
      </c>
      <c r="AA146" s="380">
        <v>401688</v>
      </c>
      <c r="AB146" s="380">
        <v>401688</v>
      </c>
      <c r="AC146" s="380">
        <v>401688</v>
      </c>
      <c r="AD146" s="380">
        <v>401688</v>
      </c>
      <c r="AE146" s="380">
        <v>401688</v>
      </c>
      <c r="AF146" s="380">
        <v>401688</v>
      </c>
      <c r="AG146" s="380">
        <v>401688</v>
      </c>
      <c r="AH146" s="25"/>
    </row>
    <row r="147" spans="1:34" s="389" customFormat="1" x14ac:dyDescent="0.25">
      <c r="A147" s="74"/>
      <c r="B147" s="418" t="s">
        <v>202</v>
      </c>
      <c r="C147" s="413">
        <v>134400</v>
      </c>
      <c r="D147" s="413">
        <v>134400</v>
      </c>
      <c r="E147" s="413">
        <v>134400</v>
      </c>
      <c r="F147" s="413"/>
      <c r="G147" s="413">
        <v>0</v>
      </c>
      <c r="H147" s="413">
        <v>0</v>
      </c>
      <c r="J147" s="434">
        <v>11200</v>
      </c>
      <c r="K147" s="380">
        <v>11200</v>
      </c>
      <c r="L147" s="380">
        <v>11200</v>
      </c>
      <c r="M147" s="380">
        <v>11200</v>
      </c>
      <c r="N147" s="380">
        <v>11200</v>
      </c>
      <c r="O147" s="380">
        <v>11200</v>
      </c>
      <c r="P147" s="380">
        <v>11200</v>
      </c>
      <c r="Q147" s="380">
        <v>11200</v>
      </c>
      <c r="R147" s="380">
        <v>11200</v>
      </c>
      <c r="S147" s="380">
        <v>11200</v>
      </c>
      <c r="T147" s="380">
        <v>11200</v>
      </c>
      <c r="U147" s="380">
        <v>11200</v>
      </c>
      <c r="V147" s="434">
        <v>11200</v>
      </c>
      <c r="W147" s="380">
        <v>11200</v>
      </c>
      <c r="X147" s="380">
        <v>11200</v>
      </c>
      <c r="Y147" s="380">
        <v>11200</v>
      </c>
      <c r="Z147" s="380">
        <v>11200</v>
      </c>
      <c r="AA147" s="380">
        <v>11200</v>
      </c>
      <c r="AB147" s="380">
        <v>11200</v>
      </c>
      <c r="AC147" s="380">
        <v>11200</v>
      </c>
      <c r="AD147" s="380">
        <v>11200</v>
      </c>
      <c r="AE147" s="380">
        <v>11200</v>
      </c>
      <c r="AF147" s="380">
        <v>11200</v>
      </c>
      <c r="AG147" s="380">
        <v>11200</v>
      </c>
      <c r="AH147" s="25"/>
    </row>
    <row r="148" spans="1:34" s="75" customFormat="1" x14ac:dyDescent="0.25">
      <c r="A148" s="71"/>
      <c r="B148" s="418" t="s">
        <v>203</v>
      </c>
      <c r="C148" s="421">
        <v>270264</v>
      </c>
      <c r="D148" s="421">
        <v>270264</v>
      </c>
      <c r="E148" s="421">
        <v>270264</v>
      </c>
      <c r="F148" s="421"/>
      <c r="G148" s="421">
        <v>0</v>
      </c>
      <c r="H148" s="421">
        <v>0</v>
      </c>
      <c r="J148" s="938">
        <v>22522</v>
      </c>
      <c r="K148" s="419">
        <v>22522</v>
      </c>
      <c r="L148" s="419">
        <v>22522</v>
      </c>
      <c r="M148" s="419">
        <v>22522</v>
      </c>
      <c r="N148" s="419">
        <v>22522</v>
      </c>
      <c r="O148" s="419">
        <v>22522</v>
      </c>
      <c r="P148" s="419">
        <v>22522</v>
      </c>
      <c r="Q148" s="419">
        <v>22522</v>
      </c>
      <c r="R148" s="419">
        <v>22522</v>
      </c>
      <c r="S148" s="419">
        <v>22522</v>
      </c>
      <c r="T148" s="419">
        <v>22522</v>
      </c>
      <c r="U148" s="420">
        <v>22522</v>
      </c>
      <c r="V148" s="419">
        <v>22522</v>
      </c>
      <c r="W148" s="419">
        <v>22522</v>
      </c>
      <c r="X148" s="419">
        <v>22522</v>
      </c>
      <c r="Y148" s="419">
        <v>22522</v>
      </c>
      <c r="Z148" s="419">
        <v>22522</v>
      </c>
      <c r="AA148" s="419">
        <v>22522</v>
      </c>
      <c r="AB148" s="419">
        <v>22522</v>
      </c>
      <c r="AC148" s="419">
        <v>22522</v>
      </c>
      <c r="AD148" s="419">
        <v>22522</v>
      </c>
      <c r="AE148" s="419">
        <v>22522</v>
      </c>
      <c r="AF148" s="419">
        <v>22522</v>
      </c>
      <c r="AG148" s="420">
        <v>22522</v>
      </c>
      <c r="AH148" s="25"/>
    </row>
    <row r="149" spans="1:34" s="75" customFormat="1" x14ac:dyDescent="0.25">
      <c r="A149" s="74"/>
      <c r="B149" s="422" t="s">
        <v>732</v>
      </c>
      <c r="C149" s="425">
        <v>24350804.505599998</v>
      </c>
      <c r="D149" s="425">
        <v>24670330.022399995</v>
      </c>
      <c r="E149" s="425">
        <v>20159208</v>
      </c>
      <c r="F149" s="425"/>
      <c r="G149" s="425">
        <v>4191596.5055999979</v>
      </c>
      <c r="H149" s="425">
        <v>319525.51679999754</v>
      </c>
      <c r="J149" s="428">
        <v>2020358</v>
      </c>
      <c r="K149" s="423">
        <v>2020358</v>
      </c>
      <c r="L149" s="423">
        <v>2020358</v>
      </c>
      <c r="M149" s="423">
        <v>2020358</v>
      </c>
      <c r="N149" s="423">
        <v>2020358</v>
      </c>
      <c r="O149" s="423">
        <v>2020358</v>
      </c>
      <c r="P149" s="423">
        <v>2020358</v>
      </c>
      <c r="Q149" s="423">
        <v>2020358</v>
      </c>
      <c r="R149" s="423">
        <v>2020358</v>
      </c>
      <c r="S149" s="423">
        <v>2055860.8351999999</v>
      </c>
      <c r="T149" s="423">
        <v>2055860.8351999999</v>
      </c>
      <c r="U149" s="424">
        <v>2055860.8351999999</v>
      </c>
      <c r="V149" s="423">
        <v>2055860.8351999999</v>
      </c>
      <c r="W149" s="423">
        <v>2055860.8351999999</v>
      </c>
      <c r="X149" s="423">
        <v>2055860.8351999999</v>
      </c>
      <c r="Y149" s="423">
        <v>2055860.8351999999</v>
      </c>
      <c r="Z149" s="423">
        <v>2055860.8351999999</v>
      </c>
      <c r="AA149" s="423">
        <v>2055860.8351999999</v>
      </c>
      <c r="AB149" s="423">
        <v>2055860.8351999999</v>
      </c>
      <c r="AC149" s="423">
        <v>2055860.8351999999</v>
      </c>
      <c r="AD149" s="423">
        <v>2055860.8351999999</v>
      </c>
      <c r="AE149" s="423">
        <v>2055860.8351999999</v>
      </c>
      <c r="AF149" s="423">
        <v>2055860.8351999999</v>
      </c>
      <c r="AG149" s="424">
        <v>2055860.8351999999</v>
      </c>
      <c r="AH149" s="25"/>
    </row>
    <row r="150" spans="1:34" s="75" customFormat="1" x14ac:dyDescent="0.25">
      <c r="A150" s="432"/>
      <c r="B150" s="426"/>
      <c r="C150" s="413"/>
      <c r="D150" s="413"/>
      <c r="E150" s="413"/>
      <c r="F150" s="413"/>
      <c r="G150" s="413"/>
      <c r="H150" s="413"/>
      <c r="J150" s="426"/>
      <c r="K150" s="66"/>
      <c r="L150" s="66"/>
      <c r="M150" s="66"/>
      <c r="N150" s="66"/>
      <c r="O150" s="66"/>
      <c r="P150" s="66"/>
      <c r="Q150" s="380"/>
      <c r="R150" s="380"/>
      <c r="S150" s="380"/>
      <c r="T150" s="380"/>
      <c r="U150" s="412"/>
      <c r="V150" s="66"/>
      <c r="W150" s="66"/>
      <c r="X150" s="66"/>
      <c r="Y150" s="66"/>
      <c r="Z150" s="66"/>
      <c r="AA150" s="66"/>
      <c r="AB150" s="66"/>
      <c r="AC150" s="380"/>
      <c r="AD150" s="380"/>
      <c r="AE150" s="380"/>
      <c r="AF150" s="380"/>
      <c r="AG150" s="412"/>
      <c r="AH150" s="25"/>
    </row>
    <row r="151" spans="1:34" s="75" customFormat="1" x14ac:dyDescent="0.25">
      <c r="A151" s="71">
        <v>12195</v>
      </c>
      <c r="B151" s="399" t="s">
        <v>205</v>
      </c>
      <c r="C151" s="391">
        <v>154</v>
      </c>
      <c r="D151" s="391">
        <v>154</v>
      </c>
      <c r="E151" s="391">
        <v>154</v>
      </c>
      <c r="F151" s="391"/>
      <c r="G151" s="391">
        <v>0</v>
      </c>
      <c r="H151" s="391">
        <v>0</v>
      </c>
      <c r="J151" s="426">
        <v>154</v>
      </c>
      <c r="K151" s="66">
        <v>154</v>
      </c>
      <c r="L151" s="66">
        <v>154</v>
      </c>
      <c r="M151" s="66">
        <v>154</v>
      </c>
      <c r="N151" s="66">
        <v>154</v>
      </c>
      <c r="O151" s="66">
        <v>154</v>
      </c>
      <c r="P151" s="66">
        <v>154</v>
      </c>
      <c r="Q151" s="66">
        <v>154</v>
      </c>
      <c r="R151" s="66">
        <v>154</v>
      </c>
      <c r="S151" s="66">
        <v>154</v>
      </c>
      <c r="T151" s="66">
        <v>154</v>
      </c>
      <c r="U151" s="390">
        <v>154</v>
      </c>
      <c r="V151" s="66">
        <v>154</v>
      </c>
      <c r="W151" s="66">
        <v>154</v>
      </c>
      <c r="X151" s="66">
        <v>154</v>
      </c>
      <c r="Y151" s="66">
        <v>154</v>
      </c>
      <c r="Z151" s="66">
        <v>154</v>
      </c>
      <c r="AA151" s="66">
        <v>154</v>
      </c>
      <c r="AB151" s="66">
        <v>154</v>
      </c>
      <c r="AC151" s="66">
        <v>154</v>
      </c>
      <c r="AD151" s="66">
        <v>154</v>
      </c>
      <c r="AE151" s="66">
        <v>154</v>
      </c>
      <c r="AF151" s="66">
        <v>154</v>
      </c>
      <c r="AG151" s="390">
        <v>154</v>
      </c>
      <c r="AH151" s="25"/>
    </row>
    <row r="152" spans="1:34" s="75" customFormat="1" x14ac:dyDescent="0.25">
      <c r="A152" s="71"/>
      <c r="B152" s="418" t="s">
        <v>176</v>
      </c>
      <c r="C152" s="413">
        <v>3062558.8223999995</v>
      </c>
      <c r="D152" s="413">
        <v>3113723.2895999993</v>
      </c>
      <c r="E152" s="413">
        <v>3045503.9999999995</v>
      </c>
      <c r="F152" s="413"/>
      <c r="G152" s="413">
        <v>17054.822399999946</v>
      </c>
      <c r="H152" s="413">
        <v>51164.467199999839</v>
      </c>
      <c r="J152" s="434">
        <v>253791.99999999997</v>
      </c>
      <c r="K152" s="380">
        <v>253791.99999999997</v>
      </c>
      <c r="L152" s="380">
        <v>253791.99999999997</v>
      </c>
      <c r="M152" s="380">
        <v>253791.99999999997</v>
      </c>
      <c r="N152" s="380">
        <v>253791.99999999997</v>
      </c>
      <c r="O152" s="380">
        <v>253791.99999999997</v>
      </c>
      <c r="P152" s="380">
        <v>253791.99999999997</v>
      </c>
      <c r="Q152" s="380">
        <v>253791.99999999997</v>
      </c>
      <c r="R152" s="380">
        <v>253791.99999999997</v>
      </c>
      <c r="S152" s="380">
        <v>259476.94079999995</v>
      </c>
      <c r="T152" s="380">
        <v>259476.94079999995</v>
      </c>
      <c r="U152" s="412">
        <v>259476.94079999995</v>
      </c>
      <c r="V152" s="380">
        <v>259476.94079999995</v>
      </c>
      <c r="W152" s="380">
        <v>259476.94079999995</v>
      </c>
      <c r="X152" s="380">
        <v>259476.94079999995</v>
      </c>
      <c r="Y152" s="380">
        <v>259476.94079999995</v>
      </c>
      <c r="Z152" s="380">
        <v>259476.94079999995</v>
      </c>
      <c r="AA152" s="380">
        <v>259476.94079999995</v>
      </c>
      <c r="AB152" s="380">
        <v>259476.94079999995</v>
      </c>
      <c r="AC152" s="380">
        <v>259476.94079999995</v>
      </c>
      <c r="AD152" s="380">
        <v>259476.94079999995</v>
      </c>
      <c r="AE152" s="380">
        <v>259476.94079999995</v>
      </c>
      <c r="AF152" s="380">
        <v>259476.94079999995</v>
      </c>
      <c r="AG152" s="412">
        <v>259476.94079999995</v>
      </c>
      <c r="AH152" s="25"/>
    </row>
    <row r="153" spans="1:34" s="75" customFormat="1" x14ac:dyDescent="0.25">
      <c r="A153" s="71"/>
      <c r="B153" s="418" t="s">
        <v>177</v>
      </c>
      <c r="C153" s="421">
        <v>587238.22080000001</v>
      </c>
      <c r="D153" s="421">
        <v>597048.88319999992</v>
      </c>
      <c r="E153" s="421">
        <v>583968</v>
      </c>
      <c r="F153" s="421"/>
      <c r="G153" s="421">
        <v>3270.2208000000101</v>
      </c>
      <c r="H153" s="421">
        <v>9810.6623999999138</v>
      </c>
      <c r="J153" s="938">
        <v>48664</v>
      </c>
      <c r="K153" s="419">
        <v>48664</v>
      </c>
      <c r="L153" s="419">
        <v>48664</v>
      </c>
      <c r="M153" s="419">
        <v>48664</v>
      </c>
      <c r="N153" s="419">
        <v>48664</v>
      </c>
      <c r="O153" s="419">
        <v>48664</v>
      </c>
      <c r="P153" s="419">
        <v>48664</v>
      </c>
      <c r="Q153" s="419">
        <v>48664</v>
      </c>
      <c r="R153" s="419">
        <v>48664</v>
      </c>
      <c r="S153" s="419">
        <v>49754.073599999996</v>
      </c>
      <c r="T153" s="419">
        <v>49754.073599999996</v>
      </c>
      <c r="U153" s="420">
        <v>49754.073599999996</v>
      </c>
      <c r="V153" s="419">
        <v>49754.073599999996</v>
      </c>
      <c r="W153" s="419">
        <v>49754.073599999996</v>
      </c>
      <c r="X153" s="419">
        <v>49754.073599999996</v>
      </c>
      <c r="Y153" s="419">
        <v>49754.073599999996</v>
      </c>
      <c r="Z153" s="419">
        <v>49754.073599999996</v>
      </c>
      <c r="AA153" s="419">
        <v>49754.073599999996</v>
      </c>
      <c r="AB153" s="419">
        <v>49754.073599999996</v>
      </c>
      <c r="AC153" s="419">
        <v>49754.073599999996</v>
      </c>
      <c r="AD153" s="419">
        <v>49754.073599999996</v>
      </c>
      <c r="AE153" s="419">
        <v>49754.073599999996</v>
      </c>
      <c r="AF153" s="419">
        <v>49754.073599999996</v>
      </c>
      <c r="AG153" s="420">
        <v>49754.073599999996</v>
      </c>
      <c r="AH153" s="25"/>
    </row>
    <row r="154" spans="1:34" s="393" customFormat="1" x14ac:dyDescent="0.25">
      <c r="A154" s="71"/>
      <c r="B154" s="418" t="s">
        <v>206</v>
      </c>
      <c r="C154" s="425">
        <v>3649797.0431999993</v>
      </c>
      <c r="D154" s="425">
        <v>3710772.1727999994</v>
      </c>
      <c r="E154" s="425">
        <v>3629471.9999999995</v>
      </c>
      <c r="F154" s="425"/>
      <c r="G154" s="425">
        <v>20325.043199999724</v>
      </c>
      <c r="H154" s="425">
        <v>60975.129600000102</v>
      </c>
      <c r="J154" s="434">
        <v>302456</v>
      </c>
      <c r="K154" s="380">
        <v>302456</v>
      </c>
      <c r="L154" s="380">
        <v>302456</v>
      </c>
      <c r="M154" s="380">
        <v>302456</v>
      </c>
      <c r="N154" s="380">
        <v>302456</v>
      </c>
      <c r="O154" s="380">
        <v>302456</v>
      </c>
      <c r="P154" s="380">
        <v>302456</v>
      </c>
      <c r="Q154" s="380">
        <v>302456</v>
      </c>
      <c r="R154" s="380">
        <v>302456</v>
      </c>
      <c r="S154" s="380">
        <v>309231.01439999993</v>
      </c>
      <c r="T154" s="380">
        <v>309231.01439999993</v>
      </c>
      <c r="U154" s="412">
        <v>309231.01439999993</v>
      </c>
      <c r="V154" s="380">
        <v>309231.01439999993</v>
      </c>
      <c r="W154" s="380">
        <v>309231.01439999993</v>
      </c>
      <c r="X154" s="380">
        <v>309231.01439999993</v>
      </c>
      <c r="Y154" s="380">
        <v>309231.01439999993</v>
      </c>
      <c r="Z154" s="380">
        <v>309231.01439999993</v>
      </c>
      <c r="AA154" s="380">
        <v>309231.01439999993</v>
      </c>
      <c r="AB154" s="380">
        <v>309231.01439999993</v>
      </c>
      <c r="AC154" s="380">
        <v>309231.01439999993</v>
      </c>
      <c r="AD154" s="380">
        <v>309231.01439999993</v>
      </c>
      <c r="AE154" s="380">
        <v>309231.01439999993</v>
      </c>
      <c r="AF154" s="380">
        <v>309231.01439999993</v>
      </c>
      <c r="AG154" s="412">
        <v>309231.01439999993</v>
      </c>
      <c r="AH154" s="25"/>
    </row>
    <row r="155" spans="1:34" s="393" customFormat="1" x14ac:dyDescent="0.25">
      <c r="A155" s="71"/>
      <c r="B155" s="418"/>
      <c r="C155" s="396"/>
      <c r="D155" s="396"/>
      <c r="E155" s="396"/>
      <c r="F155" s="396"/>
      <c r="G155" s="396"/>
      <c r="H155" s="396"/>
      <c r="J155" s="434"/>
      <c r="K155" s="380"/>
      <c r="L155" s="380"/>
      <c r="M155" s="380"/>
      <c r="N155" s="380"/>
      <c r="O155" s="380"/>
      <c r="P155" s="380"/>
      <c r="Q155" s="380"/>
      <c r="R155" s="380"/>
      <c r="S155" s="380"/>
      <c r="T155" s="380"/>
      <c r="U155" s="412"/>
      <c r="V155" s="380"/>
      <c r="W155" s="380"/>
      <c r="X155" s="380"/>
      <c r="Y155" s="380"/>
      <c r="Z155" s="380"/>
      <c r="AA155" s="380"/>
      <c r="AB155" s="380"/>
      <c r="AC155" s="380"/>
      <c r="AD155" s="380"/>
      <c r="AE155" s="380"/>
      <c r="AF155" s="380"/>
      <c r="AG155" s="412"/>
      <c r="AH155" s="25"/>
    </row>
    <row r="156" spans="1:34" s="75" customFormat="1" x14ac:dyDescent="0.25">
      <c r="A156" s="71">
        <v>11040</v>
      </c>
      <c r="B156" s="418" t="s">
        <v>207</v>
      </c>
      <c r="C156" s="413">
        <v>1853818.77312</v>
      </c>
      <c r="D156" s="413">
        <v>1884789.4924800002</v>
      </c>
      <c r="E156" s="413">
        <v>1843495.2000000002</v>
      </c>
      <c r="F156" s="413"/>
      <c r="G156" s="413">
        <v>10323.573119999841</v>
      </c>
      <c r="H156" s="413">
        <v>30970.719360000221</v>
      </c>
      <c r="J156" s="434">
        <v>153624.59999999998</v>
      </c>
      <c r="K156" s="380">
        <v>153624.59999999998</v>
      </c>
      <c r="L156" s="380">
        <v>153624.59999999998</v>
      </c>
      <c r="M156" s="380">
        <v>153624.59999999998</v>
      </c>
      <c r="N156" s="380">
        <v>153624.59999999998</v>
      </c>
      <c r="O156" s="380">
        <v>153624.59999999998</v>
      </c>
      <c r="P156" s="380">
        <v>153624.59999999998</v>
      </c>
      <c r="Q156" s="380">
        <v>153624.59999999998</v>
      </c>
      <c r="R156" s="380">
        <v>153624.59999999998</v>
      </c>
      <c r="S156" s="380">
        <v>157065.79103999998</v>
      </c>
      <c r="T156" s="380">
        <v>157065.79103999998</v>
      </c>
      <c r="U156" s="412">
        <v>157065.79103999998</v>
      </c>
      <c r="V156" s="380">
        <v>157065.79103999998</v>
      </c>
      <c r="W156" s="380">
        <v>157065.79103999998</v>
      </c>
      <c r="X156" s="380">
        <v>157065.79103999998</v>
      </c>
      <c r="Y156" s="380">
        <v>157065.79103999998</v>
      </c>
      <c r="Z156" s="380">
        <v>157065.79103999998</v>
      </c>
      <c r="AA156" s="380">
        <v>157065.79103999998</v>
      </c>
      <c r="AB156" s="380">
        <v>157065.79103999998</v>
      </c>
      <c r="AC156" s="380">
        <v>157065.79103999998</v>
      </c>
      <c r="AD156" s="380">
        <v>157065.79103999998</v>
      </c>
      <c r="AE156" s="380">
        <v>157065.79103999998</v>
      </c>
      <c r="AF156" s="380">
        <v>157065.79103999998</v>
      </c>
      <c r="AG156" s="412">
        <v>157065.79103999998</v>
      </c>
      <c r="AH156" s="25"/>
    </row>
    <row r="157" spans="1:34" s="393" customFormat="1" ht="13.35" customHeight="1" x14ac:dyDescent="0.25">
      <c r="A157" s="71">
        <v>11040</v>
      </c>
      <c r="B157" s="418" t="s">
        <v>208</v>
      </c>
      <c r="C157" s="413">
        <v>0</v>
      </c>
      <c r="D157" s="413">
        <v>0</v>
      </c>
      <c r="E157" s="413">
        <v>0</v>
      </c>
      <c r="F157" s="413"/>
      <c r="G157" s="413">
        <v>0</v>
      </c>
      <c r="H157" s="413">
        <v>0</v>
      </c>
      <c r="J157" s="434">
        <v>0</v>
      </c>
      <c r="K157" s="380">
        <v>0</v>
      </c>
      <c r="L157" s="380">
        <v>0</v>
      </c>
      <c r="M157" s="380">
        <v>0</v>
      </c>
      <c r="N157" s="380">
        <v>0</v>
      </c>
      <c r="O157" s="380">
        <v>0</v>
      </c>
      <c r="P157" s="380">
        <v>0</v>
      </c>
      <c r="Q157" s="380">
        <v>0</v>
      </c>
      <c r="R157" s="380">
        <v>0</v>
      </c>
      <c r="S157" s="380">
        <v>0</v>
      </c>
      <c r="T157" s="380">
        <v>0</v>
      </c>
      <c r="U157" s="412">
        <v>0</v>
      </c>
      <c r="V157" s="380">
        <v>0</v>
      </c>
      <c r="W157" s="380">
        <v>0</v>
      </c>
      <c r="X157" s="380">
        <v>0</v>
      </c>
      <c r="Y157" s="380">
        <v>0</v>
      </c>
      <c r="Z157" s="380">
        <v>0</v>
      </c>
      <c r="AA157" s="380">
        <v>0</v>
      </c>
      <c r="AB157" s="380">
        <v>0</v>
      </c>
      <c r="AC157" s="380">
        <v>0</v>
      </c>
      <c r="AD157" s="380">
        <v>0</v>
      </c>
      <c r="AE157" s="380">
        <v>0</v>
      </c>
      <c r="AF157" s="380">
        <v>0</v>
      </c>
      <c r="AG157" s="412">
        <v>0</v>
      </c>
      <c r="AH157" s="25"/>
    </row>
    <row r="158" spans="1:34" s="75" customFormat="1" x14ac:dyDescent="0.25">
      <c r="A158" s="71">
        <v>11040</v>
      </c>
      <c r="B158" s="418" t="s">
        <v>209</v>
      </c>
      <c r="C158" s="421">
        <v>0</v>
      </c>
      <c r="D158" s="421">
        <v>0</v>
      </c>
      <c r="E158" s="421">
        <v>0</v>
      </c>
      <c r="F158" s="421"/>
      <c r="G158" s="421">
        <v>0</v>
      </c>
      <c r="H158" s="421">
        <v>0</v>
      </c>
      <c r="J158" s="938">
        <v>0</v>
      </c>
      <c r="K158" s="419">
        <v>0</v>
      </c>
      <c r="L158" s="419">
        <v>0</v>
      </c>
      <c r="M158" s="419">
        <v>0</v>
      </c>
      <c r="N158" s="419">
        <v>0</v>
      </c>
      <c r="O158" s="419">
        <v>0</v>
      </c>
      <c r="P158" s="419">
        <v>0</v>
      </c>
      <c r="Q158" s="419">
        <v>0</v>
      </c>
      <c r="R158" s="419">
        <v>0</v>
      </c>
      <c r="S158" s="419">
        <v>0</v>
      </c>
      <c r="T158" s="419">
        <v>0</v>
      </c>
      <c r="U158" s="420">
        <v>0</v>
      </c>
      <c r="V158" s="419">
        <v>0</v>
      </c>
      <c r="W158" s="419">
        <v>0</v>
      </c>
      <c r="X158" s="419">
        <v>0</v>
      </c>
      <c r="Y158" s="419">
        <v>0</v>
      </c>
      <c r="Z158" s="419">
        <v>0</v>
      </c>
      <c r="AA158" s="419">
        <v>0</v>
      </c>
      <c r="AB158" s="419">
        <v>0</v>
      </c>
      <c r="AC158" s="419">
        <v>0</v>
      </c>
      <c r="AD158" s="419">
        <v>0</v>
      </c>
      <c r="AE158" s="419">
        <v>0</v>
      </c>
      <c r="AF158" s="419">
        <v>0</v>
      </c>
      <c r="AG158" s="420">
        <v>0</v>
      </c>
      <c r="AH158" s="25"/>
    </row>
    <row r="159" spans="1:34" s="75" customFormat="1" x14ac:dyDescent="0.25">
      <c r="A159" s="71"/>
      <c r="B159" s="418" t="s">
        <v>210</v>
      </c>
      <c r="C159" s="425">
        <v>1853818.77312</v>
      </c>
      <c r="D159" s="425">
        <v>1884789.4924800002</v>
      </c>
      <c r="E159" s="425">
        <v>1843495.2000000002</v>
      </c>
      <c r="F159" s="425"/>
      <c r="G159" s="425">
        <v>10323.573119999841</v>
      </c>
      <c r="H159" s="425">
        <v>30970.719360000221</v>
      </c>
      <c r="J159" s="434">
        <v>153624.59999999998</v>
      </c>
      <c r="K159" s="380">
        <v>153624.59999999998</v>
      </c>
      <c r="L159" s="380">
        <v>153624.59999999998</v>
      </c>
      <c r="M159" s="380">
        <v>153624.59999999998</v>
      </c>
      <c r="N159" s="380">
        <v>153624.59999999998</v>
      </c>
      <c r="O159" s="380">
        <v>153624.59999999998</v>
      </c>
      <c r="P159" s="380">
        <v>153624.59999999998</v>
      </c>
      <c r="Q159" s="380">
        <v>153624.59999999998</v>
      </c>
      <c r="R159" s="380">
        <v>153624.59999999998</v>
      </c>
      <c r="S159" s="380">
        <v>157065.79103999998</v>
      </c>
      <c r="T159" s="380">
        <v>157065.79103999998</v>
      </c>
      <c r="U159" s="412">
        <v>157065.79103999998</v>
      </c>
      <c r="V159" s="380">
        <v>157065.79103999998</v>
      </c>
      <c r="W159" s="380">
        <v>157065.79103999998</v>
      </c>
      <c r="X159" s="380">
        <v>157065.79103999998</v>
      </c>
      <c r="Y159" s="380">
        <v>157065.79103999998</v>
      </c>
      <c r="Z159" s="380">
        <v>157065.79103999998</v>
      </c>
      <c r="AA159" s="380">
        <v>157065.79103999998</v>
      </c>
      <c r="AB159" s="380">
        <v>157065.79103999998</v>
      </c>
      <c r="AC159" s="380">
        <v>157065.79103999998</v>
      </c>
      <c r="AD159" s="380">
        <v>157065.79103999998</v>
      </c>
      <c r="AE159" s="380">
        <v>157065.79103999998</v>
      </c>
      <c r="AF159" s="380">
        <v>157065.79103999998</v>
      </c>
      <c r="AG159" s="412">
        <v>157065.79103999998</v>
      </c>
      <c r="AH159" s="25"/>
    </row>
    <row r="160" spans="1:34" s="75" customFormat="1" ht="15.75" thickBot="1" x14ac:dyDescent="0.3">
      <c r="A160" s="71"/>
      <c r="B160" s="418"/>
      <c r="C160" s="413"/>
      <c r="D160" s="413"/>
      <c r="E160" s="413"/>
      <c r="F160" s="413"/>
      <c r="G160" s="413"/>
      <c r="H160" s="413"/>
      <c r="J160" s="434"/>
      <c r="K160" s="380"/>
      <c r="L160" s="380"/>
      <c r="M160" s="380"/>
      <c r="N160" s="380"/>
      <c r="O160" s="380"/>
      <c r="P160" s="380"/>
      <c r="Q160" s="380"/>
      <c r="R160" s="380"/>
      <c r="S160" s="380"/>
      <c r="T160" s="380"/>
      <c r="U160" s="412"/>
      <c r="V160" s="380"/>
      <c r="W160" s="380"/>
      <c r="X160" s="380"/>
      <c r="Y160" s="380"/>
      <c r="Z160" s="380"/>
      <c r="AA160" s="380"/>
      <c r="AB160" s="380"/>
      <c r="AC160" s="380"/>
      <c r="AD160" s="380"/>
      <c r="AE160" s="380"/>
      <c r="AF160" s="380"/>
      <c r="AG160" s="412"/>
      <c r="AH160" s="25"/>
    </row>
    <row r="161" spans="1:34" s="389" customFormat="1" ht="16.5" thickTop="1" thickBot="1" x14ac:dyDescent="0.3">
      <c r="A161" s="435"/>
      <c r="B161" s="436" t="s">
        <v>211</v>
      </c>
      <c r="C161" s="1526"/>
      <c r="D161" s="1527"/>
      <c r="E161" s="1527"/>
      <c r="F161" s="1527"/>
      <c r="G161" s="1527"/>
      <c r="H161" s="1528"/>
      <c r="J161" s="1534"/>
      <c r="K161" s="1527"/>
      <c r="L161" s="1527"/>
      <c r="M161" s="1527"/>
      <c r="N161" s="1527"/>
      <c r="O161" s="1527"/>
      <c r="P161" s="1527"/>
      <c r="Q161" s="1527"/>
      <c r="R161" s="1527"/>
      <c r="S161" s="1527"/>
      <c r="T161" s="1527"/>
      <c r="U161" s="1527"/>
      <c r="V161" s="1534"/>
      <c r="W161" s="1527"/>
      <c r="X161" s="1527"/>
      <c r="Y161" s="1527"/>
      <c r="Z161" s="1527"/>
      <c r="AA161" s="1527"/>
      <c r="AB161" s="1527"/>
      <c r="AC161" s="1527"/>
      <c r="AD161" s="1527"/>
      <c r="AE161" s="1527"/>
      <c r="AF161" s="1527"/>
      <c r="AG161" s="1535"/>
      <c r="AH161" s="25"/>
    </row>
    <row r="162" spans="1:34" s="389" customFormat="1" ht="16.5" thickTop="1" thickBot="1" x14ac:dyDescent="0.3">
      <c r="A162" s="435"/>
      <c r="B162" s="437" t="s">
        <v>212</v>
      </c>
      <c r="C162" s="709">
        <v>1.5000000000000005E-2</v>
      </c>
      <c r="D162" s="709">
        <v>1.5000000000000005E-2</v>
      </c>
      <c r="E162" s="709">
        <v>1.5000000000000005E-2</v>
      </c>
      <c r="F162" s="709"/>
      <c r="G162" s="709">
        <v>0</v>
      </c>
      <c r="H162" s="709">
        <v>0</v>
      </c>
      <c r="J162" s="939">
        <v>1.4999999999999999E-2</v>
      </c>
      <c r="K162" s="435">
        <v>1.4999999999999999E-2</v>
      </c>
      <c r="L162" s="435">
        <v>1.4999999999999999E-2</v>
      </c>
      <c r="M162" s="435">
        <v>1.4999999999999999E-2</v>
      </c>
      <c r="N162" s="435">
        <v>1.4999999999999999E-2</v>
      </c>
      <c r="O162" s="435">
        <v>1.4999999999999999E-2</v>
      </c>
      <c r="P162" s="435">
        <v>1.4999999999999999E-2</v>
      </c>
      <c r="Q162" s="435">
        <v>1.4999999999999999E-2</v>
      </c>
      <c r="R162" s="435">
        <v>1.4999999999999999E-2</v>
      </c>
      <c r="S162" s="435">
        <v>1.4999999999999999E-2</v>
      </c>
      <c r="T162" s="435">
        <v>1.4999999999999999E-2</v>
      </c>
      <c r="U162" s="438">
        <v>1.4999999999999999E-2</v>
      </c>
      <c r="V162" s="435">
        <v>1.4999999999999999E-2</v>
      </c>
      <c r="W162" s="435">
        <v>1.4999999999999999E-2</v>
      </c>
      <c r="X162" s="435">
        <v>1.4999999999999999E-2</v>
      </c>
      <c r="Y162" s="435">
        <v>1.4999999999999999E-2</v>
      </c>
      <c r="Z162" s="435">
        <v>1.4999999999999999E-2</v>
      </c>
      <c r="AA162" s="435">
        <v>1.4999999999999999E-2</v>
      </c>
      <c r="AB162" s="435">
        <v>1.4999999999999999E-2</v>
      </c>
      <c r="AC162" s="435">
        <v>1.4999999999999999E-2</v>
      </c>
      <c r="AD162" s="435">
        <v>1.4999999999999999E-2</v>
      </c>
      <c r="AE162" s="435">
        <v>1.4999999999999999E-2</v>
      </c>
      <c r="AF162" s="435">
        <v>1.4999999999999999E-2</v>
      </c>
      <c r="AG162" s="438">
        <v>1.4999999999999999E-2</v>
      </c>
      <c r="AH162" s="25"/>
    </row>
    <row r="163" spans="1:34" s="389" customFormat="1" ht="15.75" thickTop="1" x14ac:dyDescent="0.25">
      <c r="A163" s="435"/>
      <c r="B163" s="418" t="s">
        <v>213</v>
      </c>
      <c r="C163" s="1529"/>
      <c r="D163" s="1305"/>
      <c r="E163" s="1305"/>
      <c r="F163" s="1305"/>
      <c r="G163" s="1305"/>
      <c r="H163" s="1530"/>
      <c r="J163" s="1307"/>
      <c r="K163" s="1305"/>
      <c r="L163" s="1305"/>
      <c r="M163" s="1305"/>
      <c r="N163" s="1305"/>
      <c r="O163" s="1305"/>
      <c r="P163" s="1305"/>
      <c r="Q163" s="1305"/>
      <c r="R163" s="1305"/>
      <c r="S163" s="1305"/>
      <c r="T163" s="1305"/>
      <c r="U163" s="1305"/>
      <c r="V163" s="1307"/>
      <c r="W163" s="1305"/>
      <c r="X163" s="1305"/>
      <c r="Y163" s="1305"/>
      <c r="Z163" s="1305"/>
      <c r="AA163" s="1305"/>
      <c r="AB163" s="1305"/>
      <c r="AC163" s="1305"/>
      <c r="AD163" s="1305"/>
      <c r="AE163" s="1305"/>
      <c r="AF163" s="1305"/>
      <c r="AG163" s="1306"/>
      <c r="AH163" s="25"/>
    </row>
    <row r="164" spans="1:34" s="389" customFormat="1" x14ac:dyDescent="0.25">
      <c r="A164" s="435"/>
      <c r="B164" s="418" t="s">
        <v>214</v>
      </c>
      <c r="C164" s="1520"/>
      <c r="D164" s="1182"/>
      <c r="E164" s="1182"/>
      <c r="F164" s="1182"/>
      <c r="G164" s="1182"/>
      <c r="H164" s="1521"/>
      <c r="J164" s="1183"/>
      <c r="K164" s="1182"/>
      <c r="L164" s="1182"/>
      <c r="M164" s="1182"/>
      <c r="N164" s="1182"/>
      <c r="O164" s="1182"/>
      <c r="P164" s="1182"/>
      <c r="Q164" s="1182"/>
      <c r="R164" s="1182"/>
      <c r="S164" s="1182"/>
      <c r="T164" s="1182"/>
      <c r="U164" s="1182"/>
      <c r="V164" s="1183"/>
      <c r="W164" s="1182"/>
      <c r="X164" s="1182"/>
      <c r="Y164" s="1182"/>
      <c r="Z164" s="1182"/>
      <c r="AA164" s="1182"/>
      <c r="AB164" s="1182"/>
      <c r="AC164" s="1182"/>
      <c r="AD164" s="1182"/>
      <c r="AE164" s="1182"/>
      <c r="AF164" s="1182"/>
      <c r="AG164" s="1184"/>
      <c r="AH164" s="25"/>
    </row>
    <row r="165" spans="1:34" s="75" customFormat="1" x14ac:dyDescent="0.25">
      <c r="A165" s="435"/>
      <c r="B165" s="418" t="s">
        <v>215</v>
      </c>
      <c r="C165" s="1514"/>
      <c r="D165" s="1515"/>
      <c r="E165" s="1515"/>
      <c r="F165" s="1515"/>
      <c r="G165" s="1515"/>
      <c r="H165" s="1516"/>
      <c r="J165" s="1536"/>
      <c r="K165" s="1515"/>
      <c r="L165" s="1515"/>
      <c r="M165" s="1515"/>
      <c r="N165" s="1515"/>
      <c r="O165" s="1515"/>
      <c r="P165" s="1515"/>
      <c r="Q165" s="1515"/>
      <c r="R165" s="1515"/>
      <c r="S165" s="1515"/>
      <c r="T165" s="1515"/>
      <c r="U165" s="1515"/>
      <c r="V165" s="1536"/>
      <c r="W165" s="1515"/>
      <c r="X165" s="1515"/>
      <c r="Y165" s="1515"/>
      <c r="Z165" s="1515"/>
      <c r="AA165" s="1515"/>
      <c r="AB165" s="1515"/>
      <c r="AC165" s="1515"/>
      <c r="AD165" s="1515"/>
      <c r="AE165" s="1515"/>
      <c r="AF165" s="1515"/>
      <c r="AG165" s="1537"/>
      <c r="AH165" s="25"/>
    </row>
    <row r="166" spans="1:34" s="75" customFormat="1" ht="15.75" thickBot="1" x14ac:dyDescent="0.3">
      <c r="A166" s="435"/>
      <c r="B166" s="418" t="s">
        <v>216</v>
      </c>
      <c r="C166" s="1531"/>
      <c r="D166" s="1532"/>
      <c r="E166" s="1532"/>
      <c r="F166" s="1532"/>
      <c r="G166" s="1532"/>
      <c r="H166" s="1533"/>
      <c r="J166" s="1538"/>
      <c r="K166" s="1532"/>
      <c r="L166" s="1532"/>
      <c r="M166" s="1532"/>
      <c r="N166" s="1532"/>
      <c r="O166" s="1532"/>
      <c r="P166" s="1532"/>
      <c r="Q166" s="1532"/>
      <c r="R166" s="1532"/>
      <c r="S166" s="1532"/>
      <c r="T166" s="1532"/>
      <c r="U166" s="1532"/>
      <c r="V166" s="1538"/>
      <c r="W166" s="1532"/>
      <c r="X166" s="1532"/>
      <c r="Y166" s="1532"/>
      <c r="Z166" s="1532"/>
      <c r="AA166" s="1532"/>
      <c r="AB166" s="1532"/>
      <c r="AC166" s="1532"/>
      <c r="AD166" s="1532"/>
      <c r="AE166" s="1532"/>
      <c r="AF166" s="1532"/>
      <c r="AG166" s="1539"/>
      <c r="AH166" s="25"/>
    </row>
    <row r="167" spans="1:34" s="75" customFormat="1" ht="16.5" thickTop="1" thickBot="1" x14ac:dyDescent="0.3">
      <c r="A167" s="435"/>
      <c r="B167" s="418"/>
      <c r="C167" s="709"/>
      <c r="D167" s="709"/>
      <c r="E167" s="709"/>
      <c r="F167" s="709"/>
      <c r="G167" s="709"/>
      <c r="H167" s="709"/>
      <c r="J167" s="434"/>
      <c r="K167" s="380"/>
      <c r="L167" s="380"/>
      <c r="M167" s="380"/>
      <c r="N167" s="380"/>
      <c r="O167" s="380"/>
      <c r="P167" s="380"/>
      <c r="Q167" s="380"/>
      <c r="R167" s="380"/>
      <c r="S167" s="380"/>
      <c r="T167" s="380"/>
      <c r="U167" s="412"/>
      <c r="V167" s="380"/>
      <c r="W167" s="380"/>
      <c r="X167" s="380"/>
      <c r="Y167" s="380"/>
      <c r="Z167" s="380"/>
      <c r="AA167" s="380"/>
      <c r="AB167" s="380"/>
      <c r="AC167" s="380"/>
      <c r="AD167" s="380"/>
      <c r="AE167" s="380"/>
      <c r="AF167" s="380"/>
      <c r="AG167" s="412"/>
      <c r="AH167" s="25"/>
    </row>
    <row r="168" spans="1:34" s="75" customFormat="1" ht="16.5" thickTop="1" thickBot="1" x14ac:dyDescent="0.3">
      <c r="A168" s="74"/>
      <c r="B168" s="422" t="s">
        <v>217</v>
      </c>
      <c r="C168" s="1524"/>
      <c r="D168" s="1326"/>
      <c r="E168" s="1326"/>
      <c r="F168" s="1326"/>
      <c r="G168" s="1326"/>
      <c r="H168" s="1525"/>
      <c r="J168" s="1384"/>
      <c r="K168" s="1326"/>
      <c r="L168" s="1326"/>
      <c r="M168" s="1326"/>
      <c r="N168" s="1326"/>
      <c r="O168" s="1326"/>
      <c r="P168" s="1326"/>
      <c r="Q168" s="1326"/>
      <c r="R168" s="1326"/>
      <c r="S168" s="1326"/>
      <c r="T168" s="1326"/>
      <c r="U168" s="1326"/>
      <c r="V168" s="1384"/>
      <c r="W168" s="1326"/>
      <c r="X168" s="1326"/>
      <c r="Y168" s="1326"/>
      <c r="Z168" s="1326"/>
      <c r="AA168" s="1326"/>
      <c r="AB168" s="1326"/>
      <c r="AC168" s="1326"/>
      <c r="AD168" s="1326"/>
      <c r="AE168" s="1326"/>
      <c r="AF168" s="1326"/>
      <c r="AG168" s="1385"/>
      <c r="AH168" s="25"/>
    </row>
    <row r="169" spans="1:34" s="75" customFormat="1" ht="15.75" thickTop="1" x14ac:dyDescent="0.25">
      <c r="A169" s="435"/>
      <c r="B169" s="418"/>
      <c r="C169" s="413"/>
      <c r="D169" s="413"/>
      <c r="E169" s="413"/>
      <c r="F169" s="413"/>
      <c r="G169" s="413"/>
      <c r="H169" s="413"/>
      <c r="J169" s="426"/>
      <c r="K169" s="66"/>
      <c r="L169" s="66"/>
      <c r="M169" s="66"/>
      <c r="N169" s="66"/>
      <c r="O169" s="66"/>
      <c r="P169" s="66"/>
      <c r="Q169" s="380"/>
      <c r="R169" s="380"/>
      <c r="S169" s="380"/>
      <c r="T169" s="380"/>
      <c r="U169" s="412"/>
      <c r="V169" s="66"/>
      <c r="W169" s="66"/>
      <c r="X169" s="66"/>
      <c r="Y169" s="66"/>
      <c r="Z169" s="66"/>
      <c r="AA169" s="66"/>
      <c r="AB169" s="66"/>
      <c r="AC169" s="380"/>
      <c r="AD169" s="380"/>
      <c r="AE169" s="380"/>
      <c r="AF169" s="380"/>
      <c r="AG169" s="412"/>
      <c r="AH169" s="25"/>
    </row>
    <row r="170" spans="1:34" s="75" customFormat="1" x14ac:dyDescent="0.25">
      <c r="A170" s="66"/>
      <c r="B170" s="399" t="s">
        <v>218</v>
      </c>
      <c r="C170" s="391">
        <v>340</v>
      </c>
      <c r="D170" s="391">
        <v>340</v>
      </c>
      <c r="E170" s="391">
        <v>340</v>
      </c>
      <c r="F170" s="391"/>
      <c r="G170" s="391">
        <v>0</v>
      </c>
      <c r="H170" s="391">
        <v>0</v>
      </c>
      <c r="J170" s="426">
        <v>340</v>
      </c>
      <c r="K170" s="66">
        <v>340</v>
      </c>
      <c r="L170" s="66">
        <v>340</v>
      </c>
      <c r="M170" s="66">
        <v>340</v>
      </c>
      <c r="N170" s="66">
        <v>340</v>
      </c>
      <c r="O170" s="66">
        <v>340</v>
      </c>
      <c r="P170" s="66">
        <v>340</v>
      </c>
      <c r="Q170" s="66">
        <v>340</v>
      </c>
      <c r="R170" s="66">
        <v>340</v>
      </c>
      <c r="S170" s="66">
        <v>340</v>
      </c>
      <c r="T170" s="66">
        <v>340</v>
      </c>
      <c r="U170" s="390">
        <v>340</v>
      </c>
      <c r="V170" s="66">
        <v>340</v>
      </c>
      <c r="W170" s="66">
        <v>340</v>
      </c>
      <c r="X170" s="66">
        <v>340</v>
      </c>
      <c r="Y170" s="66">
        <v>340</v>
      </c>
      <c r="Z170" s="66">
        <v>340</v>
      </c>
      <c r="AA170" s="66">
        <v>340</v>
      </c>
      <c r="AB170" s="66">
        <v>340</v>
      </c>
      <c r="AC170" s="66">
        <v>340</v>
      </c>
      <c r="AD170" s="66">
        <v>340</v>
      </c>
      <c r="AE170" s="66">
        <v>340</v>
      </c>
      <c r="AF170" s="66">
        <v>340</v>
      </c>
      <c r="AG170" s="390">
        <v>340</v>
      </c>
      <c r="AH170" s="25"/>
    </row>
    <row r="171" spans="1:34" s="75" customFormat="1" x14ac:dyDescent="0.25">
      <c r="A171" s="71">
        <v>12195</v>
      </c>
      <c r="B171" s="418" t="s">
        <v>176</v>
      </c>
      <c r="C171" s="413">
        <v>6761493.5039999988</v>
      </c>
      <c r="D171" s="413">
        <v>6874454.015999998</v>
      </c>
      <c r="E171" s="413">
        <v>6723840</v>
      </c>
      <c r="F171" s="413"/>
      <c r="G171" s="413">
        <v>37653.503999998793</v>
      </c>
      <c r="H171" s="413">
        <v>112960.51199999917</v>
      </c>
      <c r="J171" s="434">
        <v>560320</v>
      </c>
      <c r="K171" s="380">
        <v>560320</v>
      </c>
      <c r="L171" s="380">
        <v>560320</v>
      </c>
      <c r="M171" s="380">
        <v>560320</v>
      </c>
      <c r="N171" s="380">
        <v>560320</v>
      </c>
      <c r="O171" s="380">
        <v>560320</v>
      </c>
      <c r="P171" s="380">
        <v>560320</v>
      </c>
      <c r="Q171" s="380">
        <v>560320</v>
      </c>
      <c r="R171" s="380">
        <v>560320</v>
      </c>
      <c r="S171" s="380">
        <v>572871.16799999995</v>
      </c>
      <c r="T171" s="380">
        <v>572871.16799999995</v>
      </c>
      <c r="U171" s="412">
        <v>572871.16799999995</v>
      </c>
      <c r="V171" s="380">
        <v>572871.16799999995</v>
      </c>
      <c r="W171" s="380">
        <v>572871.16799999995</v>
      </c>
      <c r="X171" s="380">
        <v>572871.16799999995</v>
      </c>
      <c r="Y171" s="380">
        <v>572871.16799999995</v>
      </c>
      <c r="Z171" s="380">
        <v>572871.16799999995</v>
      </c>
      <c r="AA171" s="380">
        <v>572871.16799999995</v>
      </c>
      <c r="AB171" s="380">
        <v>572871.16799999995</v>
      </c>
      <c r="AC171" s="380">
        <v>572871.16799999995</v>
      </c>
      <c r="AD171" s="380">
        <v>572871.16799999995</v>
      </c>
      <c r="AE171" s="380">
        <v>572871.16799999995</v>
      </c>
      <c r="AF171" s="380">
        <v>572871.16799999995</v>
      </c>
      <c r="AG171" s="412">
        <v>572871.16799999995</v>
      </c>
      <c r="AH171" s="25"/>
    </row>
    <row r="172" spans="1:34" s="75" customFormat="1" x14ac:dyDescent="0.25">
      <c r="A172" s="71">
        <v>12195</v>
      </c>
      <c r="B172" s="418" t="s">
        <v>177</v>
      </c>
      <c r="C172" s="421">
        <v>1296499.9679999999</v>
      </c>
      <c r="D172" s="421">
        <v>1318159.8719999997</v>
      </c>
      <c r="E172" s="421">
        <v>1289280</v>
      </c>
      <c r="F172" s="421"/>
      <c r="G172" s="421">
        <v>7219.9679999998771</v>
      </c>
      <c r="H172" s="421">
        <v>21659.903999999864</v>
      </c>
      <c r="J172" s="938">
        <v>107440</v>
      </c>
      <c r="K172" s="419">
        <v>107440</v>
      </c>
      <c r="L172" s="419">
        <v>107440</v>
      </c>
      <c r="M172" s="419">
        <v>107440</v>
      </c>
      <c r="N172" s="419">
        <v>107440</v>
      </c>
      <c r="O172" s="419">
        <v>107440</v>
      </c>
      <c r="P172" s="419">
        <v>107440</v>
      </c>
      <c r="Q172" s="419">
        <v>107440</v>
      </c>
      <c r="R172" s="419">
        <v>107440</v>
      </c>
      <c r="S172" s="419">
        <v>109846.656</v>
      </c>
      <c r="T172" s="419">
        <v>109846.656</v>
      </c>
      <c r="U172" s="420">
        <v>109846.656</v>
      </c>
      <c r="V172" s="419">
        <v>109846.656</v>
      </c>
      <c r="W172" s="419">
        <v>109846.656</v>
      </c>
      <c r="X172" s="419">
        <v>109846.656</v>
      </c>
      <c r="Y172" s="419">
        <v>109846.656</v>
      </c>
      <c r="Z172" s="419">
        <v>109846.656</v>
      </c>
      <c r="AA172" s="419">
        <v>109846.656</v>
      </c>
      <c r="AB172" s="419">
        <v>109846.656</v>
      </c>
      <c r="AC172" s="419">
        <v>109846.656</v>
      </c>
      <c r="AD172" s="419">
        <v>109846.656</v>
      </c>
      <c r="AE172" s="419">
        <v>109846.656</v>
      </c>
      <c r="AF172" s="419">
        <v>109846.656</v>
      </c>
      <c r="AG172" s="420">
        <v>109846.656</v>
      </c>
      <c r="AH172" s="25"/>
    </row>
    <row r="173" spans="1:34" s="393" customFormat="1" x14ac:dyDescent="0.25">
      <c r="A173" s="71"/>
      <c r="B173" s="418" t="s">
        <v>219</v>
      </c>
      <c r="C173" s="413">
        <v>8057993.4719999991</v>
      </c>
      <c r="D173" s="413">
        <v>8192613.8879999975</v>
      </c>
      <c r="E173" s="413">
        <v>8013120</v>
      </c>
      <c r="F173" s="413"/>
      <c r="G173" s="413">
        <v>44873.471999999136</v>
      </c>
      <c r="H173" s="413">
        <v>134620.41599999834</v>
      </c>
      <c r="J173" s="434">
        <v>667760</v>
      </c>
      <c r="K173" s="380">
        <v>667760</v>
      </c>
      <c r="L173" s="380">
        <v>667760</v>
      </c>
      <c r="M173" s="380">
        <v>667760</v>
      </c>
      <c r="N173" s="380">
        <v>667760</v>
      </c>
      <c r="O173" s="380">
        <v>667760</v>
      </c>
      <c r="P173" s="380">
        <v>667760</v>
      </c>
      <c r="Q173" s="380">
        <v>667760</v>
      </c>
      <c r="R173" s="380">
        <v>667760</v>
      </c>
      <c r="S173" s="380">
        <v>682717.82399999991</v>
      </c>
      <c r="T173" s="380">
        <v>682717.82399999991</v>
      </c>
      <c r="U173" s="412">
        <v>682717.82399999991</v>
      </c>
      <c r="V173" s="380">
        <v>682717.82399999991</v>
      </c>
      <c r="W173" s="380">
        <v>682717.82399999991</v>
      </c>
      <c r="X173" s="380">
        <v>682717.82399999991</v>
      </c>
      <c r="Y173" s="380">
        <v>682717.82399999991</v>
      </c>
      <c r="Z173" s="380">
        <v>682717.82399999991</v>
      </c>
      <c r="AA173" s="380">
        <v>682717.82399999991</v>
      </c>
      <c r="AB173" s="380">
        <v>682717.82399999991</v>
      </c>
      <c r="AC173" s="380">
        <v>682717.82399999991</v>
      </c>
      <c r="AD173" s="380">
        <v>682717.82399999991</v>
      </c>
      <c r="AE173" s="380">
        <v>682717.82399999991</v>
      </c>
      <c r="AF173" s="380">
        <v>682717.82399999991</v>
      </c>
      <c r="AG173" s="412">
        <v>682717.82399999991</v>
      </c>
      <c r="AH173" s="25"/>
    </row>
    <row r="174" spans="1:34" s="393" customFormat="1" x14ac:dyDescent="0.25">
      <c r="A174" s="71"/>
      <c r="B174" s="418"/>
      <c r="C174" s="396"/>
      <c r="D174" s="396"/>
      <c r="E174" s="396"/>
      <c r="F174" s="396"/>
      <c r="G174" s="396"/>
      <c r="H174" s="396"/>
      <c r="J174" s="434"/>
      <c r="K174" s="380"/>
      <c r="L174" s="380"/>
      <c r="M174" s="380"/>
      <c r="N174" s="380"/>
      <c r="O174" s="380"/>
      <c r="P174" s="380"/>
      <c r="Q174" s="380"/>
      <c r="R174" s="380"/>
      <c r="S174" s="380"/>
      <c r="T174" s="380"/>
      <c r="U174" s="412"/>
      <c r="V174" s="380"/>
      <c r="W174" s="380"/>
      <c r="X174" s="380"/>
      <c r="Y174" s="380"/>
      <c r="Z174" s="380"/>
      <c r="AA174" s="380"/>
      <c r="AB174" s="380"/>
      <c r="AC174" s="380"/>
      <c r="AD174" s="380"/>
      <c r="AE174" s="380"/>
      <c r="AF174" s="380"/>
      <c r="AG174" s="412"/>
      <c r="AH174" s="25"/>
    </row>
    <row r="175" spans="1:34" s="75" customFormat="1" x14ac:dyDescent="0.25">
      <c r="A175" s="71"/>
      <c r="B175" s="418" t="s">
        <v>220</v>
      </c>
      <c r="C175" s="413">
        <v>4056856.2806400005</v>
      </c>
      <c r="D175" s="413">
        <v>4124631.9225600003</v>
      </c>
      <c r="E175" s="413">
        <v>4034264.4000000008</v>
      </c>
      <c r="F175" s="413"/>
      <c r="G175" s="413">
        <v>22591.880639999639</v>
      </c>
      <c r="H175" s="413">
        <v>67775.641919999849</v>
      </c>
      <c r="J175" s="434">
        <v>336188.7</v>
      </c>
      <c r="K175" s="380">
        <v>336188.7</v>
      </c>
      <c r="L175" s="380">
        <v>336188.7</v>
      </c>
      <c r="M175" s="380">
        <v>336188.7</v>
      </c>
      <c r="N175" s="380">
        <v>336188.7</v>
      </c>
      <c r="O175" s="380">
        <v>336188.7</v>
      </c>
      <c r="P175" s="380">
        <v>336188.7</v>
      </c>
      <c r="Q175" s="380">
        <v>336188.7</v>
      </c>
      <c r="R175" s="380">
        <v>336188.7</v>
      </c>
      <c r="S175" s="380">
        <v>343719.32688000001</v>
      </c>
      <c r="T175" s="380">
        <v>343719.32688000001</v>
      </c>
      <c r="U175" s="412">
        <v>343719.32688000001</v>
      </c>
      <c r="V175" s="380">
        <v>343719.32688000001</v>
      </c>
      <c r="W175" s="380">
        <v>343719.32688000001</v>
      </c>
      <c r="X175" s="380">
        <v>343719.32688000001</v>
      </c>
      <c r="Y175" s="380">
        <v>343719.32688000001</v>
      </c>
      <c r="Z175" s="380">
        <v>343719.32688000001</v>
      </c>
      <c r="AA175" s="380">
        <v>343719.32688000001</v>
      </c>
      <c r="AB175" s="380">
        <v>343719.32688000001</v>
      </c>
      <c r="AC175" s="380">
        <v>343719.32688000001</v>
      </c>
      <c r="AD175" s="380">
        <v>343719.32688000001</v>
      </c>
      <c r="AE175" s="380">
        <v>343719.32688000001</v>
      </c>
      <c r="AF175" s="380">
        <v>343719.32688000001</v>
      </c>
      <c r="AG175" s="412">
        <v>343719.32688000001</v>
      </c>
      <c r="AH175" s="25"/>
    </row>
    <row r="176" spans="1:34" s="393" customFormat="1" x14ac:dyDescent="0.25">
      <c r="A176" s="71"/>
      <c r="B176" s="418" t="s">
        <v>221</v>
      </c>
      <c r="C176" s="413">
        <v>0</v>
      </c>
      <c r="D176" s="413">
        <v>0</v>
      </c>
      <c r="E176" s="413">
        <v>0</v>
      </c>
      <c r="F176" s="413"/>
      <c r="G176" s="413">
        <v>0</v>
      </c>
      <c r="H176" s="413">
        <v>0</v>
      </c>
      <c r="J176" s="434">
        <v>0</v>
      </c>
      <c r="K176" s="380">
        <v>0</v>
      </c>
      <c r="L176" s="380">
        <v>0</v>
      </c>
      <c r="M176" s="380">
        <v>0</v>
      </c>
      <c r="N176" s="380">
        <v>0</v>
      </c>
      <c r="O176" s="380">
        <v>0</v>
      </c>
      <c r="P176" s="380">
        <v>0</v>
      </c>
      <c r="Q176" s="380">
        <v>0</v>
      </c>
      <c r="R176" s="380">
        <v>0</v>
      </c>
      <c r="S176" s="380">
        <v>0</v>
      </c>
      <c r="T176" s="380">
        <v>0</v>
      </c>
      <c r="U176" s="412">
        <v>0</v>
      </c>
      <c r="V176" s="380">
        <v>0</v>
      </c>
      <c r="W176" s="380">
        <v>0</v>
      </c>
      <c r="X176" s="380">
        <v>0</v>
      </c>
      <c r="Y176" s="380">
        <v>0</v>
      </c>
      <c r="Z176" s="380">
        <v>0</v>
      </c>
      <c r="AA176" s="380">
        <v>0</v>
      </c>
      <c r="AB176" s="380">
        <v>0</v>
      </c>
      <c r="AC176" s="380">
        <v>0</v>
      </c>
      <c r="AD176" s="380">
        <v>0</v>
      </c>
      <c r="AE176" s="380">
        <v>0</v>
      </c>
      <c r="AF176" s="380">
        <v>0</v>
      </c>
      <c r="AG176" s="412">
        <v>0</v>
      </c>
      <c r="AH176" s="25"/>
    </row>
    <row r="177" spans="1:34" s="75" customFormat="1" x14ac:dyDescent="0.25">
      <c r="A177" s="71"/>
      <c r="B177" s="418" t="s">
        <v>222</v>
      </c>
      <c r="C177" s="421">
        <v>0</v>
      </c>
      <c r="D177" s="421">
        <v>0</v>
      </c>
      <c r="E177" s="421">
        <v>0</v>
      </c>
      <c r="F177" s="421"/>
      <c r="G177" s="421">
        <v>0</v>
      </c>
      <c r="H177" s="421">
        <v>0</v>
      </c>
      <c r="J177" s="938">
        <v>0</v>
      </c>
      <c r="K177" s="419">
        <v>0</v>
      </c>
      <c r="L177" s="419">
        <v>0</v>
      </c>
      <c r="M177" s="419">
        <v>0</v>
      </c>
      <c r="N177" s="419">
        <v>0</v>
      </c>
      <c r="O177" s="419">
        <v>0</v>
      </c>
      <c r="P177" s="419">
        <v>0</v>
      </c>
      <c r="Q177" s="419">
        <v>0</v>
      </c>
      <c r="R177" s="419">
        <v>0</v>
      </c>
      <c r="S177" s="419">
        <v>0</v>
      </c>
      <c r="T177" s="419">
        <v>0</v>
      </c>
      <c r="U177" s="420">
        <v>0</v>
      </c>
      <c r="V177" s="419">
        <v>0</v>
      </c>
      <c r="W177" s="419">
        <v>0</v>
      </c>
      <c r="X177" s="419">
        <v>0</v>
      </c>
      <c r="Y177" s="419">
        <v>0</v>
      </c>
      <c r="Z177" s="419">
        <v>0</v>
      </c>
      <c r="AA177" s="419">
        <v>0</v>
      </c>
      <c r="AB177" s="419">
        <v>0</v>
      </c>
      <c r="AC177" s="419">
        <v>0</v>
      </c>
      <c r="AD177" s="419">
        <v>0</v>
      </c>
      <c r="AE177" s="419">
        <v>0</v>
      </c>
      <c r="AF177" s="419">
        <v>0</v>
      </c>
      <c r="AG177" s="420">
        <v>0</v>
      </c>
      <c r="AH177" s="25"/>
    </row>
    <row r="178" spans="1:34" s="75" customFormat="1" x14ac:dyDescent="0.25">
      <c r="A178" s="71"/>
      <c r="B178" s="418" t="s">
        <v>223</v>
      </c>
      <c r="C178" s="413">
        <v>4056856.2806400005</v>
      </c>
      <c r="D178" s="413">
        <v>4124631.9225600003</v>
      </c>
      <c r="E178" s="413">
        <v>4034264.4000000008</v>
      </c>
      <c r="F178" s="413"/>
      <c r="G178" s="413">
        <v>22591.880639999639</v>
      </c>
      <c r="H178" s="413">
        <v>67775.641919999849</v>
      </c>
      <c r="J178" s="434">
        <v>336188.7</v>
      </c>
      <c r="K178" s="380">
        <v>336188.7</v>
      </c>
      <c r="L178" s="380">
        <v>336188.7</v>
      </c>
      <c r="M178" s="380">
        <v>336188.7</v>
      </c>
      <c r="N178" s="380">
        <v>336188.7</v>
      </c>
      <c r="O178" s="380">
        <v>336188.7</v>
      </c>
      <c r="P178" s="380">
        <v>336188.7</v>
      </c>
      <c r="Q178" s="380">
        <v>336188.7</v>
      </c>
      <c r="R178" s="380">
        <v>336188.7</v>
      </c>
      <c r="S178" s="380">
        <v>343719.32688000001</v>
      </c>
      <c r="T178" s="380">
        <v>343719.32688000001</v>
      </c>
      <c r="U178" s="412">
        <v>343719.32688000001</v>
      </c>
      <c r="V178" s="380">
        <v>343719.32688000001</v>
      </c>
      <c r="W178" s="380">
        <v>343719.32688000001</v>
      </c>
      <c r="X178" s="380">
        <v>343719.32688000001</v>
      </c>
      <c r="Y178" s="380">
        <v>343719.32688000001</v>
      </c>
      <c r="Z178" s="380">
        <v>343719.32688000001</v>
      </c>
      <c r="AA178" s="380">
        <v>343719.32688000001</v>
      </c>
      <c r="AB178" s="380">
        <v>343719.32688000001</v>
      </c>
      <c r="AC178" s="380">
        <v>343719.32688000001</v>
      </c>
      <c r="AD178" s="380">
        <v>343719.32688000001</v>
      </c>
      <c r="AE178" s="380">
        <v>343719.32688000001</v>
      </c>
      <c r="AF178" s="380">
        <v>343719.32688000001</v>
      </c>
      <c r="AG178" s="412">
        <v>343719.32688000001</v>
      </c>
      <c r="AH178" s="25"/>
    </row>
    <row r="179" spans="1:34" s="75" customFormat="1" ht="15.75" thickBot="1" x14ac:dyDescent="0.3">
      <c r="A179" s="71"/>
      <c r="B179" s="418"/>
      <c r="C179" s="413"/>
      <c r="D179" s="413"/>
      <c r="E179" s="413"/>
      <c r="F179" s="413"/>
      <c r="G179" s="413"/>
      <c r="H179" s="413"/>
      <c r="J179" s="434"/>
      <c r="K179" s="380"/>
      <c r="L179" s="380"/>
      <c r="M179" s="380"/>
      <c r="N179" s="380"/>
      <c r="O179" s="380"/>
      <c r="P179" s="380"/>
      <c r="Q179" s="380"/>
      <c r="R179" s="380"/>
      <c r="S179" s="380"/>
      <c r="T179" s="380"/>
      <c r="U179" s="412"/>
      <c r="V179" s="380"/>
      <c r="W179" s="380"/>
      <c r="X179" s="380"/>
      <c r="Y179" s="380"/>
      <c r="Z179" s="380"/>
      <c r="AA179" s="380"/>
      <c r="AB179" s="380"/>
      <c r="AC179" s="380"/>
      <c r="AD179" s="380"/>
      <c r="AE179" s="380"/>
      <c r="AF179" s="380"/>
      <c r="AG179" s="412"/>
      <c r="AH179" s="25"/>
    </row>
    <row r="180" spans="1:34" s="75" customFormat="1" ht="16.5" thickTop="1" thickBot="1" x14ac:dyDescent="0.3">
      <c r="A180" s="71"/>
      <c r="B180" s="436" t="s">
        <v>224</v>
      </c>
      <c r="C180" s="1526"/>
      <c r="D180" s="1527"/>
      <c r="E180" s="1527"/>
      <c r="F180" s="1527"/>
      <c r="G180" s="1527"/>
      <c r="H180" s="1528"/>
      <c r="J180" s="1534"/>
      <c r="K180" s="1527"/>
      <c r="L180" s="1527"/>
      <c r="M180" s="1527"/>
      <c r="N180" s="1527"/>
      <c r="O180" s="1527"/>
      <c r="P180" s="1527"/>
      <c r="Q180" s="1527"/>
      <c r="R180" s="1527"/>
      <c r="S180" s="1527"/>
      <c r="T180" s="1527"/>
      <c r="U180" s="1527"/>
      <c r="V180" s="1534"/>
      <c r="W180" s="1527"/>
      <c r="X180" s="1527"/>
      <c r="Y180" s="1527"/>
      <c r="Z180" s="1527"/>
      <c r="AA180" s="1527"/>
      <c r="AB180" s="1527"/>
      <c r="AC180" s="1527"/>
      <c r="AD180" s="1527"/>
      <c r="AE180" s="1527"/>
      <c r="AF180" s="1527"/>
      <c r="AG180" s="1535"/>
      <c r="AH180" s="25"/>
    </row>
    <row r="181" spans="1:34" s="75" customFormat="1" ht="16.5" thickTop="1" thickBot="1" x14ac:dyDescent="0.3">
      <c r="A181" s="71"/>
      <c r="B181" s="437" t="s">
        <v>212</v>
      </c>
      <c r="C181" s="396">
        <v>1.5000000000000005E-2</v>
      </c>
      <c r="D181" s="396">
        <v>1.5000000000000005E-2</v>
      </c>
      <c r="E181" s="396">
        <v>1.5000000000000005E-2</v>
      </c>
      <c r="F181" s="396"/>
      <c r="G181" s="396">
        <v>0</v>
      </c>
      <c r="H181" s="396">
        <v>0</v>
      </c>
      <c r="J181" s="939">
        <v>1.4999999999999999E-2</v>
      </c>
      <c r="K181" s="435">
        <v>1.4999999999999999E-2</v>
      </c>
      <c r="L181" s="435">
        <v>1.4999999999999999E-2</v>
      </c>
      <c r="M181" s="435">
        <v>1.4999999999999999E-2</v>
      </c>
      <c r="N181" s="435">
        <v>1.4999999999999999E-2</v>
      </c>
      <c r="O181" s="435">
        <v>1.4999999999999999E-2</v>
      </c>
      <c r="P181" s="435">
        <v>1.4999999999999999E-2</v>
      </c>
      <c r="Q181" s="435">
        <v>1.4999999999999999E-2</v>
      </c>
      <c r="R181" s="435">
        <v>1.4999999999999999E-2</v>
      </c>
      <c r="S181" s="435">
        <v>1.4999999999999999E-2</v>
      </c>
      <c r="T181" s="435">
        <v>1.4999999999999999E-2</v>
      </c>
      <c r="U181" s="435">
        <v>1.4999999999999999E-2</v>
      </c>
      <c r="V181" s="939">
        <v>1.4999999999999999E-2</v>
      </c>
      <c r="W181" s="435">
        <v>1.4999999999999999E-2</v>
      </c>
      <c r="X181" s="435">
        <v>1.4999999999999999E-2</v>
      </c>
      <c r="Y181" s="435">
        <v>1.4999999999999999E-2</v>
      </c>
      <c r="Z181" s="435">
        <v>1.4999999999999999E-2</v>
      </c>
      <c r="AA181" s="435">
        <v>1.4999999999999999E-2</v>
      </c>
      <c r="AB181" s="435">
        <v>1.4999999999999999E-2</v>
      </c>
      <c r="AC181" s="435">
        <v>1.4999999999999999E-2</v>
      </c>
      <c r="AD181" s="435">
        <v>1.4999999999999999E-2</v>
      </c>
      <c r="AE181" s="435">
        <v>1.4999999999999999E-2</v>
      </c>
      <c r="AF181" s="435">
        <v>1.4999999999999999E-2</v>
      </c>
      <c r="AG181" s="438">
        <v>1.4999999999999999E-2</v>
      </c>
      <c r="AH181" s="25"/>
    </row>
    <row r="182" spans="1:34" s="75" customFormat="1" ht="15.75" thickTop="1" x14ac:dyDescent="0.25">
      <c r="A182" s="71"/>
      <c r="B182" s="418" t="s">
        <v>213</v>
      </c>
      <c r="C182" s="1529"/>
      <c r="D182" s="1305"/>
      <c r="E182" s="1305"/>
      <c r="F182" s="1305"/>
      <c r="G182" s="1305"/>
      <c r="H182" s="1530"/>
      <c r="J182" s="1307"/>
      <c r="K182" s="1305"/>
      <c r="L182" s="1305"/>
      <c r="M182" s="1305"/>
      <c r="N182" s="1305"/>
      <c r="O182" s="1305"/>
      <c r="P182" s="1305"/>
      <c r="Q182" s="1305"/>
      <c r="R182" s="1305"/>
      <c r="S182" s="1305"/>
      <c r="T182" s="1305"/>
      <c r="U182" s="1305"/>
      <c r="V182" s="1307"/>
      <c r="W182" s="1305"/>
      <c r="X182" s="1305"/>
      <c r="Y182" s="1305"/>
      <c r="Z182" s="1305"/>
      <c r="AA182" s="1305"/>
      <c r="AB182" s="1305"/>
      <c r="AC182" s="1305"/>
      <c r="AD182" s="1305"/>
      <c r="AE182" s="1305"/>
      <c r="AF182" s="1305"/>
      <c r="AG182" s="1306"/>
      <c r="AH182" s="25"/>
    </row>
    <row r="183" spans="1:34" s="389" customFormat="1" x14ac:dyDescent="0.25">
      <c r="A183" s="71"/>
      <c r="B183" s="418" t="s">
        <v>214</v>
      </c>
      <c r="C183" s="1520"/>
      <c r="D183" s="1182"/>
      <c r="E183" s="1182"/>
      <c r="F183" s="1182"/>
      <c r="G183" s="1182"/>
      <c r="H183" s="1521"/>
      <c r="J183" s="1183"/>
      <c r="K183" s="1182"/>
      <c r="L183" s="1182"/>
      <c r="M183" s="1182"/>
      <c r="N183" s="1182"/>
      <c r="O183" s="1182"/>
      <c r="P183" s="1182"/>
      <c r="Q183" s="1182"/>
      <c r="R183" s="1182"/>
      <c r="S183" s="1182"/>
      <c r="T183" s="1182"/>
      <c r="U183" s="1182"/>
      <c r="V183" s="1183"/>
      <c r="W183" s="1182"/>
      <c r="X183" s="1182"/>
      <c r="Y183" s="1182"/>
      <c r="Z183" s="1182"/>
      <c r="AA183" s="1182"/>
      <c r="AB183" s="1182"/>
      <c r="AC183" s="1182"/>
      <c r="AD183" s="1182"/>
      <c r="AE183" s="1182"/>
      <c r="AF183" s="1182"/>
      <c r="AG183" s="1184"/>
      <c r="AH183" s="25"/>
    </row>
    <row r="184" spans="1:34" s="389" customFormat="1" x14ac:dyDescent="0.25">
      <c r="A184" s="71"/>
      <c r="B184" s="418" t="s">
        <v>215</v>
      </c>
      <c r="C184" s="1514"/>
      <c r="D184" s="1515"/>
      <c r="E184" s="1515"/>
      <c r="F184" s="1515"/>
      <c r="G184" s="1515"/>
      <c r="H184" s="1516"/>
      <c r="J184" s="1536"/>
      <c r="K184" s="1515"/>
      <c r="L184" s="1515"/>
      <c r="M184" s="1515"/>
      <c r="N184" s="1515"/>
      <c r="O184" s="1515"/>
      <c r="P184" s="1515"/>
      <c r="Q184" s="1515"/>
      <c r="R184" s="1515"/>
      <c r="S184" s="1515"/>
      <c r="T184" s="1515"/>
      <c r="U184" s="1515"/>
      <c r="V184" s="1536"/>
      <c r="W184" s="1515"/>
      <c r="X184" s="1515"/>
      <c r="Y184" s="1515"/>
      <c r="Z184" s="1515"/>
      <c r="AA184" s="1515"/>
      <c r="AB184" s="1515"/>
      <c r="AC184" s="1515"/>
      <c r="AD184" s="1515"/>
      <c r="AE184" s="1515"/>
      <c r="AF184" s="1515"/>
      <c r="AG184" s="1537"/>
      <c r="AH184" s="25"/>
    </row>
    <row r="185" spans="1:34" s="75" customFormat="1" ht="15.75" thickBot="1" x14ac:dyDescent="0.3">
      <c r="A185" s="71"/>
      <c r="B185" s="418" t="s">
        <v>225</v>
      </c>
      <c r="C185" s="1531"/>
      <c r="D185" s="1532"/>
      <c r="E185" s="1532"/>
      <c r="F185" s="1532"/>
      <c r="G185" s="1532"/>
      <c r="H185" s="1533"/>
      <c r="J185" s="1538"/>
      <c r="K185" s="1532"/>
      <c r="L185" s="1532"/>
      <c r="M185" s="1532"/>
      <c r="N185" s="1532"/>
      <c r="O185" s="1532"/>
      <c r="P185" s="1532"/>
      <c r="Q185" s="1532"/>
      <c r="R185" s="1532"/>
      <c r="S185" s="1532"/>
      <c r="T185" s="1532"/>
      <c r="U185" s="1532"/>
      <c r="V185" s="1538"/>
      <c r="W185" s="1532"/>
      <c r="X185" s="1532"/>
      <c r="Y185" s="1532"/>
      <c r="Z185" s="1532"/>
      <c r="AA185" s="1532"/>
      <c r="AB185" s="1532"/>
      <c r="AC185" s="1532"/>
      <c r="AD185" s="1532"/>
      <c r="AE185" s="1532"/>
      <c r="AF185" s="1532"/>
      <c r="AG185" s="1539"/>
      <c r="AH185" s="25"/>
    </row>
    <row r="186" spans="1:34" s="75" customFormat="1" ht="15.75" thickTop="1" x14ac:dyDescent="0.25">
      <c r="A186" s="71"/>
      <c r="B186" s="418"/>
      <c r="C186" s="413"/>
      <c r="D186" s="413"/>
      <c r="E186" s="413"/>
      <c r="F186" s="413"/>
      <c r="G186" s="413"/>
      <c r="H186" s="413"/>
      <c r="J186" s="434"/>
      <c r="K186" s="380"/>
      <c r="L186" s="380"/>
      <c r="M186" s="380"/>
      <c r="N186" s="380"/>
      <c r="O186" s="380"/>
      <c r="P186" s="380"/>
      <c r="Q186" s="380"/>
      <c r="R186" s="380"/>
      <c r="S186" s="380"/>
      <c r="T186" s="380"/>
      <c r="U186" s="380"/>
      <c r="V186" s="434"/>
      <c r="W186" s="380"/>
      <c r="X186" s="380"/>
      <c r="Y186" s="380"/>
      <c r="Z186" s="380"/>
      <c r="AA186" s="380"/>
      <c r="AB186" s="380"/>
      <c r="AC186" s="380"/>
      <c r="AD186" s="380"/>
      <c r="AE186" s="380"/>
      <c r="AF186" s="380"/>
      <c r="AG186" s="412"/>
      <c r="AH186" s="25"/>
    </row>
    <row r="187" spans="1:34" s="75" customFormat="1" x14ac:dyDescent="0.25">
      <c r="A187" s="71"/>
      <c r="B187" s="418" t="s">
        <v>226</v>
      </c>
      <c r="C187" s="413">
        <v>-1393213.9388811216</v>
      </c>
      <c r="D187" s="413">
        <v>1397327.5308847099</v>
      </c>
      <c r="E187" s="413">
        <v>-1858643.0024155315</v>
      </c>
      <c r="F187" s="413"/>
      <c r="G187" s="413">
        <v>465429.06353440997</v>
      </c>
      <c r="H187" s="413">
        <v>2790541.4697658317</v>
      </c>
      <c r="J187" s="434">
        <v>-125387.83919897948</v>
      </c>
      <c r="K187" s="380">
        <v>-114070.83252546734</v>
      </c>
      <c r="L187" s="380">
        <v>-122079.44924572678</v>
      </c>
      <c r="M187" s="380">
        <v>-118160.72129981322</v>
      </c>
      <c r="N187" s="380">
        <v>-119649.06403247397</v>
      </c>
      <c r="O187" s="380">
        <v>-114959.05360311706</v>
      </c>
      <c r="P187" s="380">
        <v>-117192.11832649763</v>
      </c>
      <c r="Q187" s="380">
        <v>-115537.92334987127</v>
      </c>
      <c r="R187" s="380">
        <v>-110980.53036188864</v>
      </c>
      <c r="S187" s="380">
        <v>-114427.38028456626</v>
      </c>
      <c r="T187" s="380">
        <v>-109854.49482051749</v>
      </c>
      <c r="U187" s="380">
        <v>-110914.53183220251</v>
      </c>
      <c r="V187" s="434">
        <v>-109942.91610099749</v>
      </c>
      <c r="W187" s="380">
        <v>-100171.08856607639</v>
      </c>
      <c r="X187" s="380">
        <v>-106430.06764863376</v>
      </c>
      <c r="Y187" s="380">
        <v>-102819.98011769861</v>
      </c>
      <c r="Z187" s="380">
        <v>-103645.53330595637</v>
      </c>
      <c r="AA187" s="380">
        <v>-99420.449357346632</v>
      </c>
      <c r="AB187" s="380">
        <v>-100828.71757015909</v>
      </c>
      <c r="AC187" s="380">
        <v>-99072.293343977231</v>
      </c>
      <c r="AD187" s="380">
        <v>-94994.733265108749</v>
      </c>
      <c r="AE187" s="380">
        <v>-96222.190319660251</v>
      </c>
      <c r="AF187" s="380">
        <v>-92236.569048027799</v>
      </c>
      <c r="AG187" s="412">
        <v>-92709.341867296505</v>
      </c>
      <c r="AH187" s="64"/>
    </row>
    <row r="188" spans="1:34" s="75" customFormat="1" ht="15.75" thickBot="1" x14ac:dyDescent="0.3">
      <c r="A188" s="71"/>
      <c r="B188" s="418"/>
      <c r="C188" s="413"/>
      <c r="D188" s="413"/>
      <c r="E188" s="413"/>
      <c r="F188" s="413"/>
      <c r="G188" s="413"/>
      <c r="H188" s="413"/>
      <c r="J188" s="434"/>
      <c r="K188" s="380"/>
      <c r="L188" s="380"/>
      <c r="M188" s="380"/>
      <c r="N188" s="380"/>
      <c r="O188" s="380"/>
      <c r="P188" s="380"/>
      <c r="Q188" s="380"/>
      <c r="R188" s="380"/>
      <c r="S188" s="380"/>
      <c r="T188" s="380"/>
      <c r="U188" s="380"/>
      <c r="V188" s="434"/>
      <c r="W188" s="380"/>
      <c r="X188" s="380"/>
      <c r="Y188" s="380"/>
      <c r="Z188" s="380"/>
      <c r="AA188" s="380"/>
      <c r="AB188" s="380"/>
      <c r="AC188" s="380"/>
      <c r="AD188" s="380"/>
      <c r="AE188" s="380"/>
      <c r="AF188" s="380"/>
      <c r="AG188" s="412"/>
      <c r="AH188" s="25"/>
    </row>
    <row r="189" spans="1:34" s="389" customFormat="1" ht="16.5" thickTop="1" thickBot="1" x14ac:dyDescent="0.3">
      <c r="A189" s="71"/>
      <c r="B189" s="439" t="s">
        <v>227</v>
      </c>
      <c r="C189" s="1524"/>
      <c r="D189" s="1326"/>
      <c r="E189" s="1326"/>
      <c r="F189" s="1326"/>
      <c r="G189" s="1326"/>
      <c r="H189" s="1525"/>
      <c r="J189" s="1384"/>
      <c r="K189" s="1326"/>
      <c r="L189" s="1326"/>
      <c r="M189" s="1326"/>
      <c r="N189" s="1326"/>
      <c r="O189" s="1326"/>
      <c r="P189" s="1326"/>
      <c r="Q189" s="1326"/>
      <c r="R189" s="1326"/>
      <c r="S189" s="1326"/>
      <c r="T189" s="1326"/>
      <c r="U189" s="1326"/>
      <c r="V189" s="1384"/>
      <c r="W189" s="1326"/>
      <c r="X189" s="1326"/>
      <c r="Y189" s="1326"/>
      <c r="Z189" s="1326"/>
      <c r="AA189" s="1326"/>
      <c r="AB189" s="1326"/>
      <c r="AC189" s="1326"/>
      <c r="AD189" s="1326"/>
      <c r="AE189" s="1326"/>
      <c r="AF189" s="1326"/>
      <c r="AG189" s="1385"/>
      <c r="AH189" s="25"/>
    </row>
    <row r="190" spans="1:34" s="389" customFormat="1" ht="15.75" thickTop="1" x14ac:dyDescent="0.25">
      <c r="A190" s="71"/>
      <c r="B190" s="440"/>
      <c r="C190" s="391"/>
      <c r="D190" s="391"/>
      <c r="E190" s="391"/>
      <c r="F190" s="391"/>
      <c r="G190" s="391"/>
      <c r="H190" s="391"/>
      <c r="J190" s="434"/>
      <c r="K190" s="380"/>
      <c r="L190" s="380"/>
      <c r="M190" s="380"/>
      <c r="N190" s="380"/>
      <c r="O190" s="380"/>
      <c r="P190" s="380"/>
      <c r="Q190" s="66"/>
      <c r="R190" s="66"/>
      <c r="S190" s="66"/>
      <c r="T190" s="66"/>
      <c r="U190" s="390"/>
      <c r="V190" s="380"/>
      <c r="W190" s="380"/>
      <c r="X190" s="380"/>
      <c r="Y190" s="380"/>
      <c r="Z190" s="380"/>
      <c r="AA190" s="380"/>
      <c r="AB190" s="380"/>
      <c r="AC190" s="66"/>
      <c r="AD190" s="66"/>
      <c r="AE190" s="66"/>
      <c r="AF190" s="66"/>
      <c r="AG190" s="390"/>
      <c r="AH190" s="25"/>
    </row>
    <row r="191" spans="1:34" s="75" customFormat="1" x14ac:dyDescent="0.25">
      <c r="A191" s="71"/>
      <c r="B191" s="399" t="s">
        <v>228</v>
      </c>
      <c r="C191" s="391">
        <v>50</v>
      </c>
      <c r="D191" s="391">
        <v>50</v>
      </c>
      <c r="E191" s="391">
        <v>50</v>
      </c>
      <c r="F191" s="391"/>
      <c r="G191" s="391">
        <v>0</v>
      </c>
      <c r="H191" s="391">
        <v>0</v>
      </c>
      <c r="J191" s="426">
        <v>50</v>
      </c>
      <c r="K191" s="66">
        <v>50</v>
      </c>
      <c r="L191" s="66">
        <v>50</v>
      </c>
      <c r="M191" s="66">
        <v>50</v>
      </c>
      <c r="N191" s="66">
        <v>50</v>
      </c>
      <c r="O191" s="66">
        <v>50</v>
      </c>
      <c r="P191" s="66">
        <v>50</v>
      </c>
      <c r="Q191" s="66">
        <v>50</v>
      </c>
      <c r="R191" s="66">
        <v>50</v>
      </c>
      <c r="S191" s="66">
        <v>50</v>
      </c>
      <c r="T191" s="66">
        <v>50</v>
      </c>
      <c r="U191" s="390">
        <v>50</v>
      </c>
      <c r="V191" s="66">
        <v>50</v>
      </c>
      <c r="W191" s="66">
        <v>50</v>
      </c>
      <c r="X191" s="66">
        <v>50</v>
      </c>
      <c r="Y191" s="66">
        <v>50</v>
      </c>
      <c r="Z191" s="66">
        <v>50</v>
      </c>
      <c r="AA191" s="66">
        <v>50</v>
      </c>
      <c r="AB191" s="66">
        <v>50</v>
      </c>
      <c r="AC191" s="66">
        <v>50</v>
      </c>
      <c r="AD191" s="66">
        <v>50</v>
      </c>
      <c r="AE191" s="66">
        <v>50</v>
      </c>
      <c r="AF191" s="66">
        <v>50</v>
      </c>
      <c r="AG191" s="390">
        <v>50</v>
      </c>
      <c r="AH191" s="25"/>
    </row>
    <row r="192" spans="1:34" s="75" customFormat="1" x14ac:dyDescent="0.25">
      <c r="A192" s="429">
        <v>12195</v>
      </c>
      <c r="B192" s="418" t="s">
        <v>176</v>
      </c>
      <c r="C192" s="413">
        <v>994337.27999999991</v>
      </c>
      <c r="D192" s="413">
        <v>1010949.12</v>
      </c>
      <c r="E192" s="413">
        <v>988799.99999999988</v>
      </c>
      <c r="F192" s="413"/>
      <c r="G192" s="413">
        <v>5537.2800000000279</v>
      </c>
      <c r="H192" s="413">
        <v>16611.840000000084</v>
      </c>
      <c r="J192" s="434">
        <v>82399.999999999985</v>
      </c>
      <c r="K192" s="380">
        <v>82399.999999999985</v>
      </c>
      <c r="L192" s="380">
        <v>82399.999999999985</v>
      </c>
      <c r="M192" s="380">
        <v>82399.999999999985</v>
      </c>
      <c r="N192" s="380">
        <v>82399.999999999985</v>
      </c>
      <c r="O192" s="380">
        <v>82399.999999999985</v>
      </c>
      <c r="P192" s="380">
        <v>82399.999999999985</v>
      </c>
      <c r="Q192" s="380">
        <v>82399.999999999985</v>
      </c>
      <c r="R192" s="380">
        <v>82399.999999999985</v>
      </c>
      <c r="S192" s="380">
        <v>84245.759999999995</v>
      </c>
      <c r="T192" s="380">
        <v>84245.759999999995</v>
      </c>
      <c r="U192" s="412">
        <v>84245.759999999995</v>
      </c>
      <c r="V192" s="380">
        <v>84245.759999999995</v>
      </c>
      <c r="W192" s="380">
        <v>84245.759999999995</v>
      </c>
      <c r="X192" s="380">
        <v>84245.759999999995</v>
      </c>
      <c r="Y192" s="380">
        <v>84245.759999999995</v>
      </c>
      <c r="Z192" s="380">
        <v>84245.759999999995</v>
      </c>
      <c r="AA192" s="380">
        <v>84245.759999999995</v>
      </c>
      <c r="AB192" s="380">
        <v>84245.759999999995</v>
      </c>
      <c r="AC192" s="380">
        <v>84245.759999999995</v>
      </c>
      <c r="AD192" s="380">
        <v>84245.759999999995</v>
      </c>
      <c r="AE192" s="380">
        <v>84245.759999999995</v>
      </c>
      <c r="AF192" s="380">
        <v>84245.759999999995</v>
      </c>
      <c r="AG192" s="412">
        <v>84245.759999999995</v>
      </c>
      <c r="AH192" s="25"/>
    </row>
    <row r="193" spans="1:34" s="75" customFormat="1" x14ac:dyDescent="0.25">
      <c r="A193" s="71">
        <v>12195</v>
      </c>
      <c r="B193" s="418" t="s">
        <v>177</v>
      </c>
      <c r="C193" s="421">
        <v>190661.76000000004</v>
      </c>
      <c r="D193" s="421">
        <v>193847.04000000004</v>
      </c>
      <c r="E193" s="421">
        <v>189600</v>
      </c>
      <c r="F193" s="421"/>
      <c r="G193" s="421">
        <v>1061.7600000000384</v>
      </c>
      <c r="H193" s="421">
        <v>3185.2799999999988</v>
      </c>
      <c r="J193" s="938">
        <v>15800</v>
      </c>
      <c r="K193" s="419">
        <v>15800</v>
      </c>
      <c r="L193" s="419">
        <v>15800</v>
      </c>
      <c r="M193" s="419">
        <v>15800</v>
      </c>
      <c r="N193" s="419">
        <v>15800</v>
      </c>
      <c r="O193" s="419">
        <v>15800</v>
      </c>
      <c r="P193" s="419">
        <v>15800</v>
      </c>
      <c r="Q193" s="419">
        <v>15800</v>
      </c>
      <c r="R193" s="419">
        <v>15800</v>
      </c>
      <c r="S193" s="419">
        <v>16153.92</v>
      </c>
      <c r="T193" s="419">
        <v>16153.92</v>
      </c>
      <c r="U193" s="420">
        <v>16153.92</v>
      </c>
      <c r="V193" s="419">
        <v>16153.92</v>
      </c>
      <c r="W193" s="419">
        <v>16153.92</v>
      </c>
      <c r="X193" s="419">
        <v>16153.92</v>
      </c>
      <c r="Y193" s="419">
        <v>16153.92</v>
      </c>
      <c r="Z193" s="419">
        <v>16153.92</v>
      </c>
      <c r="AA193" s="419">
        <v>16153.92</v>
      </c>
      <c r="AB193" s="419">
        <v>16153.92</v>
      </c>
      <c r="AC193" s="419">
        <v>16153.92</v>
      </c>
      <c r="AD193" s="419">
        <v>16153.92</v>
      </c>
      <c r="AE193" s="419">
        <v>16153.92</v>
      </c>
      <c r="AF193" s="419">
        <v>16153.92</v>
      </c>
      <c r="AG193" s="420">
        <v>16153.92</v>
      </c>
      <c r="AH193" s="25"/>
    </row>
    <row r="194" spans="1:34" s="393" customFormat="1" x14ac:dyDescent="0.25">
      <c r="A194" s="71"/>
      <c r="B194" s="418" t="s">
        <v>229</v>
      </c>
      <c r="C194" s="413">
        <v>1184999.04</v>
      </c>
      <c r="D194" s="413">
        <v>1204796.1600000001</v>
      </c>
      <c r="E194" s="413">
        <v>1178400</v>
      </c>
      <c r="F194" s="413"/>
      <c r="G194" s="413">
        <v>6599.0400000000373</v>
      </c>
      <c r="H194" s="413">
        <v>19797.120000000112</v>
      </c>
      <c r="J194" s="434">
        <v>98199.999999999985</v>
      </c>
      <c r="K194" s="380">
        <v>98199.999999999985</v>
      </c>
      <c r="L194" s="380">
        <v>98199.999999999985</v>
      </c>
      <c r="M194" s="380">
        <v>98199.999999999985</v>
      </c>
      <c r="N194" s="380">
        <v>98199.999999999985</v>
      </c>
      <c r="O194" s="380">
        <v>98199.999999999985</v>
      </c>
      <c r="P194" s="380">
        <v>98199.999999999985</v>
      </c>
      <c r="Q194" s="380">
        <v>98199.999999999985</v>
      </c>
      <c r="R194" s="380">
        <v>98199.999999999985</v>
      </c>
      <c r="S194" s="380">
        <v>100399.67999999999</v>
      </c>
      <c r="T194" s="380">
        <v>100399.67999999999</v>
      </c>
      <c r="U194" s="412">
        <v>100399.67999999999</v>
      </c>
      <c r="V194" s="380">
        <v>100399.67999999999</v>
      </c>
      <c r="W194" s="380">
        <v>100399.67999999999</v>
      </c>
      <c r="X194" s="380">
        <v>100399.67999999999</v>
      </c>
      <c r="Y194" s="380">
        <v>100399.67999999999</v>
      </c>
      <c r="Z194" s="380">
        <v>100399.67999999999</v>
      </c>
      <c r="AA194" s="380">
        <v>100399.67999999999</v>
      </c>
      <c r="AB194" s="380">
        <v>100399.67999999999</v>
      </c>
      <c r="AC194" s="380">
        <v>100399.67999999999</v>
      </c>
      <c r="AD194" s="380">
        <v>100399.67999999999</v>
      </c>
      <c r="AE194" s="380">
        <v>100399.67999999999</v>
      </c>
      <c r="AF194" s="380">
        <v>100399.67999999999</v>
      </c>
      <c r="AG194" s="412">
        <v>100399.67999999999</v>
      </c>
      <c r="AH194" s="25"/>
    </row>
    <row r="195" spans="1:34" s="393" customFormat="1" x14ac:dyDescent="0.25">
      <c r="A195" s="71"/>
      <c r="B195" s="418"/>
      <c r="C195" s="396"/>
      <c r="D195" s="396"/>
      <c r="E195" s="396"/>
      <c r="F195" s="396"/>
      <c r="G195" s="396"/>
      <c r="H195" s="396"/>
      <c r="J195" s="434"/>
      <c r="K195" s="380"/>
      <c r="L195" s="380"/>
      <c r="M195" s="380"/>
      <c r="N195" s="380"/>
      <c r="O195" s="380"/>
      <c r="P195" s="380"/>
      <c r="Q195" s="380"/>
      <c r="R195" s="380"/>
      <c r="S195" s="380"/>
      <c r="T195" s="380"/>
      <c r="U195" s="412"/>
      <c r="V195" s="380"/>
      <c r="W195" s="380"/>
      <c r="X195" s="380"/>
      <c r="Y195" s="380"/>
      <c r="Z195" s="380"/>
      <c r="AA195" s="380"/>
      <c r="AB195" s="380"/>
      <c r="AC195" s="380"/>
      <c r="AD195" s="380"/>
      <c r="AE195" s="380"/>
      <c r="AF195" s="380"/>
      <c r="AG195" s="412"/>
      <c r="AH195" s="25"/>
    </row>
    <row r="196" spans="1:34" s="66" customFormat="1" x14ac:dyDescent="0.25">
      <c r="A196" s="71"/>
      <c r="B196" s="418" t="s">
        <v>230</v>
      </c>
      <c r="C196" s="413">
        <v>344999.99999999994</v>
      </c>
      <c r="D196" s="413">
        <v>344999.99999999994</v>
      </c>
      <c r="E196" s="413">
        <v>344999.99999999994</v>
      </c>
      <c r="F196" s="413"/>
      <c r="G196" s="413">
        <v>0</v>
      </c>
      <c r="H196" s="413">
        <v>0</v>
      </c>
      <c r="J196" s="434">
        <v>28749.999999999996</v>
      </c>
      <c r="K196" s="380">
        <v>28749.999999999996</v>
      </c>
      <c r="L196" s="380">
        <v>28749.999999999996</v>
      </c>
      <c r="M196" s="380">
        <v>28749.999999999996</v>
      </c>
      <c r="N196" s="380">
        <v>28749.999999999996</v>
      </c>
      <c r="O196" s="380">
        <v>28749.999999999996</v>
      </c>
      <c r="P196" s="380">
        <v>28749.999999999996</v>
      </c>
      <c r="Q196" s="380">
        <v>28749.999999999996</v>
      </c>
      <c r="R196" s="380">
        <v>28749.999999999996</v>
      </c>
      <c r="S196" s="380">
        <v>28749.999999999996</v>
      </c>
      <c r="T196" s="380">
        <v>28749.999999999996</v>
      </c>
      <c r="U196" s="412">
        <v>28749.999999999996</v>
      </c>
      <c r="V196" s="380">
        <v>28749.999999999996</v>
      </c>
      <c r="W196" s="380">
        <v>28749.999999999996</v>
      </c>
      <c r="X196" s="380">
        <v>28749.999999999996</v>
      </c>
      <c r="Y196" s="380">
        <v>28749.999999999996</v>
      </c>
      <c r="Z196" s="380">
        <v>28749.999999999996</v>
      </c>
      <c r="AA196" s="380">
        <v>28749.999999999996</v>
      </c>
      <c r="AB196" s="380">
        <v>28749.999999999996</v>
      </c>
      <c r="AC196" s="380">
        <v>28749.999999999996</v>
      </c>
      <c r="AD196" s="380">
        <v>28749.999999999996</v>
      </c>
      <c r="AE196" s="380">
        <v>28749.999999999996</v>
      </c>
      <c r="AF196" s="380">
        <v>28749.999999999996</v>
      </c>
      <c r="AG196" s="412">
        <v>28749.999999999996</v>
      </c>
      <c r="AH196" s="25"/>
    </row>
    <row r="197" spans="1:34" s="66" customFormat="1" ht="15.75" thickBot="1" x14ac:dyDescent="0.3">
      <c r="A197" s="71"/>
      <c r="B197" s="418"/>
      <c r="C197" s="391"/>
      <c r="D197" s="391"/>
      <c r="E197" s="391"/>
      <c r="F197" s="391"/>
      <c r="G197" s="391"/>
      <c r="H197" s="391"/>
      <c r="J197" s="434"/>
      <c r="K197" s="380"/>
      <c r="L197" s="380"/>
      <c r="M197" s="380"/>
      <c r="N197" s="380"/>
      <c r="O197" s="380"/>
      <c r="P197" s="380"/>
      <c r="U197" s="390"/>
      <c r="V197" s="380"/>
      <c r="W197" s="380"/>
      <c r="X197" s="380"/>
      <c r="Y197" s="380"/>
      <c r="Z197" s="380"/>
      <c r="AA197" s="380"/>
      <c r="AB197" s="380"/>
      <c r="AG197" s="390"/>
      <c r="AH197" s="25"/>
    </row>
    <row r="198" spans="1:34" s="389" customFormat="1" ht="16.5" thickTop="1" thickBot="1" x14ac:dyDescent="0.3">
      <c r="A198" s="71"/>
      <c r="B198" s="436" t="s">
        <v>231</v>
      </c>
      <c r="C198" s="1526"/>
      <c r="D198" s="1527"/>
      <c r="E198" s="1527"/>
      <c r="F198" s="1527"/>
      <c r="G198" s="1527"/>
      <c r="H198" s="1528"/>
      <c r="J198" s="1534"/>
      <c r="K198" s="1527"/>
      <c r="L198" s="1527"/>
      <c r="M198" s="1527"/>
      <c r="N198" s="1527"/>
      <c r="O198" s="1527"/>
      <c r="P198" s="1527"/>
      <c r="Q198" s="1527"/>
      <c r="R198" s="1527"/>
      <c r="S198" s="1527"/>
      <c r="T198" s="1527"/>
      <c r="U198" s="1527"/>
      <c r="V198" s="1534"/>
      <c r="W198" s="1527"/>
      <c r="X198" s="1527"/>
      <c r="Y198" s="1527"/>
      <c r="Z198" s="1527"/>
      <c r="AA198" s="1527"/>
      <c r="AB198" s="1527"/>
      <c r="AC198" s="1527"/>
      <c r="AD198" s="1527"/>
      <c r="AE198" s="1527"/>
      <c r="AF198" s="1527"/>
      <c r="AG198" s="1535"/>
      <c r="AH198" s="25"/>
    </row>
    <row r="199" spans="1:34" s="389" customFormat="1" ht="15.75" thickTop="1" x14ac:dyDescent="0.25">
      <c r="A199" s="71"/>
      <c r="B199" s="418" t="s">
        <v>232</v>
      </c>
      <c r="C199" s="413">
        <v>34245.728399999993</v>
      </c>
      <c r="D199" s="413">
        <v>34245.728399999993</v>
      </c>
      <c r="E199" s="413">
        <v>34319.492570999995</v>
      </c>
      <c r="F199" s="413"/>
      <c r="G199" s="413">
        <v>-73.764171000002534</v>
      </c>
      <c r="H199" s="413">
        <v>0</v>
      </c>
      <c r="J199" s="434">
        <v>1204.5644</v>
      </c>
      <c r="K199" s="380">
        <v>2072.2363999999998</v>
      </c>
      <c r="L199" s="380">
        <v>2458.9395999999997</v>
      </c>
      <c r="M199" s="380">
        <v>3523.4445999999998</v>
      </c>
      <c r="N199" s="380">
        <v>3852.0351999999998</v>
      </c>
      <c r="O199" s="380">
        <v>4337.0209999999997</v>
      </c>
      <c r="P199" s="380">
        <v>4550.4575999999997</v>
      </c>
      <c r="Q199" s="380">
        <v>3721.3487999999998</v>
      </c>
      <c r="R199" s="380">
        <v>2600.8735999999999</v>
      </c>
      <c r="S199" s="380">
        <v>1916.3767999999998</v>
      </c>
      <c r="T199" s="380">
        <v>2082.4128000000001</v>
      </c>
      <c r="U199" s="380">
        <v>1926.0175999999999</v>
      </c>
      <c r="V199" s="434">
        <v>1204.5644</v>
      </c>
      <c r="W199" s="380">
        <v>2072.2363999999998</v>
      </c>
      <c r="X199" s="380">
        <v>2458.9395999999997</v>
      </c>
      <c r="Y199" s="380">
        <v>3523.4445999999998</v>
      </c>
      <c r="Z199" s="380">
        <v>3852.0351999999998</v>
      </c>
      <c r="AA199" s="380">
        <v>4337.0209999999997</v>
      </c>
      <c r="AB199" s="380">
        <v>4550.4575999999997</v>
      </c>
      <c r="AC199" s="380">
        <v>3721.3487999999998</v>
      </c>
      <c r="AD199" s="380">
        <v>2600.8735999999999</v>
      </c>
      <c r="AE199" s="380">
        <v>1916.3767999999998</v>
      </c>
      <c r="AF199" s="380">
        <v>2082.4128000000001</v>
      </c>
      <c r="AG199" s="412">
        <v>1926.0175999999999</v>
      </c>
      <c r="AH199" s="25"/>
    </row>
    <row r="200" spans="1:34" s="75" customFormat="1" ht="15.75" thickBot="1" x14ac:dyDescent="0.3">
      <c r="A200" s="71"/>
      <c r="B200" s="418"/>
      <c r="C200" s="413"/>
      <c r="D200" s="413"/>
      <c r="E200" s="413"/>
      <c r="F200" s="413"/>
      <c r="G200" s="413"/>
      <c r="H200" s="413"/>
      <c r="J200" s="434"/>
      <c r="K200" s="380"/>
      <c r="L200" s="380"/>
      <c r="M200" s="380"/>
      <c r="N200" s="380"/>
      <c r="O200" s="380"/>
      <c r="P200" s="380"/>
      <c r="Q200" s="380"/>
      <c r="R200" s="380"/>
      <c r="S200" s="380"/>
      <c r="T200" s="380"/>
      <c r="U200" s="380"/>
      <c r="V200" s="434"/>
      <c r="W200" s="380"/>
      <c r="X200" s="380"/>
      <c r="Y200" s="380"/>
      <c r="Z200" s="380"/>
      <c r="AA200" s="380"/>
      <c r="AB200" s="380"/>
      <c r="AC200" s="380"/>
      <c r="AD200" s="380"/>
      <c r="AE200" s="380"/>
      <c r="AF200" s="380"/>
      <c r="AG200" s="412"/>
      <c r="AH200" s="25"/>
    </row>
    <row r="201" spans="1:34" s="161" customFormat="1" ht="16.5" thickTop="1" thickBot="1" x14ac:dyDescent="0.3">
      <c r="A201" s="397"/>
      <c r="B201" s="439" t="s">
        <v>233</v>
      </c>
      <c r="C201" s="1524"/>
      <c r="D201" s="1326"/>
      <c r="E201" s="1326"/>
      <c r="F201" s="1326"/>
      <c r="G201" s="1326"/>
      <c r="H201" s="1525"/>
      <c r="J201" s="1384"/>
      <c r="K201" s="1326"/>
      <c r="L201" s="1326"/>
      <c r="M201" s="1326"/>
      <c r="N201" s="1326"/>
      <c r="O201" s="1326"/>
      <c r="P201" s="1326"/>
      <c r="Q201" s="1326"/>
      <c r="R201" s="1326"/>
      <c r="S201" s="1326"/>
      <c r="T201" s="1326"/>
      <c r="U201" s="1326"/>
      <c r="V201" s="1384"/>
      <c r="W201" s="1326"/>
      <c r="X201" s="1326"/>
      <c r="Y201" s="1326"/>
      <c r="Z201" s="1326"/>
      <c r="AA201" s="1326"/>
      <c r="AB201" s="1326"/>
      <c r="AC201" s="1326"/>
      <c r="AD201" s="1326"/>
      <c r="AE201" s="1326"/>
      <c r="AF201" s="1326"/>
      <c r="AG201" s="1385"/>
      <c r="AH201" s="25"/>
    </row>
    <row r="202" spans="1:34" s="389" customFormat="1" ht="15.75" thickTop="1" x14ac:dyDescent="0.25">
      <c r="A202" s="71"/>
      <c r="B202" s="440"/>
      <c r="C202" s="391"/>
      <c r="D202" s="391"/>
      <c r="E202" s="391"/>
      <c r="F202" s="391"/>
      <c r="G202" s="391"/>
      <c r="H202" s="391"/>
      <c r="J202" s="42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42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390"/>
      <c r="AH202" s="25"/>
    </row>
    <row r="203" spans="1:34" s="389" customFormat="1" x14ac:dyDescent="0.25">
      <c r="A203" s="71"/>
      <c r="B203" s="418" t="s">
        <v>234</v>
      </c>
      <c r="C203" s="413">
        <v>140952</v>
      </c>
      <c r="D203" s="413">
        <v>140952</v>
      </c>
      <c r="E203" s="413">
        <v>141030</v>
      </c>
      <c r="F203" s="413"/>
      <c r="G203" s="413">
        <v>-78</v>
      </c>
      <c r="H203" s="413">
        <v>0</v>
      </c>
      <c r="J203" s="434">
        <v>11746</v>
      </c>
      <c r="K203" s="380">
        <v>11746</v>
      </c>
      <c r="L203" s="380">
        <v>11746</v>
      </c>
      <c r="M203" s="380">
        <v>11746</v>
      </c>
      <c r="N203" s="380">
        <v>11746</v>
      </c>
      <c r="O203" s="380">
        <v>11746</v>
      </c>
      <c r="P203" s="380">
        <v>11746</v>
      </c>
      <c r="Q203" s="380">
        <v>11746</v>
      </c>
      <c r="R203" s="380">
        <v>11746</v>
      </c>
      <c r="S203" s="380">
        <v>11746</v>
      </c>
      <c r="T203" s="380">
        <v>11746</v>
      </c>
      <c r="U203" s="380">
        <v>11746</v>
      </c>
      <c r="V203" s="434">
        <v>11746</v>
      </c>
      <c r="W203" s="380">
        <v>11746</v>
      </c>
      <c r="X203" s="380">
        <v>11746</v>
      </c>
      <c r="Y203" s="380">
        <v>11746</v>
      </c>
      <c r="Z203" s="380">
        <v>11746</v>
      </c>
      <c r="AA203" s="380">
        <v>11746</v>
      </c>
      <c r="AB203" s="380">
        <v>11746</v>
      </c>
      <c r="AC203" s="380">
        <v>11746</v>
      </c>
      <c r="AD203" s="380">
        <v>11746</v>
      </c>
      <c r="AE203" s="380">
        <v>11746</v>
      </c>
      <c r="AF203" s="380">
        <v>11746</v>
      </c>
      <c r="AG203" s="412">
        <v>11746</v>
      </c>
      <c r="AH203" s="25"/>
    </row>
    <row r="204" spans="1:34" s="75" customFormat="1" ht="14.1" customHeight="1" x14ac:dyDescent="0.25">
      <c r="A204" s="71"/>
      <c r="B204" s="440"/>
      <c r="C204" s="413"/>
      <c r="D204" s="413"/>
      <c r="E204" s="413"/>
      <c r="F204" s="413"/>
      <c r="G204" s="413"/>
      <c r="H204" s="413"/>
      <c r="J204" s="434"/>
      <c r="K204" s="380"/>
      <c r="L204" s="380"/>
      <c r="M204" s="380"/>
      <c r="N204" s="380"/>
      <c r="O204" s="380"/>
      <c r="P204" s="380"/>
      <c r="Q204" s="380"/>
      <c r="R204" s="380"/>
      <c r="S204" s="380"/>
      <c r="T204" s="380"/>
      <c r="U204" s="380"/>
      <c r="V204" s="434"/>
      <c r="W204" s="380"/>
      <c r="X204" s="380"/>
      <c r="Y204" s="380"/>
      <c r="Z204" s="380"/>
      <c r="AA204" s="380"/>
      <c r="AB204" s="380"/>
      <c r="AC204" s="380"/>
      <c r="AD204" s="380"/>
      <c r="AE204" s="380"/>
      <c r="AF204" s="380"/>
      <c r="AG204" s="412"/>
      <c r="AH204" s="25"/>
    </row>
    <row r="205" spans="1:34" s="75" customFormat="1" x14ac:dyDescent="0.25">
      <c r="A205" s="71"/>
      <c r="B205" s="422" t="s">
        <v>235</v>
      </c>
      <c r="C205" s="425">
        <v>19828524.392068498</v>
      </c>
      <c r="D205" s="425">
        <v>23007210.976626802</v>
      </c>
      <c r="E205" s="425">
        <v>19044376.483687144</v>
      </c>
      <c r="F205" s="425"/>
      <c r="G205" s="425">
        <v>784147.90838135406</v>
      </c>
      <c r="H205" s="425">
        <v>3178686.5845583044</v>
      </c>
      <c r="J205" s="428">
        <v>1672030.183395552</v>
      </c>
      <c r="K205" s="423">
        <v>1644910.1861925472</v>
      </c>
      <c r="L205" s="423">
        <v>1660859.1480239017</v>
      </c>
      <c r="M205" s="423">
        <v>1598553.8950818451</v>
      </c>
      <c r="N205" s="423">
        <v>1555918.9466903729</v>
      </c>
      <c r="O205" s="423">
        <v>1599439.3475908148</v>
      </c>
      <c r="P205" s="423">
        <v>1641093.6799000017</v>
      </c>
      <c r="Q205" s="423">
        <v>1683693.093162962</v>
      </c>
      <c r="R205" s="423">
        <v>1642938.3486161106</v>
      </c>
      <c r="S205" s="423">
        <v>1714932.4563368047</v>
      </c>
      <c r="T205" s="423">
        <v>1687063.326696777</v>
      </c>
      <c r="U205" s="423">
        <v>1727091.7803808083</v>
      </c>
      <c r="V205" s="428">
        <v>1754399.210151559</v>
      </c>
      <c r="W205" s="423">
        <v>1697883.8128737868</v>
      </c>
      <c r="X205" s="423">
        <v>1727960.140237252</v>
      </c>
      <c r="Y205" s="423">
        <v>1651270.2282868498</v>
      </c>
      <c r="Z205" s="423">
        <v>1616796.3775070934</v>
      </c>
      <c r="AA205" s="423">
        <v>1655491.823858201</v>
      </c>
      <c r="AB205" s="423">
        <v>1698835.5103378331</v>
      </c>
      <c r="AC205" s="423">
        <v>1739001.3585116749</v>
      </c>
      <c r="AD205" s="423">
        <v>1695231.2430013416</v>
      </c>
      <c r="AE205" s="423">
        <v>1727748.2620394323</v>
      </c>
      <c r="AF205" s="423">
        <v>1704068.5624193286</v>
      </c>
      <c r="AG205" s="424">
        <v>1742703.0360068013</v>
      </c>
      <c r="AH205" s="25"/>
    </row>
    <row r="206" spans="1:34" s="393" customFormat="1" x14ac:dyDescent="0.25">
      <c r="A206" s="432"/>
      <c r="B206" s="426"/>
      <c r="C206" s="396"/>
      <c r="D206" s="396"/>
      <c r="E206" s="396"/>
      <c r="F206" s="396"/>
      <c r="G206" s="396"/>
      <c r="H206" s="396"/>
      <c r="J206" s="940"/>
      <c r="K206" s="441"/>
      <c r="L206" s="441"/>
      <c r="M206" s="441"/>
      <c r="N206" s="441"/>
      <c r="O206" s="441"/>
      <c r="P206" s="441"/>
      <c r="Q206" s="435"/>
      <c r="R206" s="435"/>
      <c r="S206" s="435"/>
      <c r="T206" s="435"/>
      <c r="U206" s="435"/>
      <c r="V206" s="940"/>
      <c r="W206" s="441"/>
      <c r="X206" s="441"/>
      <c r="Y206" s="441"/>
      <c r="Z206" s="441"/>
      <c r="AA206" s="441"/>
      <c r="AB206" s="441"/>
      <c r="AC206" s="435"/>
      <c r="AD206" s="435"/>
      <c r="AE206" s="435"/>
      <c r="AF206" s="435"/>
      <c r="AG206" s="438"/>
      <c r="AH206" s="25"/>
    </row>
    <row r="207" spans="1:34" s="393" customFormat="1" ht="15.75" thickBot="1" x14ac:dyDescent="0.3">
      <c r="A207" s="432"/>
      <c r="B207" s="399" t="s">
        <v>236</v>
      </c>
      <c r="C207" s="444"/>
      <c r="D207" s="444"/>
      <c r="E207" s="444"/>
      <c r="F207" s="444"/>
      <c r="G207" s="444"/>
      <c r="H207" s="444"/>
      <c r="J207" s="941">
        <v>31</v>
      </c>
      <c r="K207" s="442">
        <v>28</v>
      </c>
      <c r="L207" s="442">
        <v>31</v>
      </c>
      <c r="M207" s="442">
        <v>30</v>
      </c>
      <c r="N207" s="442">
        <v>31</v>
      </c>
      <c r="O207" s="442">
        <v>30</v>
      </c>
      <c r="P207" s="442">
        <v>31</v>
      </c>
      <c r="Q207" s="442">
        <v>31</v>
      </c>
      <c r="R207" s="442">
        <v>30</v>
      </c>
      <c r="S207" s="442">
        <v>31</v>
      </c>
      <c r="T207" s="442">
        <v>30</v>
      </c>
      <c r="U207" s="442">
        <v>31</v>
      </c>
      <c r="V207" s="941">
        <v>31</v>
      </c>
      <c r="W207" s="442">
        <v>28</v>
      </c>
      <c r="X207" s="442">
        <v>31</v>
      </c>
      <c r="Y207" s="442">
        <v>30</v>
      </c>
      <c r="Z207" s="442">
        <v>31</v>
      </c>
      <c r="AA207" s="442">
        <v>30</v>
      </c>
      <c r="AB207" s="442">
        <v>31</v>
      </c>
      <c r="AC207" s="442">
        <v>31</v>
      </c>
      <c r="AD207" s="442">
        <v>30</v>
      </c>
      <c r="AE207" s="442">
        <v>31</v>
      </c>
      <c r="AF207" s="442">
        <v>30</v>
      </c>
      <c r="AG207" s="443">
        <v>31</v>
      </c>
      <c r="AH207" s="25"/>
    </row>
    <row r="208" spans="1:34" s="75" customFormat="1" ht="15.75" thickTop="1" x14ac:dyDescent="0.25">
      <c r="A208" s="71"/>
      <c r="B208" s="399" t="s">
        <v>237</v>
      </c>
      <c r="C208" s="1511"/>
      <c r="D208" s="1512"/>
      <c r="E208" s="1512"/>
      <c r="F208" s="1512"/>
      <c r="G208" s="1512"/>
      <c r="H208" s="1513"/>
      <c r="J208" s="1540"/>
      <c r="K208" s="1512"/>
      <c r="L208" s="1512"/>
      <c r="M208" s="1512"/>
      <c r="N208" s="1512"/>
      <c r="O208" s="1512"/>
      <c r="P208" s="1512"/>
      <c r="Q208" s="1512"/>
      <c r="R208" s="1512"/>
      <c r="S208" s="1512"/>
      <c r="T208" s="1512"/>
      <c r="U208" s="1512"/>
      <c r="V208" s="1540"/>
      <c r="W208" s="1512"/>
      <c r="X208" s="1512"/>
      <c r="Y208" s="1512"/>
      <c r="Z208" s="1512"/>
      <c r="AA208" s="1512"/>
      <c r="AB208" s="1512"/>
      <c r="AC208" s="1512"/>
      <c r="AD208" s="1512"/>
      <c r="AE208" s="1512"/>
      <c r="AF208" s="1512"/>
      <c r="AG208" s="1541"/>
      <c r="AH208" s="25"/>
    </row>
    <row r="209" spans="1:34" s="75" customFormat="1" x14ac:dyDescent="0.25">
      <c r="A209" s="71"/>
      <c r="B209" s="439" t="s">
        <v>238</v>
      </c>
      <c r="C209" s="1514"/>
      <c r="D209" s="1515"/>
      <c r="E209" s="1515"/>
      <c r="F209" s="1515"/>
      <c r="G209" s="1515"/>
      <c r="H209" s="1516"/>
      <c r="J209" s="1536"/>
      <c r="K209" s="1515"/>
      <c r="L209" s="1515"/>
      <c r="M209" s="1515"/>
      <c r="N209" s="1515"/>
      <c r="O209" s="1515"/>
      <c r="P209" s="1515"/>
      <c r="Q209" s="1515"/>
      <c r="R209" s="1515"/>
      <c r="S209" s="1515"/>
      <c r="T209" s="1515"/>
      <c r="U209" s="1515"/>
      <c r="V209" s="1536"/>
      <c r="W209" s="1515"/>
      <c r="X209" s="1515"/>
      <c r="Y209" s="1515"/>
      <c r="Z209" s="1515"/>
      <c r="AA209" s="1515"/>
      <c r="AB209" s="1515"/>
      <c r="AC209" s="1515"/>
      <c r="AD209" s="1515"/>
      <c r="AE209" s="1515"/>
      <c r="AF209" s="1515"/>
      <c r="AG209" s="1537"/>
      <c r="AH209" s="25"/>
    </row>
    <row r="210" spans="1:34" s="75" customFormat="1" x14ac:dyDescent="0.25">
      <c r="A210" s="71"/>
      <c r="B210" s="439" t="s">
        <v>239</v>
      </c>
      <c r="C210" s="1517"/>
      <c r="D210" s="1518"/>
      <c r="E210" s="1518"/>
      <c r="F210" s="1518"/>
      <c r="G210" s="1518"/>
      <c r="H210" s="1519"/>
      <c r="J210" s="1542"/>
      <c r="K210" s="1518"/>
      <c r="L210" s="1518"/>
      <c r="M210" s="1518"/>
      <c r="N210" s="1518"/>
      <c r="O210" s="1518"/>
      <c r="P210" s="1518"/>
      <c r="Q210" s="1518"/>
      <c r="R210" s="1518"/>
      <c r="S210" s="1518"/>
      <c r="T210" s="1518"/>
      <c r="U210" s="1518"/>
      <c r="V210" s="1542"/>
      <c r="W210" s="1518"/>
      <c r="X210" s="1518"/>
      <c r="Y210" s="1518"/>
      <c r="Z210" s="1518"/>
      <c r="AA210" s="1518"/>
      <c r="AB210" s="1518"/>
      <c r="AC210" s="1518"/>
      <c r="AD210" s="1518"/>
      <c r="AE210" s="1518"/>
      <c r="AF210" s="1518"/>
      <c r="AG210" s="1543"/>
      <c r="AH210" s="25"/>
    </row>
    <row r="211" spans="1:34" s="75" customFormat="1" x14ac:dyDescent="0.25">
      <c r="A211" s="71"/>
      <c r="B211" s="439"/>
      <c r="C211" s="1520"/>
      <c r="D211" s="1182"/>
      <c r="E211" s="1182"/>
      <c r="F211" s="1182"/>
      <c r="G211" s="1182"/>
      <c r="H211" s="1521"/>
      <c r="J211" s="1183"/>
      <c r="K211" s="1182"/>
      <c r="L211" s="1182"/>
      <c r="M211" s="1182"/>
      <c r="N211" s="1182"/>
      <c r="O211" s="1182"/>
      <c r="P211" s="1182"/>
      <c r="Q211" s="1182"/>
      <c r="R211" s="1182"/>
      <c r="S211" s="1182"/>
      <c r="T211" s="1182"/>
      <c r="U211" s="1182"/>
      <c r="V211" s="1183"/>
      <c r="W211" s="1182"/>
      <c r="X211" s="1182"/>
      <c r="Y211" s="1182"/>
      <c r="Z211" s="1182"/>
      <c r="AA211" s="1182"/>
      <c r="AB211" s="1182"/>
      <c r="AC211" s="1182"/>
      <c r="AD211" s="1182"/>
      <c r="AE211" s="1182"/>
      <c r="AF211" s="1182"/>
      <c r="AG211" s="1184"/>
      <c r="AH211" s="25"/>
    </row>
    <row r="212" spans="1:34" s="75" customFormat="1" ht="15.75" thickBot="1" x14ac:dyDescent="0.3">
      <c r="A212" s="71"/>
      <c r="B212" s="445" t="s">
        <v>764</v>
      </c>
      <c r="C212" s="1522"/>
      <c r="D212" s="1342"/>
      <c r="E212" s="1342"/>
      <c r="F212" s="1342"/>
      <c r="G212" s="1342"/>
      <c r="H212" s="1523"/>
      <c r="J212" s="1544"/>
      <c r="K212" s="1342"/>
      <c r="L212" s="1342"/>
      <c r="M212" s="1342"/>
      <c r="N212" s="1342"/>
      <c r="O212" s="1342"/>
      <c r="P212" s="1342"/>
      <c r="Q212" s="1342"/>
      <c r="R212" s="1342"/>
      <c r="S212" s="1342"/>
      <c r="T212" s="1342"/>
      <c r="U212" s="1342"/>
      <c r="V212" s="1544"/>
      <c r="W212" s="1342"/>
      <c r="X212" s="1342"/>
      <c r="Y212" s="1342"/>
      <c r="Z212" s="1342"/>
      <c r="AA212" s="1342"/>
      <c r="AB212" s="1342"/>
      <c r="AC212" s="1342"/>
      <c r="AD212" s="1342"/>
      <c r="AE212" s="1342"/>
      <c r="AF212" s="1342"/>
      <c r="AG212" s="1545"/>
      <c r="AH212" s="25"/>
    </row>
    <row r="213" spans="1:34" s="75" customFormat="1" ht="15.75" thickTop="1" x14ac:dyDescent="0.25">
      <c r="A213" s="71"/>
      <c r="B213" s="422"/>
      <c r="C213" s="413"/>
      <c r="D213" s="413"/>
      <c r="E213" s="413"/>
      <c r="F213" s="413"/>
      <c r="G213" s="413"/>
      <c r="H213" s="413"/>
      <c r="J213" s="434"/>
      <c r="K213" s="380"/>
      <c r="L213" s="380"/>
      <c r="M213" s="380"/>
      <c r="N213" s="380"/>
      <c r="O213" s="380"/>
      <c r="P213" s="380"/>
      <c r="Q213" s="380"/>
      <c r="R213" s="380"/>
      <c r="S213" s="380"/>
      <c r="T213" s="380"/>
      <c r="U213" s="412"/>
      <c r="V213" s="380"/>
      <c r="W213" s="380"/>
      <c r="X213" s="380"/>
      <c r="Y213" s="380"/>
      <c r="Z213" s="380"/>
      <c r="AA213" s="380"/>
      <c r="AB213" s="380"/>
      <c r="AC213" s="380"/>
      <c r="AD213" s="380"/>
      <c r="AE213" s="380"/>
      <c r="AF213" s="380"/>
      <c r="AG213" s="412"/>
      <c r="AH213" s="25"/>
    </row>
    <row r="214" spans="1:34" s="75" customFormat="1" x14ac:dyDescent="0.25">
      <c r="A214" s="71"/>
      <c r="B214" s="422"/>
      <c r="C214" s="413"/>
      <c r="D214" s="413"/>
      <c r="E214" s="413"/>
      <c r="F214" s="413"/>
      <c r="G214" s="413"/>
      <c r="H214" s="413"/>
      <c r="J214" s="434"/>
      <c r="K214" s="380"/>
      <c r="L214" s="380"/>
      <c r="M214" s="380"/>
      <c r="N214" s="380"/>
      <c r="O214" s="380"/>
      <c r="P214" s="380"/>
      <c r="Q214" s="380"/>
      <c r="R214" s="380"/>
      <c r="S214" s="380"/>
      <c r="T214" s="380"/>
      <c r="U214" s="412"/>
      <c r="V214" s="380"/>
      <c r="W214" s="380"/>
      <c r="X214" s="380"/>
      <c r="Y214" s="380"/>
      <c r="Z214" s="380"/>
      <c r="AA214" s="380"/>
      <c r="AB214" s="380"/>
      <c r="AC214" s="380"/>
      <c r="AD214" s="380"/>
      <c r="AE214" s="380"/>
      <c r="AF214" s="380"/>
      <c r="AG214" s="412"/>
      <c r="AH214" s="25"/>
    </row>
    <row r="215" spans="1:34" s="389" customFormat="1" x14ac:dyDescent="0.25">
      <c r="A215" s="66"/>
      <c r="B215" s="710" t="s">
        <v>240</v>
      </c>
      <c r="C215" s="391"/>
      <c r="D215" s="391"/>
      <c r="E215" s="391"/>
      <c r="F215" s="391"/>
      <c r="G215" s="391"/>
      <c r="H215" s="391"/>
      <c r="J215" s="42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390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390"/>
      <c r="AH215" s="25"/>
    </row>
    <row r="216" spans="1:34" s="389" customFormat="1" x14ac:dyDescent="0.25">
      <c r="A216" s="71">
        <v>75628</v>
      </c>
      <c r="B216" s="398" t="s">
        <v>241</v>
      </c>
      <c r="C216" s="448">
        <v>0</v>
      </c>
      <c r="D216" s="448">
        <v>0</v>
      </c>
      <c r="E216" s="448">
        <v>0</v>
      </c>
      <c r="F216" s="448"/>
      <c r="G216" s="448">
        <v>0</v>
      </c>
      <c r="H216" s="448">
        <v>0</v>
      </c>
      <c r="J216" s="942"/>
      <c r="K216" s="446"/>
      <c r="L216" s="446"/>
      <c r="M216" s="446"/>
      <c r="N216" s="446"/>
      <c r="O216" s="446"/>
      <c r="P216" s="446"/>
      <c r="Q216" s="446"/>
      <c r="R216" s="446"/>
      <c r="S216" s="446"/>
      <c r="T216" s="446"/>
      <c r="U216" s="447"/>
      <c r="V216" s="446"/>
      <c r="W216" s="446"/>
      <c r="X216" s="446"/>
      <c r="Y216" s="446"/>
      <c r="Z216" s="446"/>
      <c r="AA216" s="446"/>
      <c r="AB216" s="446"/>
      <c r="AC216" s="446"/>
      <c r="AD216" s="446"/>
      <c r="AE216" s="446"/>
      <c r="AF216" s="446"/>
      <c r="AG216" s="447"/>
      <c r="AH216" s="45"/>
    </row>
    <row r="217" spans="1:34" s="389" customFormat="1" x14ac:dyDescent="0.25">
      <c r="A217" s="71">
        <v>75365</v>
      </c>
      <c r="B217" s="399" t="s">
        <v>242</v>
      </c>
      <c r="C217" s="413">
        <v>0</v>
      </c>
      <c r="D217" s="413">
        <v>0</v>
      </c>
      <c r="E217" s="413">
        <v>0</v>
      </c>
      <c r="F217" s="413"/>
      <c r="G217" s="413">
        <v>0</v>
      </c>
      <c r="H217" s="413">
        <v>0</v>
      </c>
      <c r="J217" s="434"/>
      <c r="K217" s="380"/>
      <c r="L217" s="380"/>
      <c r="M217" s="380"/>
      <c r="N217" s="380"/>
      <c r="O217" s="380"/>
      <c r="P217" s="380"/>
      <c r="Q217" s="380"/>
      <c r="R217" s="380"/>
      <c r="S217" s="380"/>
      <c r="T217" s="380"/>
      <c r="U217" s="412"/>
      <c r="V217" s="380"/>
      <c r="W217" s="380"/>
      <c r="X217" s="380"/>
      <c r="Y217" s="380"/>
      <c r="Z217" s="380"/>
      <c r="AA217" s="380"/>
      <c r="AB217" s="380"/>
      <c r="AC217" s="380"/>
      <c r="AD217" s="380"/>
      <c r="AE217" s="380"/>
      <c r="AF217" s="380"/>
      <c r="AG217" s="412"/>
      <c r="AH217" s="45"/>
    </row>
    <row r="218" spans="1:34" s="389" customFormat="1" x14ac:dyDescent="0.25">
      <c r="A218" s="71">
        <v>9171</v>
      </c>
      <c r="B218" s="399" t="s">
        <v>243</v>
      </c>
      <c r="C218" s="413">
        <v>17424</v>
      </c>
      <c r="D218" s="413">
        <v>17424</v>
      </c>
      <c r="E218" s="413">
        <v>17424</v>
      </c>
      <c r="F218" s="413"/>
      <c r="G218" s="413">
        <v>0</v>
      </c>
      <c r="H218" s="413">
        <v>0</v>
      </c>
      <c r="J218" s="434">
        <v>1452</v>
      </c>
      <c r="K218" s="380">
        <v>1452</v>
      </c>
      <c r="L218" s="380">
        <v>1452</v>
      </c>
      <c r="M218" s="380">
        <v>1452</v>
      </c>
      <c r="N218" s="380">
        <v>1452</v>
      </c>
      <c r="O218" s="380">
        <v>1452</v>
      </c>
      <c r="P218" s="380">
        <v>1452</v>
      </c>
      <c r="Q218" s="380">
        <v>1452</v>
      </c>
      <c r="R218" s="380">
        <v>1452</v>
      </c>
      <c r="S218" s="380">
        <v>1452</v>
      </c>
      <c r="T218" s="380">
        <v>1452</v>
      </c>
      <c r="U218" s="412">
        <v>1452</v>
      </c>
      <c r="V218" s="380">
        <v>1452</v>
      </c>
      <c r="W218" s="380">
        <v>1452</v>
      </c>
      <c r="X218" s="380">
        <v>1452</v>
      </c>
      <c r="Y218" s="380">
        <v>1452</v>
      </c>
      <c r="Z218" s="380">
        <v>1452</v>
      </c>
      <c r="AA218" s="380">
        <v>1452</v>
      </c>
      <c r="AB218" s="380">
        <v>1452</v>
      </c>
      <c r="AC218" s="380">
        <v>1452</v>
      </c>
      <c r="AD218" s="380">
        <v>1452</v>
      </c>
      <c r="AE218" s="380">
        <v>1452</v>
      </c>
      <c r="AF218" s="380">
        <v>1452</v>
      </c>
      <c r="AG218" s="412">
        <v>1452</v>
      </c>
      <c r="AH218" s="45"/>
    </row>
    <row r="219" spans="1:34" s="389" customFormat="1" x14ac:dyDescent="0.25">
      <c r="A219" s="71">
        <v>9231</v>
      </c>
      <c r="B219" s="399" t="s">
        <v>244</v>
      </c>
      <c r="C219" s="413">
        <v>7296</v>
      </c>
      <c r="D219" s="413">
        <v>7296</v>
      </c>
      <c r="E219" s="413">
        <v>7296</v>
      </c>
      <c r="F219" s="413"/>
      <c r="G219" s="413">
        <v>0</v>
      </c>
      <c r="H219" s="413">
        <v>0</v>
      </c>
      <c r="J219" s="434">
        <v>608</v>
      </c>
      <c r="K219" s="380">
        <v>608</v>
      </c>
      <c r="L219" s="380">
        <v>608</v>
      </c>
      <c r="M219" s="380">
        <v>608</v>
      </c>
      <c r="N219" s="380">
        <v>608</v>
      </c>
      <c r="O219" s="380">
        <v>608</v>
      </c>
      <c r="P219" s="380">
        <v>608</v>
      </c>
      <c r="Q219" s="380">
        <v>608</v>
      </c>
      <c r="R219" s="380">
        <v>608</v>
      </c>
      <c r="S219" s="380">
        <v>608</v>
      </c>
      <c r="T219" s="380">
        <v>608</v>
      </c>
      <c r="U219" s="412">
        <v>608</v>
      </c>
      <c r="V219" s="380">
        <v>608</v>
      </c>
      <c r="W219" s="380">
        <v>608</v>
      </c>
      <c r="X219" s="380">
        <v>608</v>
      </c>
      <c r="Y219" s="380">
        <v>608</v>
      </c>
      <c r="Z219" s="380">
        <v>608</v>
      </c>
      <c r="AA219" s="380">
        <v>608</v>
      </c>
      <c r="AB219" s="380">
        <v>608</v>
      </c>
      <c r="AC219" s="380">
        <v>608</v>
      </c>
      <c r="AD219" s="380">
        <v>608</v>
      </c>
      <c r="AE219" s="380">
        <v>608</v>
      </c>
      <c r="AF219" s="380">
        <v>608</v>
      </c>
      <c r="AG219" s="412">
        <v>608</v>
      </c>
      <c r="AH219" s="45"/>
    </row>
    <row r="220" spans="1:34" s="389" customFormat="1" x14ac:dyDescent="0.25">
      <c r="A220" s="71">
        <v>10400</v>
      </c>
      <c r="B220" s="399" t="s">
        <v>245</v>
      </c>
      <c r="C220" s="413">
        <v>7296</v>
      </c>
      <c r="D220" s="413">
        <v>7296</v>
      </c>
      <c r="E220" s="413">
        <v>7296</v>
      </c>
      <c r="F220" s="413"/>
      <c r="G220" s="413">
        <v>0</v>
      </c>
      <c r="H220" s="413">
        <v>0</v>
      </c>
      <c r="J220" s="434">
        <v>608</v>
      </c>
      <c r="K220" s="380">
        <v>608</v>
      </c>
      <c r="L220" s="380">
        <v>608</v>
      </c>
      <c r="M220" s="380">
        <v>608</v>
      </c>
      <c r="N220" s="380">
        <v>608</v>
      </c>
      <c r="O220" s="380">
        <v>608</v>
      </c>
      <c r="P220" s="380">
        <v>608</v>
      </c>
      <c r="Q220" s="380">
        <v>608</v>
      </c>
      <c r="R220" s="380">
        <v>608</v>
      </c>
      <c r="S220" s="380">
        <v>608</v>
      </c>
      <c r="T220" s="380">
        <v>608</v>
      </c>
      <c r="U220" s="412">
        <v>608</v>
      </c>
      <c r="V220" s="380">
        <v>608</v>
      </c>
      <c r="W220" s="380">
        <v>608</v>
      </c>
      <c r="X220" s="380">
        <v>608</v>
      </c>
      <c r="Y220" s="380">
        <v>608</v>
      </c>
      <c r="Z220" s="380">
        <v>608</v>
      </c>
      <c r="AA220" s="380">
        <v>608</v>
      </c>
      <c r="AB220" s="380">
        <v>608</v>
      </c>
      <c r="AC220" s="380">
        <v>608</v>
      </c>
      <c r="AD220" s="380">
        <v>608</v>
      </c>
      <c r="AE220" s="380">
        <v>608</v>
      </c>
      <c r="AF220" s="380">
        <v>608</v>
      </c>
      <c r="AG220" s="412">
        <v>608</v>
      </c>
      <c r="AH220" s="45"/>
    </row>
    <row r="221" spans="1:34" s="389" customFormat="1" x14ac:dyDescent="0.25">
      <c r="A221" s="71">
        <v>12342</v>
      </c>
      <c r="B221" s="399" t="s">
        <v>246</v>
      </c>
      <c r="C221" s="413">
        <v>42084</v>
      </c>
      <c r="D221" s="413">
        <v>42084</v>
      </c>
      <c r="E221" s="413">
        <v>42084</v>
      </c>
      <c r="F221" s="413"/>
      <c r="G221" s="413">
        <v>0</v>
      </c>
      <c r="H221" s="413">
        <v>0</v>
      </c>
      <c r="J221" s="434">
        <v>3507</v>
      </c>
      <c r="K221" s="380">
        <v>3507</v>
      </c>
      <c r="L221" s="380">
        <v>3507</v>
      </c>
      <c r="M221" s="380">
        <v>3507</v>
      </c>
      <c r="N221" s="380">
        <v>3507</v>
      </c>
      <c r="O221" s="380">
        <v>3507</v>
      </c>
      <c r="P221" s="380">
        <v>3507</v>
      </c>
      <c r="Q221" s="380">
        <v>3507</v>
      </c>
      <c r="R221" s="380">
        <v>3507</v>
      </c>
      <c r="S221" s="380">
        <v>3507</v>
      </c>
      <c r="T221" s="380">
        <v>3507</v>
      </c>
      <c r="U221" s="412">
        <v>3507</v>
      </c>
      <c r="V221" s="380">
        <v>3507</v>
      </c>
      <c r="W221" s="380">
        <v>3507</v>
      </c>
      <c r="X221" s="380">
        <v>3507</v>
      </c>
      <c r="Y221" s="380">
        <v>3507</v>
      </c>
      <c r="Z221" s="380">
        <v>3507</v>
      </c>
      <c r="AA221" s="380">
        <v>3507</v>
      </c>
      <c r="AB221" s="380">
        <v>3507</v>
      </c>
      <c r="AC221" s="380">
        <v>3507</v>
      </c>
      <c r="AD221" s="380">
        <v>3507</v>
      </c>
      <c r="AE221" s="380">
        <v>3507</v>
      </c>
      <c r="AF221" s="380">
        <v>3507</v>
      </c>
      <c r="AG221" s="412">
        <v>3507</v>
      </c>
      <c r="AH221" s="45"/>
    </row>
    <row r="222" spans="1:34" s="389" customFormat="1" x14ac:dyDescent="0.25">
      <c r="A222" s="71">
        <v>19305</v>
      </c>
      <c r="B222" s="399" t="s">
        <v>247</v>
      </c>
      <c r="C222" s="413">
        <v>9180</v>
      </c>
      <c r="D222" s="413">
        <v>9180</v>
      </c>
      <c r="E222" s="413">
        <v>9180</v>
      </c>
      <c r="F222" s="413"/>
      <c r="G222" s="413">
        <v>0</v>
      </c>
      <c r="H222" s="413">
        <v>0</v>
      </c>
      <c r="J222" s="434">
        <v>765</v>
      </c>
      <c r="K222" s="380">
        <v>765</v>
      </c>
      <c r="L222" s="380">
        <v>765</v>
      </c>
      <c r="M222" s="380">
        <v>765</v>
      </c>
      <c r="N222" s="380">
        <v>765</v>
      </c>
      <c r="O222" s="380">
        <v>765</v>
      </c>
      <c r="P222" s="380">
        <v>765</v>
      </c>
      <c r="Q222" s="380">
        <v>765</v>
      </c>
      <c r="R222" s="380">
        <v>765</v>
      </c>
      <c r="S222" s="380">
        <v>765</v>
      </c>
      <c r="T222" s="380">
        <v>765</v>
      </c>
      <c r="U222" s="412">
        <v>765</v>
      </c>
      <c r="V222" s="380">
        <v>765</v>
      </c>
      <c r="W222" s="380">
        <v>765</v>
      </c>
      <c r="X222" s="380">
        <v>765</v>
      </c>
      <c r="Y222" s="380">
        <v>765</v>
      </c>
      <c r="Z222" s="380">
        <v>765</v>
      </c>
      <c r="AA222" s="380">
        <v>765</v>
      </c>
      <c r="AB222" s="380">
        <v>765</v>
      </c>
      <c r="AC222" s="380">
        <v>765</v>
      </c>
      <c r="AD222" s="380">
        <v>765</v>
      </c>
      <c r="AE222" s="380">
        <v>765</v>
      </c>
      <c r="AF222" s="380">
        <v>765</v>
      </c>
      <c r="AG222" s="412">
        <v>765</v>
      </c>
      <c r="AH222" s="45"/>
    </row>
    <row r="223" spans="1:34" s="389" customFormat="1" x14ac:dyDescent="0.25">
      <c r="A223" s="71">
        <v>49160</v>
      </c>
      <c r="B223" s="399" t="s">
        <v>248</v>
      </c>
      <c r="C223" s="413">
        <v>19788</v>
      </c>
      <c r="D223" s="413">
        <v>19788</v>
      </c>
      <c r="E223" s="413">
        <v>19788</v>
      </c>
      <c r="F223" s="413"/>
      <c r="G223" s="413">
        <v>0</v>
      </c>
      <c r="H223" s="413">
        <v>0</v>
      </c>
      <c r="J223" s="434">
        <v>1649</v>
      </c>
      <c r="K223" s="380">
        <v>1649</v>
      </c>
      <c r="L223" s="380">
        <v>1649</v>
      </c>
      <c r="M223" s="380">
        <v>1649</v>
      </c>
      <c r="N223" s="380">
        <v>1649</v>
      </c>
      <c r="O223" s="380">
        <v>1649</v>
      </c>
      <c r="P223" s="380">
        <v>1649</v>
      </c>
      <c r="Q223" s="380">
        <v>1649</v>
      </c>
      <c r="R223" s="380">
        <v>1649</v>
      </c>
      <c r="S223" s="380">
        <v>1649</v>
      </c>
      <c r="T223" s="380">
        <v>1649</v>
      </c>
      <c r="U223" s="412">
        <v>1649</v>
      </c>
      <c r="V223" s="380">
        <v>1649</v>
      </c>
      <c r="W223" s="380">
        <v>1649</v>
      </c>
      <c r="X223" s="380">
        <v>1649</v>
      </c>
      <c r="Y223" s="380">
        <v>1649</v>
      </c>
      <c r="Z223" s="380">
        <v>1649</v>
      </c>
      <c r="AA223" s="380">
        <v>1649</v>
      </c>
      <c r="AB223" s="380">
        <v>1649</v>
      </c>
      <c r="AC223" s="380">
        <v>1649</v>
      </c>
      <c r="AD223" s="380">
        <v>1649</v>
      </c>
      <c r="AE223" s="380">
        <v>1649</v>
      </c>
      <c r="AF223" s="380">
        <v>1649</v>
      </c>
      <c r="AG223" s="412">
        <v>1649</v>
      </c>
      <c r="AH223" s="45"/>
    </row>
    <row r="224" spans="1:34" s="389" customFormat="1" x14ac:dyDescent="0.25">
      <c r="A224" s="71">
        <v>72933</v>
      </c>
      <c r="B224" s="399" t="s">
        <v>249</v>
      </c>
      <c r="C224" s="413">
        <v>9048</v>
      </c>
      <c r="D224" s="413">
        <v>9048</v>
      </c>
      <c r="E224" s="413">
        <v>9048</v>
      </c>
      <c r="F224" s="413"/>
      <c r="G224" s="413">
        <v>0</v>
      </c>
      <c r="H224" s="413">
        <v>0</v>
      </c>
      <c r="J224" s="434">
        <v>754</v>
      </c>
      <c r="K224" s="380">
        <v>754</v>
      </c>
      <c r="L224" s="380">
        <v>754</v>
      </c>
      <c r="M224" s="380">
        <v>754</v>
      </c>
      <c r="N224" s="380">
        <v>754</v>
      </c>
      <c r="O224" s="380">
        <v>754</v>
      </c>
      <c r="P224" s="380">
        <v>754</v>
      </c>
      <c r="Q224" s="380">
        <v>754</v>
      </c>
      <c r="R224" s="380">
        <v>754</v>
      </c>
      <c r="S224" s="380">
        <v>754</v>
      </c>
      <c r="T224" s="380">
        <v>754</v>
      </c>
      <c r="U224" s="412">
        <v>754</v>
      </c>
      <c r="V224" s="380">
        <v>754</v>
      </c>
      <c r="W224" s="380">
        <v>754</v>
      </c>
      <c r="X224" s="380">
        <v>754</v>
      </c>
      <c r="Y224" s="380">
        <v>754</v>
      </c>
      <c r="Z224" s="380">
        <v>754</v>
      </c>
      <c r="AA224" s="380">
        <v>754</v>
      </c>
      <c r="AB224" s="380">
        <v>754</v>
      </c>
      <c r="AC224" s="380">
        <v>754</v>
      </c>
      <c r="AD224" s="380">
        <v>754</v>
      </c>
      <c r="AE224" s="380">
        <v>754</v>
      </c>
      <c r="AF224" s="380">
        <v>754</v>
      </c>
      <c r="AG224" s="412">
        <v>754</v>
      </c>
      <c r="AH224" s="45"/>
    </row>
    <row r="225" spans="1:34" s="389" customFormat="1" x14ac:dyDescent="0.25">
      <c r="A225" s="71">
        <v>90115</v>
      </c>
      <c r="B225" s="399" t="s">
        <v>246</v>
      </c>
      <c r="C225" s="413">
        <v>0</v>
      </c>
      <c r="D225" s="413">
        <v>0</v>
      </c>
      <c r="E225" s="413">
        <v>0</v>
      </c>
      <c r="F225" s="413"/>
      <c r="G225" s="413">
        <v>0</v>
      </c>
      <c r="H225" s="413">
        <v>0</v>
      </c>
      <c r="J225" s="434"/>
      <c r="K225" s="380"/>
      <c r="L225" s="380"/>
      <c r="M225" s="380"/>
      <c r="N225" s="380"/>
      <c r="O225" s="380"/>
      <c r="P225" s="380"/>
      <c r="Q225" s="380"/>
      <c r="R225" s="380"/>
      <c r="S225" s="380"/>
      <c r="T225" s="380"/>
      <c r="U225" s="412"/>
      <c r="V225" s="380"/>
      <c r="W225" s="380"/>
      <c r="X225" s="380"/>
      <c r="Y225" s="380"/>
      <c r="Z225" s="380"/>
      <c r="AA225" s="380"/>
      <c r="AB225" s="380"/>
      <c r="AC225" s="380"/>
      <c r="AD225" s="380"/>
      <c r="AE225" s="380"/>
      <c r="AF225" s="380"/>
      <c r="AG225" s="412"/>
      <c r="AH225" s="45"/>
    </row>
    <row r="226" spans="1:34" s="389" customFormat="1" x14ac:dyDescent="0.25">
      <c r="A226" s="71">
        <v>90115</v>
      </c>
      <c r="B226" s="399" t="s">
        <v>250</v>
      </c>
      <c r="C226" s="413">
        <v>0</v>
      </c>
      <c r="D226" s="413">
        <v>0</v>
      </c>
      <c r="E226" s="413">
        <v>0</v>
      </c>
      <c r="F226" s="413"/>
      <c r="G226" s="413">
        <v>0</v>
      </c>
      <c r="H226" s="413">
        <v>0</v>
      </c>
      <c r="J226" s="434"/>
      <c r="K226" s="380"/>
      <c r="L226" s="380"/>
      <c r="M226" s="380"/>
      <c r="N226" s="380"/>
      <c r="O226" s="380"/>
      <c r="P226" s="380"/>
      <c r="Q226" s="380"/>
      <c r="R226" s="380"/>
      <c r="S226" s="380"/>
      <c r="T226" s="380"/>
      <c r="U226" s="412"/>
      <c r="V226" s="380"/>
      <c r="W226" s="380"/>
      <c r="X226" s="380"/>
      <c r="Y226" s="380"/>
      <c r="Z226" s="380"/>
      <c r="AA226" s="380"/>
      <c r="AB226" s="380"/>
      <c r="AC226" s="380"/>
      <c r="AD226" s="380"/>
      <c r="AE226" s="380"/>
      <c r="AF226" s="380"/>
      <c r="AG226" s="412"/>
      <c r="AH226" s="45"/>
    </row>
    <row r="227" spans="1:34" s="389" customFormat="1" x14ac:dyDescent="0.25">
      <c r="A227" s="71">
        <v>90115</v>
      </c>
      <c r="B227" s="399" t="s">
        <v>251</v>
      </c>
      <c r="C227" s="413">
        <v>0</v>
      </c>
      <c r="D227" s="413">
        <v>0</v>
      </c>
      <c r="E227" s="413">
        <v>0</v>
      </c>
      <c r="F227" s="413"/>
      <c r="G227" s="413">
        <v>0</v>
      </c>
      <c r="H227" s="413">
        <v>0</v>
      </c>
      <c r="J227" s="434"/>
      <c r="K227" s="380"/>
      <c r="L227" s="380"/>
      <c r="M227" s="380"/>
      <c r="N227" s="380"/>
      <c r="O227" s="380"/>
      <c r="P227" s="380"/>
      <c r="Q227" s="380"/>
      <c r="R227" s="380"/>
      <c r="S227" s="380"/>
      <c r="T227" s="380"/>
      <c r="U227" s="412"/>
      <c r="V227" s="380"/>
      <c r="W227" s="380"/>
      <c r="X227" s="380"/>
      <c r="Y227" s="380"/>
      <c r="Z227" s="380"/>
      <c r="AA227" s="380"/>
      <c r="AB227" s="380"/>
      <c r="AC227" s="380"/>
      <c r="AD227" s="380"/>
      <c r="AE227" s="380"/>
      <c r="AF227" s="380"/>
      <c r="AG227" s="412"/>
      <c r="AH227" s="45"/>
    </row>
    <row r="228" spans="1:34" s="389" customFormat="1" x14ac:dyDescent="0.25">
      <c r="A228" s="71">
        <v>90115</v>
      </c>
      <c r="B228" s="399" t="s">
        <v>252</v>
      </c>
      <c r="C228" s="413">
        <v>0</v>
      </c>
      <c r="D228" s="413">
        <v>0</v>
      </c>
      <c r="E228" s="413">
        <v>0</v>
      </c>
      <c r="F228" s="413"/>
      <c r="G228" s="413">
        <v>0</v>
      </c>
      <c r="H228" s="413">
        <v>0</v>
      </c>
      <c r="J228" s="434"/>
      <c r="K228" s="380"/>
      <c r="L228" s="380"/>
      <c r="M228" s="380"/>
      <c r="N228" s="380"/>
      <c r="O228" s="380"/>
      <c r="P228" s="380"/>
      <c r="Q228" s="380"/>
      <c r="R228" s="380"/>
      <c r="S228" s="380"/>
      <c r="T228" s="380"/>
      <c r="U228" s="412"/>
      <c r="V228" s="380"/>
      <c r="W228" s="380"/>
      <c r="X228" s="380"/>
      <c r="Y228" s="380"/>
      <c r="Z228" s="380"/>
      <c r="AA228" s="380"/>
      <c r="AB228" s="380"/>
      <c r="AC228" s="380"/>
      <c r="AD228" s="380"/>
      <c r="AE228" s="380"/>
      <c r="AF228" s="380"/>
      <c r="AG228" s="412"/>
      <c r="AH228" s="45"/>
    </row>
    <row r="229" spans="1:34" s="389" customFormat="1" x14ac:dyDescent="0.25">
      <c r="A229" s="71"/>
      <c r="B229" s="449" t="s">
        <v>253</v>
      </c>
      <c r="C229" s="845">
        <v>1280160</v>
      </c>
      <c r="D229" s="845">
        <v>1280160</v>
      </c>
      <c r="E229" s="845">
        <v>1280160</v>
      </c>
      <c r="F229" s="845"/>
      <c r="G229" s="845">
        <v>0</v>
      </c>
      <c r="H229" s="845">
        <v>0</v>
      </c>
      <c r="J229" s="943">
        <v>106680</v>
      </c>
      <c r="K229" s="843">
        <v>106680</v>
      </c>
      <c r="L229" s="843">
        <v>106680</v>
      </c>
      <c r="M229" s="843">
        <v>106680</v>
      </c>
      <c r="N229" s="843">
        <v>106680</v>
      </c>
      <c r="O229" s="843">
        <v>106680</v>
      </c>
      <c r="P229" s="843">
        <v>106680</v>
      </c>
      <c r="Q229" s="843">
        <v>106680</v>
      </c>
      <c r="R229" s="843">
        <v>106680</v>
      </c>
      <c r="S229" s="843">
        <v>106680</v>
      </c>
      <c r="T229" s="843">
        <v>106680</v>
      </c>
      <c r="U229" s="844">
        <v>106680</v>
      </c>
      <c r="V229" s="843">
        <v>106680</v>
      </c>
      <c r="W229" s="843">
        <v>106680</v>
      </c>
      <c r="X229" s="843">
        <v>106680</v>
      </c>
      <c r="Y229" s="843">
        <v>106680</v>
      </c>
      <c r="Z229" s="843">
        <v>106680</v>
      </c>
      <c r="AA229" s="843">
        <v>106680</v>
      </c>
      <c r="AB229" s="843">
        <v>106680</v>
      </c>
      <c r="AC229" s="843">
        <v>106680</v>
      </c>
      <c r="AD229" s="843">
        <v>106680</v>
      </c>
      <c r="AE229" s="843">
        <v>106680</v>
      </c>
      <c r="AF229" s="843">
        <v>106680</v>
      </c>
      <c r="AG229" s="844">
        <v>106680</v>
      </c>
      <c r="AH229" s="45"/>
    </row>
    <row r="230" spans="1:34" s="75" customFormat="1" x14ac:dyDescent="0.25">
      <c r="A230" s="71"/>
      <c r="B230" s="422" t="s">
        <v>254</v>
      </c>
      <c r="C230" s="425">
        <v>1392276</v>
      </c>
      <c r="D230" s="425">
        <v>1392276</v>
      </c>
      <c r="E230" s="425">
        <v>1392276</v>
      </c>
      <c r="F230" s="425"/>
      <c r="G230" s="425">
        <v>0</v>
      </c>
      <c r="H230" s="425">
        <v>0</v>
      </c>
      <c r="J230" s="428">
        <v>116023</v>
      </c>
      <c r="K230" s="423">
        <v>116023</v>
      </c>
      <c r="L230" s="423">
        <v>116023</v>
      </c>
      <c r="M230" s="423">
        <v>116023</v>
      </c>
      <c r="N230" s="423">
        <v>116023</v>
      </c>
      <c r="O230" s="423">
        <v>116023</v>
      </c>
      <c r="P230" s="423">
        <v>116023</v>
      </c>
      <c r="Q230" s="423">
        <v>116023</v>
      </c>
      <c r="R230" s="423">
        <v>116023</v>
      </c>
      <c r="S230" s="423">
        <v>116023</v>
      </c>
      <c r="T230" s="423">
        <v>116023</v>
      </c>
      <c r="U230" s="424">
        <v>116023</v>
      </c>
      <c r="V230" s="423">
        <v>116023</v>
      </c>
      <c r="W230" s="423">
        <v>116023</v>
      </c>
      <c r="X230" s="423">
        <v>116023</v>
      </c>
      <c r="Y230" s="423">
        <v>116023</v>
      </c>
      <c r="Z230" s="423">
        <v>116023</v>
      </c>
      <c r="AA230" s="423">
        <v>116023</v>
      </c>
      <c r="AB230" s="423">
        <v>116023</v>
      </c>
      <c r="AC230" s="423">
        <v>116023</v>
      </c>
      <c r="AD230" s="423">
        <v>116023</v>
      </c>
      <c r="AE230" s="423">
        <v>116023</v>
      </c>
      <c r="AF230" s="423">
        <v>116023</v>
      </c>
      <c r="AG230" s="424">
        <v>116023</v>
      </c>
      <c r="AH230" s="45"/>
    </row>
    <row r="231" spans="1:34" s="389" customFormat="1" x14ac:dyDescent="0.25">
      <c r="A231" s="397"/>
      <c r="B231" s="426"/>
      <c r="C231" s="391"/>
      <c r="D231" s="391"/>
      <c r="E231" s="391"/>
      <c r="F231" s="391"/>
      <c r="G231" s="391"/>
      <c r="H231" s="391"/>
      <c r="J231" s="42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390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390"/>
      <c r="AH231" s="25"/>
    </row>
    <row r="232" spans="1:34" s="75" customFormat="1" x14ac:dyDescent="0.25">
      <c r="A232" s="71"/>
      <c r="B232" s="450" t="s">
        <v>255</v>
      </c>
      <c r="C232" s="453">
        <v>987552.67500000016</v>
      </c>
      <c r="D232" s="453">
        <v>987552.67500000016</v>
      </c>
      <c r="E232" s="453">
        <v>1570199.0549999997</v>
      </c>
      <c r="F232" s="453"/>
      <c r="G232" s="453">
        <v>-582646.37999999954</v>
      </c>
      <c r="H232" s="453">
        <v>0</v>
      </c>
      <c r="J232" s="944">
        <v>82296.056250000009</v>
      </c>
      <c r="K232" s="451">
        <v>82296.056250000009</v>
      </c>
      <c r="L232" s="451">
        <v>82296.056250000009</v>
      </c>
      <c r="M232" s="451">
        <v>82296.056250000009</v>
      </c>
      <c r="N232" s="451">
        <v>82296.056250000009</v>
      </c>
      <c r="O232" s="451">
        <v>82296.056250000009</v>
      </c>
      <c r="P232" s="451">
        <v>82296.056250000009</v>
      </c>
      <c r="Q232" s="451">
        <v>82296.056250000009</v>
      </c>
      <c r="R232" s="451">
        <v>82296.056250000009</v>
      </c>
      <c r="S232" s="451">
        <v>82296.056250000009</v>
      </c>
      <c r="T232" s="451">
        <v>82296.056250000009</v>
      </c>
      <c r="U232" s="452">
        <v>82296.056250000009</v>
      </c>
      <c r="V232" s="451">
        <v>82296.056250000009</v>
      </c>
      <c r="W232" s="451">
        <v>82296.056250000009</v>
      </c>
      <c r="X232" s="451">
        <v>82296.056250000009</v>
      </c>
      <c r="Y232" s="451">
        <v>82296.056250000009</v>
      </c>
      <c r="Z232" s="451">
        <v>82296.056250000009</v>
      </c>
      <c r="AA232" s="451">
        <v>82296.056250000009</v>
      </c>
      <c r="AB232" s="451">
        <v>82296.056250000009</v>
      </c>
      <c r="AC232" s="451">
        <v>82296.056250000009</v>
      </c>
      <c r="AD232" s="451">
        <v>82296.056250000009</v>
      </c>
      <c r="AE232" s="451">
        <v>82296.056250000009</v>
      </c>
      <c r="AF232" s="451">
        <v>82296.056250000009</v>
      </c>
      <c r="AG232" s="452">
        <v>82296.056250000009</v>
      </c>
      <c r="AH232" s="25"/>
    </row>
    <row r="233" spans="1:34" s="75" customFormat="1" x14ac:dyDescent="0.25">
      <c r="A233" s="71"/>
      <c r="B233" s="422"/>
      <c r="C233" s="413"/>
      <c r="D233" s="413"/>
      <c r="E233" s="413"/>
      <c r="F233" s="413"/>
      <c r="G233" s="413"/>
      <c r="H233" s="413"/>
      <c r="J233" s="428"/>
      <c r="K233" s="423"/>
      <c r="L233" s="423"/>
      <c r="M233" s="423"/>
      <c r="N233" s="423"/>
      <c r="O233" s="423"/>
      <c r="P233" s="423"/>
      <c r="Q233" s="380"/>
      <c r="R233" s="380"/>
      <c r="S233" s="380"/>
      <c r="T233" s="380"/>
      <c r="U233" s="412"/>
      <c r="V233" s="423"/>
      <c r="W233" s="423"/>
      <c r="X233" s="423"/>
      <c r="Y233" s="423"/>
      <c r="Z233" s="423"/>
      <c r="AA233" s="423"/>
      <c r="AB233" s="423"/>
      <c r="AC233" s="380"/>
      <c r="AD233" s="380"/>
      <c r="AE233" s="380"/>
      <c r="AF233" s="380"/>
      <c r="AG233" s="412"/>
      <c r="AH233" s="25"/>
    </row>
    <row r="234" spans="1:34" s="75" customFormat="1" x14ac:dyDescent="0.25">
      <c r="A234" s="71"/>
      <c r="B234" s="454" t="s">
        <v>256</v>
      </c>
      <c r="C234" s="457">
        <v>77945.380500000014</v>
      </c>
      <c r="D234" s="457">
        <v>77945.380500000014</v>
      </c>
      <c r="E234" s="457">
        <v>77945.380500000014</v>
      </c>
      <c r="F234" s="457"/>
      <c r="G234" s="457">
        <v>0</v>
      </c>
      <c r="H234" s="457">
        <v>0</v>
      </c>
      <c r="J234" s="945">
        <v>6495.4483750000009</v>
      </c>
      <c r="K234" s="455">
        <v>6495.4483750000009</v>
      </c>
      <c r="L234" s="455">
        <v>6495.4483750000009</v>
      </c>
      <c r="M234" s="455">
        <v>6495.4483750000009</v>
      </c>
      <c r="N234" s="455">
        <v>6495.4483750000009</v>
      </c>
      <c r="O234" s="455">
        <v>6495.4483750000009</v>
      </c>
      <c r="P234" s="455">
        <v>6495.4483750000009</v>
      </c>
      <c r="Q234" s="455">
        <v>6495.4483750000009</v>
      </c>
      <c r="R234" s="455">
        <v>6495.4483750000009</v>
      </c>
      <c r="S234" s="455">
        <v>6495.4483750000009</v>
      </c>
      <c r="T234" s="455">
        <v>6495.4483750000009</v>
      </c>
      <c r="U234" s="456">
        <v>6495.4483750000009</v>
      </c>
      <c r="V234" s="455">
        <v>6495.4483750000009</v>
      </c>
      <c r="W234" s="455">
        <v>6495.4483750000009</v>
      </c>
      <c r="X234" s="455">
        <v>6495.4483750000009</v>
      </c>
      <c r="Y234" s="455">
        <v>6495.4483750000009</v>
      </c>
      <c r="Z234" s="455">
        <v>6495.4483750000009</v>
      </c>
      <c r="AA234" s="455">
        <v>6495.4483750000009</v>
      </c>
      <c r="AB234" s="455">
        <v>6495.4483750000009</v>
      </c>
      <c r="AC234" s="455">
        <v>6495.4483750000009</v>
      </c>
      <c r="AD234" s="455">
        <v>6495.4483750000009</v>
      </c>
      <c r="AE234" s="455">
        <v>6495.4483750000009</v>
      </c>
      <c r="AF234" s="455">
        <v>6495.4483750000009</v>
      </c>
      <c r="AG234" s="456">
        <v>6495.4483750000009</v>
      </c>
      <c r="AH234" s="25"/>
    </row>
    <row r="235" spans="1:34" s="75" customFormat="1" x14ac:dyDescent="0.25">
      <c r="A235" s="74"/>
      <c r="B235" s="422" t="s">
        <v>257</v>
      </c>
      <c r="C235" s="425">
        <v>27420.240000000002</v>
      </c>
      <c r="D235" s="425">
        <v>27420.240000000002</v>
      </c>
      <c r="E235" s="425">
        <v>27420.240000000002</v>
      </c>
      <c r="F235" s="425"/>
      <c r="G235" s="425">
        <v>0</v>
      </c>
      <c r="H235" s="425">
        <v>0</v>
      </c>
      <c r="J235" s="428">
        <v>2285.02</v>
      </c>
      <c r="K235" s="423">
        <v>2285.02</v>
      </c>
      <c r="L235" s="423">
        <v>2285.02</v>
      </c>
      <c r="M235" s="423">
        <v>2285.02</v>
      </c>
      <c r="N235" s="423">
        <v>2285.02</v>
      </c>
      <c r="O235" s="423">
        <v>2285.02</v>
      </c>
      <c r="P235" s="423">
        <v>2285.02</v>
      </c>
      <c r="Q235" s="423">
        <v>2285.02</v>
      </c>
      <c r="R235" s="423">
        <v>2285.02</v>
      </c>
      <c r="S235" s="423">
        <v>2285.02</v>
      </c>
      <c r="T235" s="423">
        <v>2285.02</v>
      </c>
      <c r="U235" s="424">
        <v>2285.02</v>
      </c>
      <c r="V235" s="423">
        <v>2285.02</v>
      </c>
      <c r="W235" s="423">
        <v>2285.02</v>
      </c>
      <c r="X235" s="423">
        <v>2285.02</v>
      </c>
      <c r="Y235" s="423">
        <v>2285.02</v>
      </c>
      <c r="Z235" s="423">
        <v>2285.02</v>
      </c>
      <c r="AA235" s="423">
        <v>2285.02</v>
      </c>
      <c r="AB235" s="423">
        <v>2285.02</v>
      </c>
      <c r="AC235" s="423">
        <v>2285.02</v>
      </c>
      <c r="AD235" s="423">
        <v>2285.02</v>
      </c>
      <c r="AE235" s="423">
        <v>2285.02</v>
      </c>
      <c r="AF235" s="423">
        <v>2285.02</v>
      </c>
      <c r="AG235" s="424">
        <v>2285.02</v>
      </c>
      <c r="AH235" s="25"/>
    </row>
    <row r="236" spans="1:34" s="75" customFormat="1" x14ac:dyDescent="0.25">
      <c r="A236" s="74"/>
      <c r="B236" s="422" t="s">
        <v>258</v>
      </c>
      <c r="C236" s="425">
        <v>727281.81818181835</v>
      </c>
      <c r="D236" s="425">
        <v>727281.81818181835</v>
      </c>
      <c r="E236" s="425">
        <v>727281.81818181835</v>
      </c>
      <c r="F236" s="425"/>
      <c r="G236" s="425">
        <v>0</v>
      </c>
      <c r="H236" s="425">
        <v>0</v>
      </c>
      <c r="J236" s="428">
        <v>60606.818181818184</v>
      </c>
      <c r="K236" s="423">
        <v>60606.818181818184</v>
      </c>
      <c r="L236" s="423">
        <v>60606.818181818184</v>
      </c>
      <c r="M236" s="423">
        <v>60606.818181818184</v>
      </c>
      <c r="N236" s="423">
        <v>60606.818181818184</v>
      </c>
      <c r="O236" s="423">
        <v>60606.818181818184</v>
      </c>
      <c r="P236" s="423">
        <v>60606.818181818184</v>
      </c>
      <c r="Q236" s="423">
        <v>60606.818181818184</v>
      </c>
      <c r="R236" s="423">
        <v>60606.818181818184</v>
      </c>
      <c r="S236" s="423">
        <v>60606.818181818184</v>
      </c>
      <c r="T236" s="423">
        <v>60606.818181818184</v>
      </c>
      <c r="U236" s="424">
        <v>60606.818181818184</v>
      </c>
      <c r="V236" s="423">
        <v>60606.818181818184</v>
      </c>
      <c r="W236" s="423">
        <v>60606.818181818184</v>
      </c>
      <c r="X236" s="423">
        <v>60606.818181818184</v>
      </c>
      <c r="Y236" s="423">
        <v>60606.818181818184</v>
      </c>
      <c r="Z236" s="423">
        <v>60606.818181818184</v>
      </c>
      <c r="AA236" s="423">
        <v>60606.818181818184</v>
      </c>
      <c r="AB236" s="423">
        <v>60606.818181818184</v>
      </c>
      <c r="AC236" s="423">
        <v>60606.818181818184</v>
      </c>
      <c r="AD236" s="423">
        <v>60606.818181818184</v>
      </c>
      <c r="AE236" s="423">
        <v>60606.818181818184</v>
      </c>
      <c r="AF236" s="423">
        <v>60606.818181818184</v>
      </c>
      <c r="AG236" s="424">
        <v>60606.818181818184</v>
      </c>
      <c r="AH236" s="25"/>
    </row>
    <row r="237" spans="1:34" s="75" customFormat="1" x14ac:dyDescent="0.25">
      <c r="A237" s="74"/>
      <c r="B237" s="422"/>
      <c r="C237" s="413"/>
      <c r="D237" s="413"/>
      <c r="E237" s="413"/>
      <c r="F237" s="413"/>
      <c r="G237" s="413"/>
      <c r="H237" s="413"/>
      <c r="J237" s="434"/>
      <c r="K237" s="380"/>
      <c r="L237" s="380"/>
      <c r="M237" s="380"/>
      <c r="N237" s="380"/>
      <c r="O237" s="380"/>
      <c r="P237" s="380"/>
      <c r="Q237" s="380"/>
      <c r="R237" s="380"/>
      <c r="S237" s="380"/>
      <c r="T237" s="380"/>
      <c r="U237" s="412"/>
      <c r="V237" s="380"/>
      <c r="W237" s="380"/>
      <c r="X237" s="380"/>
      <c r="Y237" s="380"/>
      <c r="Z237" s="380"/>
      <c r="AA237" s="380"/>
      <c r="AB237" s="380"/>
      <c r="AC237" s="380"/>
      <c r="AD237" s="380"/>
      <c r="AE237" s="380"/>
      <c r="AF237" s="380"/>
      <c r="AG237" s="412"/>
      <c r="AH237" s="25"/>
    </row>
    <row r="238" spans="1:34" s="75" customFormat="1" x14ac:dyDescent="0.25">
      <c r="A238" s="74"/>
      <c r="B238" s="445" t="s">
        <v>259</v>
      </c>
      <c r="C238" s="460">
        <v>63796.000000000007</v>
      </c>
      <c r="D238" s="460">
        <v>63796.000000000007</v>
      </c>
      <c r="E238" s="460">
        <v>63873.999999999949</v>
      </c>
      <c r="F238" s="460"/>
      <c r="G238" s="460">
        <v>-77.999999999941792</v>
      </c>
      <c r="H238" s="460">
        <v>0</v>
      </c>
      <c r="J238" s="946">
        <v>5316.333333333333</v>
      </c>
      <c r="K238" s="458">
        <v>5316.333333333333</v>
      </c>
      <c r="L238" s="458">
        <v>5316.333333333333</v>
      </c>
      <c r="M238" s="458">
        <v>5316.333333333333</v>
      </c>
      <c r="N238" s="458">
        <v>5316.333333333333</v>
      </c>
      <c r="O238" s="458">
        <v>5316.333333333333</v>
      </c>
      <c r="P238" s="458">
        <v>5316.333333333333</v>
      </c>
      <c r="Q238" s="458">
        <v>5316.333333333333</v>
      </c>
      <c r="R238" s="458">
        <v>5316.333333333333</v>
      </c>
      <c r="S238" s="458">
        <v>5316.333333333333</v>
      </c>
      <c r="T238" s="458">
        <v>5316.333333333333</v>
      </c>
      <c r="U238" s="459">
        <v>5316.333333333333</v>
      </c>
      <c r="V238" s="458">
        <v>5316.333333333333</v>
      </c>
      <c r="W238" s="458">
        <v>5316.333333333333</v>
      </c>
      <c r="X238" s="458">
        <v>5316.333333333333</v>
      </c>
      <c r="Y238" s="458">
        <v>5316.333333333333</v>
      </c>
      <c r="Z238" s="458">
        <v>5316.333333333333</v>
      </c>
      <c r="AA238" s="458">
        <v>5316.333333333333</v>
      </c>
      <c r="AB238" s="458">
        <v>5316.333333333333</v>
      </c>
      <c r="AC238" s="458">
        <v>5316.333333333333</v>
      </c>
      <c r="AD238" s="458">
        <v>5316.333333333333</v>
      </c>
      <c r="AE238" s="458">
        <v>5316.333333333333</v>
      </c>
      <c r="AF238" s="458">
        <v>5316.333333333333</v>
      </c>
      <c r="AG238" s="459">
        <v>5316.333333333333</v>
      </c>
      <c r="AH238" s="25"/>
    </row>
    <row r="239" spans="1:34" s="75" customFormat="1" x14ac:dyDescent="0.25">
      <c r="A239" s="74"/>
      <c r="B239" s="422"/>
      <c r="C239" s="413"/>
      <c r="D239" s="413"/>
      <c r="E239" s="413"/>
      <c r="F239" s="413"/>
      <c r="G239" s="413"/>
      <c r="H239" s="413"/>
      <c r="J239" s="434"/>
      <c r="K239" s="380"/>
      <c r="L239" s="380"/>
      <c r="M239" s="380"/>
      <c r="N239" s="380"/>
      <c r="O239" s="380"/>
      <c r="P239" s="380"/>
      <c r="Q239" s="380"/>
      <c r="R239" s="380"/>
      <c r="S239" s="380"/>
      <c r="T239" s="380"/>
      <c r="U239" s="412"/>
      <c r="V239" s="380"/>
      <c r="W239" s="380"/>
      <c r="X239" s="380"/>
      <c r="Y239" s="380"/>
      <c r="Z239" s="380"/>
      <c r="AA239" s="380"/>
      <c r="AB239" s="380"/>
      <c r="AC239" s="380"/>
      <c r="AD239" s="380"/>
      <c r="AE239" s="380"/>
      <c r="AF239" s="380"/>
      <c r="AG239" s="412"/>
      <c r="AH239" s="25"/>
    </row>
    <row r="240" spans="1:34" s="389" customFormat="1" x14ac:dyDescent="0.25">
      <c r="A240" s="66"/>
      <c r="B240" s="711" t="s">
        <v>260</v>
      </c>
      <c r="C240" s="391"/>
      <c r="D240" s="391"/>
      <c r="E240" s="391"/>
      <c r="F240" s="391"/>
      <c r="G240" s="391"/>
      <c r="H240" s="391"/>
      <c r="J240" s="947"/>
      <c r="K240" s="461"/>
      <c r="L240" s="461"/>
      <c r="M240" s="461"/>
      <c r="N240" s="461"/>
      <c r="O240" s="461"/>
      <c r="P240" s="461"/>
      <c r="Q240" s="66"/>
      <c r="R240" s="66"/>
      <c r="S240" s="66"/>
      <c r="T240" s="66"/>
      <c r="U240" s="390"/>
      <c r="V240" s="461"/>
      <c r="W240" s="461"/>
      <c r="X240" s="461"/>
      <c r="Y240" s="461"/>
      <c r="Z240" s="461"/>
      <c r="AA240" s="461"/>
      <c r="AB240" s="461"/>
      <c r="AC240" s="66"/>
      <c r="AD240" s="66"/>
      <c r="AE240" s="66"/>
      <c r="AF240" s="66"/>
      <c r="AG240" s="390"/>
      <c r="AH240" s="25"/>
    </row>
    <row r="241" spans="1:34" s="389" customFormat="1" x14ac:dyDescent="0.25">
      <c r="A241" s="71"/>
      <c r="B241" s="399" t="s">
        <v>261</v>
      </c>
      <c r="C241" s="413">
        <v>51571158.220799997</v>
      </c>
      <c r="D241" s="413">
        <v>52432728.883200012</v>
      </c>
      <c r="E241" s="413">
        <v>54677760</v>
      </c>
      <c r="F241" s="413"/>
      <c r="G241" s="413">
        <v>-3106601.7792000026</v>
      </c>
      <c r="H241" s="413">
        <v>861570.6624000147</v>
      </c>
      <c r="J241" s="434">
        <v>4273664</v>
      </c>
      <c r="K241" s="380">
        <v>4273664</v>
      </c>
      <c r="L241" s="380">
        <v>4273664</v>
      </c>
      <c r="M241" s="380">
        <v>4273664</v>
      </c>
      <c r="N241" s="380">
        <v>4273664</v>
      </c>
      <c r="O241" s="380">
        <v>4273664</v>
      </c>
      <c r="P241" s="380">
        <v>4273664</v>
      </c>
      <c r="Q241" s="380">
        <v>4273664</v>
      </c>
      <c r="R241" s="380">
        <v>4273664</v>
      </c>
      <c r="S241" s="380">
        <v>4369394.0735999998</v>
      </c>
      <c r="T241" s="380">
        <v>4369394.0735999998</v>
      </c>
      <c r="U241" s="412">
        <v>4369394.0735999998</v>
      </c>
      <c r="V241" s="380">
        <v>4369394.0735999998</v>
      </c>
      <c r="W241" s="380">
        <v>4369394.0735999998</v>
      </c>
      <c r="X241" s="380">
        <v>4369394.0735999998</v>
      </c>
      <c r="Y241" s="380">
        <v>4369394.0735999998</v>
      </c>
      <c r="Z241" s="380">
        <v>4369394.0735999998</v>
      </c>
      <c r="AA241" s="380">
        <v>4369394.0735999998</v>
      </c>
      <c r="AB241" s="380">
        <v>4369394.0735999998</v>
      </c>
      <c r="AC241" s="380">
        <v>4369394.0735999998</v>
      </c>
      <c r="AD241" s="380">
        <v>4369394.0735999998</v>
      </c>
      <c r="AE241" s="380">
        <v>4369394.0735999998</v>
      </c>
      <c r="AF241" s="380">
        <v>4369394.0735999998</v>
      </c>
      <c r="AG241" s="412">
        <v>4369394.0735999998</v>
      </c>
      <c r="AH241" s="45"/>
    </row>
    <row r="242" spans="1:34" s="389" customFormat="1" x14ac:dyDescent="0.25">
      <c r="A242" s="71"/>
      <c r="B242" s="399" t="s">
        <v>262</v>
      </c>
      <c r="C242" s="413">
        <v>20185410.566399999</v>
      </c>
      <c r="D242" s="413">
        <v>22807454.2656</v>
      </c>
      <c r="E242" s="413">
        <v>19311528</v>
      </c>
      <c r="F242" s="413"/>
      <c r="G242" s="413">
        <v>873882.56639999896</v>
      </c>
      <c r="H242" s="413">
        <v>2622043.6992000006</v>
      </c>
      <c r="J242" s="434">
        <v>1609283</v>
      </c>
      <c r="K242" s="380">
        <v>1609283</v>
      </c>
      <c r="L242" s="380">
        <v>1609283</v>
      </c>
      <c r="M242" s="380">
        <v>1609283</v>
      </c>
      <c r="N242" s="380">
        <v>1609283</v>
      </c>
      <c r="O242" s="380">
        <v>1609283</v>
      </c>
      <c r="P242" s="380">
        <v>1609283</v>
      </c>
      <c r="Q242" s="380">
        <v>1609283</v>
      </c>
      <c r="R242" s="380">
        <v>1609283</v>
      </c>
      <c r="S242" s="380">
        <v>1900621.1888000001</v>
      </c>
      <c r="T242" s="380">
        <v>1900621.1888000001</v>
      </c>
      <c r="U242" s="412">
        <v>1900621.1888000001</v>
      </c>
      <c r="V242" s="380">
        <v>1900621.1888000001</v>
      </c>
      <c r="W242" s="380">
        <v>1900621.1888000001</v>
      </c>
      <c r="X242" s="380">
        <v>1900621.1888000001</v>
      </c>
      <c r="Y242" s="380">
        <v>1900621.1888000001</v>
      </c>
      <c r="Z242" s="380">
        <v>1900621.1888000001</v>
      </c>
      <c r="AA242" s="380">
        <v>1900621.1888000001</v>
      </c>
      <c r="AB242" s="380">
        <v>1900621.1888000001</v>
      </c>
      <c r="AC242" s="380">
        <v>1900621.1888000001</v>
      </c>
      <c r="AD242" s="380">
        <v>1900621.1888000001</v>
      </c>
      <c r="AE242" s="380">
        <v>1900621.1888000001</v>
      </c>
      <c r="AF242" s="380">
        <v>1900621.1888000001</v>
      </c>
      <c r="AG242" s="412">
        <v>1900621.1888000001</v>
      </c>
      <c r="AH242" s="45"/>
    </row>
    <row r="243" spans="1:34" s="389" customFormat="1" x14ac:dyDescent="0.25">
      <c r="A243" s="71"/>
      <c r="B243" s="399" t="s">
        <v>204</v>
      </c>
      <c r="C243" s="413">
        <v>38570792.985599995</v>
      </c>
      <c r="D243" s="413">
        <v>39127883.942399994</v>
      </c>
      <c r="E243" s="413">
        <v>34300008</v>
      </c>
      <c r="F243" s="413"/>
      <c r="G243" s="413">
        <v>4270784.9855999947</v>
      </c>
      <c r="H243" s="413">
        <v>557090.95679999888</v>
      </c>
      <c r="J243" s="434">
        <v>3198758</v>
      </c>
      <c r="K243" s="380">
        <v>3198758</v>
      </c>
      <c r="L243" s="380">
        <v>3198758</v>
      </c>
      <c r="M243" s="380">
        <v>3198758</v>
      </c>
      <c r="N243" s="380">
        <v>3198758</v>
      </c>
      <c r="O243" s="380">
        <v>3198758</v>
      </c>
      <c r="P243" s="380">
        <v>3198758</v>
      </c>
      <c r="Q243" s="380">
        <v>3198758</v>
      </c>
      <c r="R243" s="380">
        <v>3198758</v>
      </c>
      <c r="S243" s="380">
        <v>3260656.9951999998</v>
      </c>
      <c r="T243" s="380">
        <v>3260656.9951999998</v>
      </c>
      <c r="U243" s="412">
        <v>3260656.9951999998</v>
      </c>
      <c r="V243" s="380">
        <v>3260656.9951999998</v>
      </c>
      <c r="W243" s="380">
        <v>3260656.9951999998</v>
      </c>
      <c r="X243" s="380">
        <v>3260656.9951999998</v>
      </c>
      <c r="Y243" s="380">
        <v>3260656.9951999998</v>
      </c>
      <c r="Z243" s="380">
        <v>3260656.9951999998</v>
      </c>
      <c r="AA243" s="380">
        <v>3260656.9951999998</v>
      </c>
      <c r="AB243" s="380">
        <v>3260656.9951999998</v>
      </c>
      <c r="AC243" s="380">
        <v>3260656.9951999998</v>
      </c>
      <c r="AD243" s="380">
        <v>3260656.9951999998</v>
      </c>
      <c r="AE243" s="380">
        <v>3260656.9951999998</v>
      </c>
      <c r="AF243" s="380">
        <v>3260656.9951999998</v>
      </c>
      <c r="AG243" s="412">
        <v>3260656.9951999998</v>
      </c>
      <c r="AH243" s="45"/>
    </row>
    <row r="244" spans="1:34" s="389" customFormat="1" x14ac:dyDescent="0.25">
      <c r="A244" s="71"/>
      <c r="B244" s="399" t="s">
        <v>263</v>
      </c>
      <c r="C244" s="413">
        <v>19828524.392068498</v>
      </c>
      <c r="D244" s="413">
        <v>20411389.565231156</v>
      </c>
      <c r="E244" s="413">
        <v>19044376.483687144</v>
      </c>
      <c r="F244" s="413"/>
      <c r="G244" s="413">
        <v>784147.90838135406</v>
      </c>
      <c r="H244" s="413">
        <v>582865.17316265777</v>
      </c>
      <c r="J244" s="434">
        <v>1672030.183395552</v>
      </c>
      <c r="K244" s="380">
        <v>1644910.1861925472</v>
      </c>
      <c r="L244" s="380">
        <v>1660859.1480239017</v>
      </c>
      <c r="M244" s="380">
        <v>1598553.8950818451</v>
      </c>
      <c r="N244" s="380">
        <v>1555918.9466903729</v>
      </c>
      <c r="O244" s="380">
        <v>1599439.3475908148</v>
      </c>
      <c r="P244" s="380">
        <v>1641093.6799000017</v>
      </c>
      <c r="Q244" s="380">
        <v>1683693.093162962</v>
      </c>
      <c r="R244" s="380">
        <v>1642938.3486161106</v>
      </c>
      <c r="S244" s="380">
        <v>1714932.4563368047</v>
      </c>
      <c r="T244" s="380">
        <v>1687063.326696777</v>
      </c>
      <c r="U244" s="412">
        <v>1727091.7803808083</v>
      </c>
      <c r="V244" s="380">
        <v>1754399.210151559</v>
      </c>
      <c r="W244" s="380">
        <v>1697883.8128737868</v>
      </c>
      <c r="X244" s="380">
        <v>1727960.140237252</v>
      </c>
      <c r="Y244" s="380">
        <v>1651270.2282868498</v>
      </c>
      <c r="Z244" s="380">
        <v>1616796.3775070934</v>
      </c>
      <c r="AA244" s="380">
        <v>1655491.823858201</v>
      </c>
      <c r="AB244" s="380">
        <v>1698835.5103378331</v>
      </c>
      <c r="AC244" s="380">
        <v>1739001.3585116749</v>
      </c>
      <c r="AD244" s="380">
        <v>1695231.2430013416</v>
      </c>
      <c r="AE244" s="380">
        <v>1727748.2620394323</v>
      </c>
      <c r="AF244" s="380">
        <v>1704068.5624193286</v>
      </c>
      <c r="AG244" s="412">
        <v>1742703.0360068013</v>
      </c>
      <c r="AH244" s="45"/>
    </row>
    <row r="245" spans="1:34" s="389" customFormat="1" x14ac:dyDescent="0.25">
      <c r="A245" s="71"/>
      <c r="B245" s="399" t="s">
        <v>264</v>
      </c>
      <c r="C245" s="413">
        <v>805744.79999999981</v>
      </c>
      <c r="D245" s="413">
        <v>805744.79999999981</v>
      </c>
      <c r="E245" s="413">
        <v>807952.31999999983</v>
      </c>
      <c r="F245" s="413"/>
      <c r="G245" s="413">
        <v>-2207.5200000000186</v>
      </c>
      <c r="H245" s="413">
        <v>0</v>
      </c>
      <c r="J245" s="434">
        <v>68433.119999999995</v>
      </c>
      <c r="K245" s="380">
        <v>61810.55999999999</v>
      </c>
      <c r="L245" s="380">
        <v>68433.119999999995</v>
      </c>
      <c r="M245" s="380">
        <v>66225.599999999991</v>
      </c>
      <c r="N245" s="380">
        <v>68433.119999999995</v>
      </c>
      <c r="O245" s="380">
        <v>66225.599999999991</v>
      </c>
      <c r="P245" s="380">
        <v>68433.119999999995</v>
      </c>
      <c r="Q245" s="380">
        <v>68433.119999999995</v>
      </c>
      <c r="R245" s="380">
        <v>66225.599999999991</v>
      </c>
      <c r="S245" s="380">
        <v>68433.119999999995</v>
      </c>
      <c r="T245" s="380">
        <v>66225.599999999991</v>
      </c>
      <c r="U245" s="412">
        <v>68433.119999999995</v>
      </c>
      <c r="V245" s="380">
        <v>68433.119999999995</v>
      </c>
      <c r="W245" s="380">
        <v>61810.55999999999</v>
      </c>
      <c r="X245" s="380">
        <v>68433.119999999995</v>
      </c>
      <c r="Y245" s="380">
        <v>66225.599999999991</v>
      </c>
      <c r="Z245" s="380">
        <v>68433.119999999995</v>
      </c>
      <c r="AA245" s="380">
        <v>66225.599999999991</v>
      </c>
      <c r="AB245" s="380">
        <v>68433.119999999995</v>
      </c>
      <c r="AC245" s="380">
        <v>68433.119999999995</v>
      </c>
      <c r="AD245" s="380">
        <v>66225.599999999991</v>
      </c>
      <c r="AE245" s="380">
        <v>68433.119999999995</v>
      </c>
      <c r="AF245" s="380">
        <v>66225.599999999991</v>
      </c>
      <c r="AG245" s="412">
        <v>68433.119999999995</v>
      </c>
      <c r="AH245" s="45"/>
    </row>
    <row r="246" spans="1:34" s="389" customFormat="1" x14ac:dyDescent="0.25">
      <c r="A246" s="71"/>
      <c r="B246" s="399" t="s">
        <v>265</v>
      </c>
      <c r="C246" s="413">
        <v>783799.99999999988</v>
      </c>
      <c r="D246" s="413">
        <v>783799.99999999988</v>
      </c>
      <c r="E246" s="413">
        <v>783799.99999999988</v>
      </c>
      <c r="F246" s="413"/>
      <c r="G246" s="413">
        <v>0</v>
      </c>
      <c r="H246" s="413">
        <v>0</v>
      </c>
      <c r="J246" s="434">
        <v>65316.666666666664</v>
      </c>
      <c r="K246" s="380">
        <v>65316.666666666664</v>
      </c>
      <c r="L246" s="380">
        <v>65316.666666666664</v>
      </c>
      <c r="M246" s="380">
        <v>65316.666666666664</v>
      </c>
      <c r="N246" s="380">
        <v>65316.666666666664</v>
      </c>
      <c r="O246" s="380">
        <v>65316.666666666664</v>
      </c>
      <c r="P246" s="380">
        <v>65316.666666666664</v>
      </c>
      <c r="Q246" s="380">
        <v>65316.666666666664</v>
      </c>
      <c r="R246" s="380">
        <v>65316.666666666664</v>
      </c>
      <c r="S246" s="380">
        <v>65316.666666666664</v>
      </c>
      <c r="T246" s="380">
        <v>65316.666666666664</v>
      </c>
      <c r="U246" s="412">
        <v>65316.666666666664</v>
      </c>
      <c r="V246" s="380">
        <v>65316.666666666664</v>
      </c>
      <c r="W246" s="380">
        <v>65316.666666666664</v>
      </c>
      <c r="X246" s="380">
        <v>65316.666666666664</v>
      </c>
      <c r="Y246" s="380">
        <v>65316.666666666664</v>
      </c>
      <c r="Z246" s="380">
        <v>65316.666666666664</v>
      </c>
      <c r="AA246" s="380">
        <v>65316.666666666664</v>
      </c>
      <c r="AB246" s="380">
        <v>65316.666666666664</v>
      </c>
      <c r="AC246" s="380">
        <v>65316.666666666664</v>
      </c>
      <c r="AD246" s="380">
        <v>65316.666666666664</v>
      </c>
      <c r="AE246" s="380">
        <v>65316.666666666664</v>
      </c>
      <c r="AF246" s="380">
        <v>65316.666666666664</v>
      </c>
      <c r="AG246" s="412">
        <v>65316.666666666664</v>
      </c>
      <c r="AH246" s="45"/>
    </row>
    <row r="247" spans="1:34" s="389" customFormat="1" x14ac:dyDescent="0.25">
      <c r="A247" s="71"/>
      <c r="B247" s="399" t="s">
        <v>266</v>
      </c>
      <c r="C247" s="413">
        <v>1392276</v>
      </c>
      <c r="D247" s="413">
        <v>1392276</v>
      </c>
      <c r="E247" s="413">
        <v>1392276</v>
      </c>
      <c r="F247" s="413"/>
      <c r="G247" s="413">
        <v>0</v>
      </c>
      <c r="H247" s="413">
        <v>0</v>
      </c>
      <c r="J247" s="434">
        <v>116023</v>
      </c>
      <c r="K247" s="380">
        <v>116023</v>
      </c>
      <c r="L247" s="380">
        <v>116023</v>
      </c>
      <c r="M247" s="380">
        <v>116023</v>
      </c>
      <c r="N247" s="380">
        <v>116023</v>
      </c>
      <c r="O247" s="380">
        <v>116023</v>
      </c>
      <c r="P247" s="380">
        <v>116023</v>
      </c>
      <c r="Q247" s="380">
        <v>116023</v>
      </c>
      <c r="R247" s="380">
        <v>116023</v>
      </c>
      <c r="S247" s="380">
        <v>116023</v>
      </c>
      <c r="T247" s="380">
        <v>116023</v>
      </c>
      <c r="U247" s="412">
        <v>116023</v>
      </c>
      <c r="V247" s="380">
        <v>116023</v>
      </c>
      <c r="W247" s="380">
        <v>116023</v>
      </c>
      <c r="X247" s="380">
        <v>116023</v>
      </c>
      <c r="Y247" s="380">
        <v>116023</v>
      </c>
      <c r="Z247" s="380">
        <v>116023</v>
      </c>
      <c r="AA247" s="380">
        <v>116023</v>
      </c>
      <c r="AB247" s="380">
        <v>116023</v>
      </c>
      <c r="AC247" s="380">
        <v>116023</v>
      </c>
      <c r="AD247" s="380">
        <v>116023</v>
      </c>
      <c r="AE247" s="380">
        <v>116023</v>
      </c>
      <c r="AF247" s="380">
        <v>116023</v>
      </c>
      <c r="AG247" s="412">
        <v>116023</v>
      </c>
      <c r="AH247" s="45"/>
    </row>
    <row r="248" spans="1:34" s="389" customFormat="1" x14ac:dyDescent="0.25">
      <c r="A248" s="71"/>
      <c r="B248" s="399" t="s">
        <v>267</v>
      </c>
      <c r="C248" s="413">
        <v>987552.67500000016</v>
      </c>
      <c r="D248" s="413">
        <v>987552.67500000016</v>
      </c>
      <c r="E248" s="413">
        <v>1570199.0549999997</v>
      </c>
      <c r="F248" s="413"/>
      <c r="G248" s="413">
        <v>-582646.37999999954</v>
      </c>
      <c r="H248" s="413">
        <v>0</v>
      </c>
      <c r="J248" s="434">
        <v>82296.056250000009</v>
      </c>
      <c r="K248" s="380">
        <v>82296.056250000009</v>
      </c>
      <c r="L248" s="380">
        <v>82296.056250000009</v>
      </c>
      <c r="M248" s="380">
        <v>82296.056250000009</v>
      </c>
      <c r="N248" s="380">
        <v>82296.056250000009</v>
      </c>
      <c r="O248" s="380">
        <v>82296.056250000009</v>
      </c>
      <c r="P248" s="380">
        <v>82296.056250000009</v>
      </c>
      <c r="Q248" s="380">
        <v>82296.056250000009</v>
      </c>
      <c r="R248" s="380">
        <v>82296.056250000009</v>
      </c>
      <c r="S248" s="380">
        <v>82296.056250000009</v>
      </c>
      <c r="T248" s="380">
        <v>82296.056250000009</v>
      </c>
      <c r="U248" s="412">
        <v>82296.056250000009</v>
      </c>
      <c r="V248" s="380">
        <v>82296.056250000009</v>
      </c>
      <c r="W248" s="380">
        <v>82296.056250000009</v>
      </c>
      <c r="X248" s="380">
        <v>82296.056250000009</v>
      </c>
      <c r="Y248" s="380">
        <v>82296.056250000009</v>
      </c>
      <c r="Z248" s="380">
        <v>82296.056250000009</v>
      </c>
      <c r="AA248" s="380">
        <v>82296.056250000009</v>
      </c>
      <c r="AB248" s="380">
        <v>82296.056250000009</v>
      </c>
      <c r="AC248" s="380">
        <v>82296.056250000009</v>
      </c>
      <c r="AD248" s="380">
        <v>82296.056250000009</v>
      </c>
      <c r="AE248" s="380">
        <v>82296.056250000009</v>
      </c>
      <c r="AF248" s="380">
        <v>82296.056250000009</v>
      </c>
      <c r="AG248" s="412">
        <v>82296.056250000009</v>
      </c>
      <c r="AH248" s="45"/>
    </row>
    <row r="249" spans="1:34" s="389" customFormat="1" x14ac:dyDescent="0.25">
      <c r="A249" s="71"/>
      <c r="B249" s="399" t="s">
        <v>268</v>
      </c>
      <c r="C249" s="413">
        <v>77945.380500000014</v>
      </c>
      <c r="D249" s="413">
        <v>77945.380500000014</v>
      </c>
      <c r="E249" s="413">
        <v>77945.380500000014</v>
      </c>
      <c r="F249" s="413"/>
      <c r="G249" s="413">
        <v>0</v>
      </c>
      <c r="H249" s="413">
        <v>0</v>
      </c>
      <c r="J249" s="434">
        <v>6495.4483750000009</v>
      </c>
      <c r="K249" s="380">
        <v>6495.4483750000009</v>
      </c>
      <c r="L249" s="380">
        <v>6495.4483750000009</v>
      </c>
      <c r="M249" s="380">
        <v>6495.4483750000009</v>
      </c>
      <c r="N249" s="380">
        <v>6495.4483750000009</v>
      </c>
      <c r="O249" s="380">
        <v>6495.4483750000009</v>
      </c>
      <c r="P249" s="380">
        <v>6495.4483750000009</v>
      </c>
      <c r="Q249" s="380">
        <v>6495.4483750000009</v>
      </c>
      <c r="R249" s="380">
        <v>6495.4483750000009</v>
      </c>
      <c r="S249" s="380">
        <v>6495.4483750000009</v>
      </c>
      <c r="T249" s="380">
        <v>6495.4483750000009</v>
      </c>
      <c r="U249" s="412">
        <v>6495.4483750000009</v>
      </c>
      <c r="V249" s="380">
        <v>6495.4483750000009</v>
      </c>
      <c r="W249" s="380">
        <v>6495.4483750000009</v>
      </c>
      <c r="X249" s="380">
        <v>6495.4483750000009</v>
      </c>
      <c r="Y249" s="380">
        <v>6495.4483750000009</v>
      </c>
      <c r="Z249" s="380">
        <v>6495.4483750000009</v>
      </c>
      <c r="AA249" s="380">
        <v>6495.4483750000009</v>
      </c>
      <c r="AB249" s="380">
        <v>6495.4483750000009</v>
      </c>
      <c r="AC249" s="380">
        <v>6495.4483750000009</v>
      </c>
      <c r="AD249" s="380">
        <v>6495.4483750000009</v>
      </c>
      <c r="AE249" s="380">
        <v>6495.4483750000009</v>
      </c>
      <c r="AF249" s="380">
        <v>6495.4483750000009</v>
      </c>
      <c r="AG249" s="412">
        <v>6495.4483750000009</v>
      </c>
      <c r="AH249" s="45"/>
    </row>
    <row r="250" spans="1:34" s="389" customFormat="1" x14ac:dyDescent="0.25">
      <c r="A250" s="71"/>
      <c r="B250" s="399" t="s">
        <v>269</v>
      </c>
      <c r="C250" s="413">
        <v>727281.81818181835</v>
      </c>
      <c r="D250" s="413">
        <v>727281.81818181835</v>
      </c>
      <c r="E250" s="413">
        <v>727281.81818181835</v>
      </c>
      <c r="F250" s="413"/>
      <c r="G250" s="413">
        <v>0</v>
      </c>
      <c r="H250" s="413">
        <v>0</v>
      </c>
      <c r="J250" s="434">
        <v>60606.818181818184</v>
      </c>
      <c r="K250" s="380">
        <v>60606.818181818184</v>
      </c>
      <c r="L250" s="380">
        <v>60606.818181818184</v>
      </c>
      <c r="M250" s="380">
        <v>60606.818181818184</v>
      </c>
      <c r="N250" s="380">
        <v>60606.818181818184</v>
      </c>
      <c r="O250" s="380">
        <v>60606.818181818184</v>
      </c>
      <c r="P250" s="380">
        <v>60606.818181818184</v>
      </c>
      <c r="Q250" s="380">
        <v>60606.818181818184</v>
      </c>
      <c r="R250" s="380">
        <v>60606.818181818184</v>
      </c>
      <c r="S250" s="380">
        <v>60606.818181818184</v>
      </c>
      <c r="T250" s="380">
        <v>60606.818181818184</v>
      </c>
      <c r="U250" s="412">
        <v>60606.818181818184</v>
      </c>
      <c r="V250" s="380">
        <v>60606.818181818184</v>
      </c>
      <c r="W250" s="380">
        <v>60606.818181818184</v>
      </c>
      <c r="X250" s="380">
        <v>60606.818181818184</v>
      </c>
      <c r="Y250" s="380">
        <v>60606.818181818184</v>
      </c>
      <c r="Z250" s="380">
        <v>60606.818181818184</v>
      </c>
      <c r="AA250" s="380">
        <v>60606.818181818184</v>
      </c>
      <c r="AB250" s="380">
        <v>60606.818181818184</v>
      </c>
      <c r="AC250" s="380">
        <v>60606.818181818184</v>
      </c>
      <c r="AD250" s="380">
        <v>60606.818181818184</v>
      </c>
      <c r="AE250" s="380">
        <v>60606.818181818184</v>
      </c>
      <c r="AF250" s="380">
        <v>60606.818181818184</v>
      </c>
      <c r="AG250" s="412">
        <v>60606.818181818184</v>
      </c>
      <c r="AH250" s="45"/>
    </row>
    <row r="251" spans="1:34" s="389" customFormat="1" x14ac:dyDescent="0.25">
      <c r="A251" s="71"/>
      <c r="B251" s="399" t="s">
        <v>270</v>
      </c>
      <c r="C251" s="413">
        <v>27420.240000000002</v>
      </c>
      <c r="D251" s="413">
        <v>27420.240000000002</v>
      </c>
      <c r="E251" s="413">
        <v>27420.240000000002</v>
      </c>
      <c r="F251" s="413"/>
      <c r="G251" s="413">
        <v>0</v>
      </c>
      <c r="H251" s="413">
        <v>0</v>
      </c>
      <c r="J251" s="434">
        <v>2285.02</v>
      </c>
      <c r="K251" s="380">
        <v>2285.02</v>
      </c>
      <c r="L251" s="380">
        <v>2285.02</v>
      </c>
      <c r="M251" s="380">
        <v>2285.02</v>
      </c>
      <c r="N251" s="380">
        <v>2285.02</v>
      </c>
      <c r="O251" s="380">
        <v>2285.02</v>
      </c>
      <c r="P251" s="380">
        <v>2285.02</v>
      </c>
      <c r="Q251" s="380">
        <v>2285.02</v>
      </c>
      <c r="R251" s="380">
        <v>2285.02</v>
      </c>
      <c r="S251" s="380">
        <v>2285.02</v>
      </c>
      <c r="T251" s="380">
        <v>2285.02</v>
      </c>
      <c r="U251" s="412">
        <v>2285.02</v>
      </c>
      <c r="V251" s="380">
        <v>2285.02</v>
      </c>
      <c r="W251" s="380">
        <v>2285.02</v>
      </c>
      <c r="X251" s="380">
        <v>2285.02</v>
      </c>
      <c r="Y251" s="380">
        <v>2285.02</v>
      </c>
      <c r="Z251" s="380">
        <v>2285.02</v>
      </c>
      <c r="AA251" s="380">
        <v>2285.02</v>
      </c>
      <c r="AB251" s="380">
        <v>2285.02</v>
      </c>
      <c r="AC251" s="380">
        <v>2285.02</v>
      </c>
      <c r="AD251" s="380">
        <v>2285.02</v>
      </c>
      <c r="AE251" s="380">
        <v>2285.02</v>
      </c>
      <c r="AF251" s="380">
        <v>2285.02</v>
      </c>
      <c r="AG251" s="412">
        <v>2285.02</v>
      </c>
      <c r="AH251" s="45"/>
    </row>
    <row r="252" spans="1:34" s="389" customFormat="1" x14ac:dyDescent="0.25">
      <c r="A252" s="71"/>
      <c r="B252" s="399" t="s">
        <v>271</v>
      </c>
      <c r="C252" s="413">
        <v>63796.000000000007</v>
      </c>
      <c r="D252" s="413">
        <v>63796.000000000007</v>
      </c>
      <c r="E252" s="413">
        <v>63873.999999999949</v>
      </c>
      <c r="F252" s="413"/>
      <c r="G252" s="413">
        <v>-77.999999999941792</v>
      </c>
      <c r="H252" s="413">
        <v>0</v>
      </c>
      <c r="J252" s="824">
        <v>5316.333333333333</v>
      </c>
      <c r="K252" s="825">
        <v>5316.333333333333</v>
      </c>
      <c r="L252" s="825">
        <v>5316.333333333333</v>
      </c>
      <c r="M252" s="825">
        <v>5316.333333333333</v>
      </c>
      <c r="N252" s="825">
        <v>5316.333333333333</v>
      </c>
      <c r="O252" s="825">
        <v>5316.333333333333</v>
      </c>
      <c r="P252" s="825">
        <v>5316.333333333333</v>
      </c>
      <c r="Q252" s="825">
        <v>5316.333333333333</v>
      </c>
      <c r="R252" s="825">
        <v>5316.333333333333</v>
      </c>
      <c r="S252" s="825">
        <v>5316.333333333333</v>
      </c>
      <c r="T252" s="825">
        <v>5316.333333333333</v>
      </c>
      <c r="U252" s="826">
        <v>5316.333333333333</v>
      </c>
      <c r="V252" s="825">
        <v>5316.333333333333</v>
      </c>
      <c r="W252" s="825">
        <v>5316.333333333333</v>
      </c>
      <c r="X252" s="825">
        <v>5316.333333333333</v>
      </c>
      <c r="Y252" s="825">
        <v>5316.333333333333</v>
      </c>
      <c r="Z252" s="825">
        <v>5316.333333333333</v>
      </c>
      <c r="AA252" s="825">
        <v>5316.333333333333</v>
      </c>
      <c r="AB252" s="825">
        <v>5316.333333333333</v>
      </c>
      <c r="AC252" s="825">
        <v>5316.333333333333</v>
      </c>
      <c r="AD252" s="825">
        <v>5316.333333333333</v>
      </c>
      <c r="AE252" s="825">
        <v>5316.333333333333</v>
      </c>
      <c r="AF252" s="825">
        <v>5316.333333333333</v>
      </c>
      <c r="AG252" s="826">
        <v>5316.333333333333</v>
      </c>
      <c r="AH252" s="45"/>
    </row>
    <row r="253" spans="1:34" s="66" customFormat="1" x14ac:dyDescent="0.25">
      <c r="A253" s="71"/>
      <c r="B253" s="399"/>
      <c r="C253" s="391"/>
      <c r="D253" s="391"/>
      <c r="E253" s="391"/>
      <c r="F253" s="391"/>
      <c r="G253" s="391">
        <v>0</v>
      </c>
      <c r="H253" s="391">
        <v>0</v>
      </c>
      <c r="J253" s="948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8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8"/>
      <c r="AH253" s="38"/>
    </row>
    <row r="254" spans="1:34" s="66" customFormat="1" x14ac:dyDescent="0.25">
      <c r="A254" s="392"/>
      <c r="B254" s="399" t="s">
        <v>510</v>
      </c>
      <c r="C254" s="846">
        <v>16567230</v>
      </c>
      <c r="D254" s="846">
        <v>12425784</v>
      </c>
      <c r="E254" s="846">
        <v>15782807</v>
      </c>
      <c r="F254" s="846"/>
      <c r="G254" s="846">
        <v>784423</v>
      </c>
      <c r="H254" s="846">
        <v>-4141446</v>
      </c>
      <c r="J254" s="399">
        <v>1235178</v>
      </c>
      <c r="K254" s="392">
        <v>1202600</v>
      </c>
      <c r="L254" s="392">
        <v>1304355</v>
      </c>
      <c r="M254" s="392">
        <v>1359795</v>
      </c>
      <c r="N254" s="392">
        <v>973598</v>
      </c>
      <c r="O254" s="392">
        <v>1266999</v>
      </c>
      <c r="P254" s="392">
        <v>1629504</v>
      </c>
      <c r="Q254" s="392">
        <v>1618473</v>
      </c>
      <c r="R254" s="392">
        <v>1551766</v>
      </c>
      <c r="S254" s="392">
        <v>1418298</v>
      </c>
      <c r="T254" s="392">
        <v>1536397</v>
      </c>
      <c r="U254" s="462">
        <v>1470267</v>
      </c>
      <c r="V254" s="392">
        <v>1170374</v>
      </c>
      <c r="W254" s="392">
        <v>983759</v>
      </c>
      <c r="X254" s="392">
        <v>1117252</v>
      </c>
      <c r="Y254" s="392">
        <v>1103949</v>
      </c>
      <c r="Z254" s="392">
        <v>882488</v>
      </c>
      <c r="AA254" s="392">
        <v>1080273</v>
      </c>
      <c r="AB254" s="392">
        <v>1107313</v>
      </c>
      <c r="AC254" s="392">
        <v>1035292</v>
      </c>
      <c r="AD254" s="392">
        <v>897856</v>
      </c>
      <c r="AE254" s="392">
        <v>936894</v>
      </c>
      <c r="AF254" s="392">
        <v>1044502</v>
      </c>
      <c r="AG254" s="462">
        <v>1065832</v>
      </c>
      <c r="AH254" s="392"/>
    </row>
    <row r="255" spans="1:34" s="66" customFormat="1" x14ac:dyDescent="0.25">
      <c r="A255" s="392"/>
      <c r="B255" s="399" t="s">
        <v>511</v>
      </c>
      <c r="C255" s="846">
        <v>314777.36999999994</v>
      </c>
      <c r="D255" s="846">
        <v>236089.89599999998</v>
      </c>
      <c r="E255" s="846">
        <v>299873.33299999998</v>
      </c>
      <c r="F255" s="846"/>
      <c r="G255" s="846">
        <v>14904.036999999953</v>
      </c>
      <c r="H255" s="846">
        <v>-78687.473999999958</v>
      </c>
      <c r="J255" s="399">
        <v>23468.381999999998</v>
      </c>
      <c r="K255" s="392">
        <v>22849.399999999998</v>
      </c>
      <c r="L255" s="392">
        <v>24782.744999999999</v>
      </c>
      <c r="M255" s="392">
        <v>25836.105</v>
      </c>
      <c r="N255" s="392">
        <v>18498.362000000001</v>
      </c>
      <c r="O255" s="392">
        <v>24072.981</v>
      </c>
      <c r="P255" s="392">
        <v>30960.576000000001</v>
      </c>
      <c r="Q255" s="392">
        <v>30750.987000000001</v>
      </c>
      <c r="R255" s="392">
        <v>29483.554</v>
      </c>
      <c r="S255" s="392">
        <v>26947.662</v>
      </c>
      <c r="T255" s="392">
        <v>29191.542999999998</v>
      </c>
      <c r="U255" s="462">
        <v>27935.073</v>
      </c>
      <c r="V255" s="392">
        <v>22237.106</v>
      </c>
      <c r="W255" s="392">
        <v>18691.420999999998</v>
      </c>
      <c r="X255" s="392">
        <v>21227.788</v>
      </c>
      <c r="Y255" s="392">
        <v>20975.030999999999</v>
      </c>
      <c r="Z255" s="392">
        <v>16767.272000000001</v>
      </c>
      <c r="AA255" s="392">
        <v>20525.186999999998</v>
      </c>
      <c r="AB255" s="392">
        <v>21038.947</v>
      </c>
      <c r="AC255" s="392">
        <v>19670.547999999999</v>
      </c>
      <c r="AD255" s="392">
        <v>17059.263999999999</v>
      </c>
      <c r="AE255" s="392">
        <v>17800.986000000001</v>
      </c>
      <c r="AF255" s="392">
        <v>19845.538</v>
      </c>
      <c r="AG255" s="462">
        <v>20250.808000000001</v>
      </c>
      <c r="AH255" s="392"/>
    </row>
    <row r="256" spans="1:34" s="66" customFormat="1" ht="15.75" thickBot="1" x14ac:dyDescent="0.3">
      <c r="A256" s="71"/>
      <c r="B256" s="712" t="s">
        <v>512</v>
      </c>
      <c r="C256" s="469">
        <v>24531889.330949999</v>
      </c>
      <c r="D256" s="469">
        <v>18913810.49171</v>
      </c>
      <c r="E256" s="469">
        <v>18026814.93403</v>
      </c>
      <c r="F256" s="469"/>
      <c r="G256" s="469">
        <v>6505074.3969199993</v>
      </c>
      <c r="H256" s="469">
        <v>-5618078.8392399997</v>
      </c>
      <c r="J256" s="949">
        <v>2435079.3163199998</v>
      </c>
      <c r="K256" s="463">
        <v>2362627.9599999995</v>
      </c>
      <c r="L256" s="463">
        <v>1668374.3933999997</v>
      </c>
      <c r="M256" s="463">
        <v>1250209.1209499999</v>
      </c>
      <c r="N256" s="463">
        <v>481882.33010000002</v>
      </c>
      <c r="O256" s="463">
        <v>1097246.47398</v>
      </c>
      <c r="P256" s="463">
        <v>2348050.0838399995</v>
      </c>
      <c r="Q256" s="463">
        <v>2601225.9903299999</v>
      </c>
      <c r="R256" s="463">
        <v>2471901.1673599998</v>
      </c>
      <c r="S256" s="463">
        <v>2328008.52018</v>
      </c>
      <c r="T256" s="463">
        <v>2596003.9189899997</v>
      </c>
      <c r="U256" s="464">
        <v>2891280.0555000002</v>
      </c>
      <c r="V256" s="463">
        <v>2709146.6239800001</v>
      </c>
      <c r="W256" s="463">
        <v>1988954.1086099998</v>
      </c>
      <c r="X256" s="463">
        <v>1565973.9207599999</v>
      </c>
      <c r="Y256" s="463">
        <v>1034698.2792299999</v>
      </c>
      <c r="Z256" s="463">
        <v>509725.06880000001</v>
      </c>
      <c r="AA256" s="463">
        <v>995882.07323999982</v>
      </c>
      <c r="AB256" s="463">
        <v>1661445.6445899999</v>
      </c>
      <c r="AC256" s="463">
        <v>1694617.7101999996</v>
      </c>
      <c r="AD256" s="463">
        <v>1437925.3625599998</v>
      </c>
      <c r="AE256" s="463">
        <v>1491544.6169399999</v>
      </c>
      <c r="AF256" s="463">
        <v>1758314.6668</v>
      </c>
      <c r="AG256" s="464">
        <v>2065582.4160000002</v>
      </c>
      <c r="AH256" s="49"/>
    </row>
    <row r="257" spans="1:34" s="389" customFormat="1" x14ac:dyDescent="0.25">
      <c r="A257" s="71"/>
      <c r="B257" s="399"/>
      <c r="C257" s="391"/>
      <c r="D257" s="391"/>
      <c r="E257" s="391"/>
      <c r="F257" s="391"/>
      <c r="G257" s="391"/>
      <c r="H257" s="391"/>
      <c r="J257" s="948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8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8"/>
      <c r="AH257" s="25"/>
    </row>
    <row r="258" spans="1:34" x14ac:dyDescent="0.25">
      <c r="A258" s="71"/>
      <c r="B258" s="712" t="s">
        <v>272</v>
      </c>
      <c r="C258" s="453">
        <v>159553592.4095003</v>
      </c>
      <c r="D258" s="453">
        <v>158559084.06182295</v>
      </c>
      <c r="E258" s="453">
        <v>150811236.231399</v>
      </c>
      <c r="F258" s="453"/>
      <c r="G258" s="453">
        <v>8742356.1781013012</v>
      </c>
      <c r="H258" s="453">
        <v>-994508.34767735004</v>
      </c>
      <c r="J258" s="944">
        <v>13595586.962522369</v>
      </c>
      <c r="K258" s="451">
        <v>13489393.048999365</v>
      </c>
      <c r="L258" s="451">
        <v>12817711.004230719</v>
      </c>
      <c r="M258" s="451">
        <v>12335032.958838662</v>
      </c>
      <c r="N258" s="451">
        <v>11526278.73959719</v>
      </c>
      <c r="O258" s="451">
        <v>12182955.764377633</v>
      </c>
      <c r="P258" s="451">
        <v>13477621.226546818</v>
      </c>
      <c r="Q258" s="451">
        <v>13773396.546299778</v>
      </c>
      <c r="R258" s="451">
        <v>13601109.458782928</v>
      </c>
      <c r="S258" s="451">
        <v>13980385.696923619</v>
      </c>
      <c r="T258" s="451">
        <v>14218304.446093593</v>
      </c>
      <c r="U258" s="452">
        <v>14555816.556287624</v>
      </c>
      <c r="V258" s="451">
        <v>14400990.554538375</v>
      </c>
      <c r="W258" s="451">
        <v>13617660.081890604</v>
      </c>
      <c r="X258" s="451">
        <v>13231378.781404067</v>
      </c>
      <c r="Y258" s="451">
        <v>12621205.707923666</v>
      </c>
      <c r="Z258" s="451">
        <v>12063966.16671391</v>
      </c>
      <c r="AA258" s="451">
        <v>12586611.097505018</v>
      </c>
      <c r="AB258" s="451">
        <v>13297725.875334648</v>
      </c>
      <c r="AC258" s="451">
        <v>13371063.789118491</v>
      </c>
      <c r="AD258" s="451">
        <v>13068393.805968158</v>
      </c>
      <c r="AE258" s="451">
        <v>13156737.599386247</v>
      </c>
      <c r="AF258" s="451">
        <v>13397620.429626144</v>
      </c>
      <c r="AG258" s="452">
        <v>13745730.172413617</v>
      </c>
      <c r="AH258" s="45"/>
    </row>
    <row r="259" spans="1:34" x14ac:dyDescent="0.25">
      <c r="A259" s="71"/>
      <c r="B259" s="407" t="s">
        <v>273</v>
      </c>
      <c r="C259" s="413">
        <v>6418745.7987527559</v>
      </c>
      <c r="D259" s="413">
        <v>6579214.4437215719</v>
      </c>
      <c r="E259" s="413">
        <v>6262191.0231734142</v>
      </c>
      <c r="F259" s="413"/>
      <c r="G259" s="413">
        <v>156554.77557934169</v>
      </c>
      <c r="H259" s="413">
        <v>160468.64496881608</v>
      </c>
      <c r="J259" s="434">
        <v>528291.83528829261</v>
      </c>
      <c r="K259" s="380">
        <v>528291.83528829261</v>
      </c>
      <c r="L259" s="380">
        <v>528291.83528829261</v>
      </c>
      <c r="M259" s="380">
        <v>528291.83528829261</v>
      </c>
      <c r="N259" s="380">
        <v>528291.83528829261</v>
      </c>
      <c r="O259" s="380">
        <v>528291.83528829261</v>
      </c>
      <c r="P259" s="380">
        <v>541499.13117049984</v>
      </c>
      <c r="Q259" s="380">
        <v>541499.13117049984</v>
      </c>
      <c r="R259" s="380">
        <v>541499.13117049984</v>
      </c>
      <c r="S259" s="380">
        <v>541499.13117049984</v>
      </c>
      <c r="T259" s="380">
        <v>541499.13117049984</v>
      </c>
      <c r="U259" s="412">
        <v>541499.13117049984</v>
      </c>
      <c r="V259" s="380">
        <v>541499.13117049984</v>
      </c>
      <c r="W259" s="380">
        <v>541499.13117049984</v>
      </c>
      <c r="X259" s="380">
        <v>541499.13117049984</v>
      </c>
      <c r="Y259" s="380">
        <v>541499.13117049984</v>
      </c>
      <c r="Z259" s="380">
        <v>541499.13117049984</v>
      </c>
      <c r="AA259" s="380">
        <v>541499.13117049984</v>
      </c>
      <c r="AB259" s="380">
        <v>555036.60944976227</v>
      </c>
      <c r="AC259" s="380">
        <v>555036.60944976227</v>
      </c>
      <c r="AD259" s="380">
        <v>555036.60944976227</v>
      </c>
      <c r="AE259" s="380">
        <v>555036.60944976227</v>
      </c>
      <c r="AF259" s="380">
        <v>555036.60944976227</v>
      </c>
      <c r="AG259" s="412">
        <v>555036.60944976227</v>
      </c>
      <c r="AH259" s="45"/>
    </row>
    <row r="260" spans="1:34" ht="16.5" customHeight="1" x14ac:dyDescent="0.25">
      <c r="A260" s="71"/>
      <c r="B260" s="408" t="s">
        <v>274</v>
      </c>
      <c r="C260" s="845">
        <v>-3504736.45</v>
      </c>
      <c r="D260" s="845">
        <v>-3360067.95</v>
      </c>
      <c r="E260" s="845">
        <v>-3846700.7</v>
      </c>
      <c r="F260" s="845"/>
      <c r="G260" s="845">
        <v>341964.25</v>
      </c>
      <c r="H260" s="845">
        <v>144668.5</v>
      </c>
      <c r="J260" s="943">
        <v>-273191.25</v>
      </c>
      <c r="K260" s="843">
        <v>-73153</v>
      </c>
      <c r="L260" s="843">
        <v>-53565</v>
      </c>
      <c r="M260" s="843">
        <v>-148110.75</v>
      </c>
      <c r="N260" s="843">
        <v>-363688</v>
      </c>
      <c r="O260" s="843">
        <v>-496158.5</v>
      </c>
      <c r="P260" s="843">
        <v>-307727.2</v>
      </c>
      <c r="Q260" s="843">
        <v>-249323</v>
      </c>
      <c r="R260" s="843">
        <v>-423509</v>
      </c>
      <c r="S260" s="843">
        <v>-769966.5</v>
      </c>
      <c r="T260" s="843">
        <v>-273191.25</v>
      </c>
      <c r="U260" s="844">
        <v>-73153</v>
      </c>
      <c r="V260" s="843">
        <v>-53565</v>
      </c>
      <c r="W260" s="843">
        <v>-148110.75</v>
      </c>
      <c r="X260" s="843">
        <v>-363688</v>
      </c>
      <c r="Y260" s="843">
        <v>-496158.5</v>
      </c>
      <c r="Z260" s="843">
        <v>-307727.2</v>
      </c>
      <c r="AA260" s="843">
        <v>-249323</v>
      </c>
      <c r="AB260" s="843">
        <v>-423509</v>
      </c>
      <c r="AC260" s="843">
        <v>-769966.5</v>
      </c>
      <c r="AD260" s="843">
        <v>-273191.25</v>
      </c>
      <c r="AE260" s="843">
        <v>-73153</v>
      </c>
      <c r="AF260" s="843">
        <v>-53565</v>
      </c>
      <c r="AG260" s="844">
        <v>-148110.75</v>
      </c>
      <c r="AH260" s="45"/>
    </row>
    <row r="261" spans="1:34" ht="15.75" thickBot="1" x14ac:dyDescent="0.3">
      <c r="A261" s="152"/>
      <c r="B261" s="713" t="s">
        <v>275</v>
      </c>
      <c r="C261" s="469">
        <v>162467601.75825304</v>
      </c>
      <c r="D261" s="469">
        <v>161778230.55554453</v>
      </c>
      <c r="E261" s="469">
        <v>153226726.55457237</v>
      </c>
      <c r="F261" s="469"/>
      <c r="G261" s="469">
        <v>9240875.2036806643</v>
      </c>
      <c r="H261" s="469">
        <v>-689371.20270851254</v>
      </c>
      <c r="J261" s="950">
        <v>13850687.547810661</v>
      </c>
      <c r="K261" s="467">
        <v>13944531.884287657</v>
      </c>
      <c r="L261" s="467">
        <v>13292437.839519011</v>
      </c>
      <c r="M261" s="467">
        <v>12715214.044126954</v>
      </c>
      <c r="N261" s="467">
        <v>11690882.574885482</v>
      </c>
      <c r="O261" s="467">
        <v>12215089.099665925</v>
      </c>
      <c r="P261" s="467">
        <v>13711393.157717319</v>
      </c>
      <c r="Q261" s="467">
        <v>14065572.677470278</v>
      </c>
      <c r="R261" s="467">
        <v>13719099.589953428</v>
      </c>
      <c r="S261" s="467">
        <v>13751918.328094119</v>
      </c>
      <c r="T261" s="467">
        <v>14486612.327264093</v>
      </c>
      <c r="U261" s="468">
        <v>15024162.687458124</v>
      </c>
      <c r="V261" s="467">
        <v>14888924.685708875</v>
      </c>
      <c r="W261" s="467">
        <v>14011048.463061104</v>
      </c>
      <c r="X261" s="467">
        <v>13409189.912574567</v>
      </c>
      <c r="Y261" s="467">
        <v>12666546.339094166</v>
      </c>
      <c r="Z261" s="467">
        <v>12297738.097884411</v>
      </c>
      <c r="AA261" s="467">
        <v>12878787.228675518</v>
      </c>
      <c r="AB261" s="467">
        <v>13429253.484784411</v>
      </c>
      <c r="AC261" s="467">
        <v>13156133.898568254</v>
      </c>
      <c r="AD261" s="467">
        <v>13350239.165417921</v>
      </c>
      <c r="AE261" s="467">
        <v>13638621.20883601</v>
      </c>
      <c r="AF261" s="467">
        <v>13899092.039075907</v>
      </c>
      <c r="AG261" s="468">
        <v>14152656.03186338</v>
      </c>
      <c r="AH261" s="45"/>
    </row>
    <row r="262" spans="1:34" ht="18" customHeight="1" thickTop="1" x14ac:dyDescent="0.25">
      <c r="A262" s="71"/>
      <c r="B262" s="66"/>
      <c r="C262" s="73"/>
      <c r="D262" s="73"/>
      <c r="E262" s="73"/>
      <c r="F262" s="75"/>
      <c r="G262" s="73"/>
      <c r="H262" s="73"/>
      <c r="J262" s="72"/>
      <c r="K262" s="72"/>
      <c r="L262" s="72"/>
      <c r="M262" s="72"/>
      <c r="N262" s="72"/>
      <c r="O262" s="72"/>
      <c r="P262" s="72"/>
      <c r="V262" s="72"/>
      <c r="W262" s="72"/>
      <c r="X262" s="72"/>
      <c r="Y262" s="72"/>
      <c r="Z262" s="72"/>
      <c r="AA262" s="72"/>
      <c r="AB262" s="72"/>
      <c r="AH262" s="25"/>
    </row>
    <row r="263" spans="1:34" x14ac:dyDescent="0.25">
      <c r="J263" s="75"/>
      <c r="K263" s="75"/>
      <c r="L263" s="75"/>
      <c r="M263" s="75"/>
      <c r="N263" s="75"/>
      <c r="O263" s="75"/>
      <c r="P263" s="75"/>
      <c r="V263" s="75"/>
      <c r="W263" s="75"/>
      <c r="X263" s="75"/>
      <c r="Y263" s="75"/>
      <c r="Z263" s="75"/>
      <c r="AA263" s="75"/>
      <c r="AB263" s="75"/>
      <c r="AH263" s="25"/>
    </row>
    <row r="264" spans="1:34" x14ac:dyDescent="0.25">
      <c r="A264" s="330" t="s">
        <v>712</v>
      </c>
      <c r="J264" s="75"/>
      <c r="K264" s="75"/>
      <c r="L264" s="75"/>
      <c r="M264" s="75"/>
      <c r="N264" s="75"/>
      <c r="O264" s="75"/>
      <c r="P264" s="75"/>
      <c r="Q264" s="76"/>
      <c r="V264" s="75"/>
      <c r="W264" s="75"/>
      <c r="X264" s="75"/>
      <c r="Y264" s="75"/>
      <c r="Z264" s="75"/>
      <c r="AA264" s="75"/>
      <c r="AB264" s="75"/>
      <c r="AC264" s="76"/>
      <c r="AH264" s="25"/>
    </row>
    <row r="265" spans="1:34" x14ac:dyDescent="0.25">
      <c r="K265" s="75"/>
    </row>
    <row r="266" spans="1:34" x14ac:dyDescent="0.25">
      <c r="K266" s="75"/>
    </row>
    <row r="267" spans="1:34" x14ac:dyDescent="0.25">
      <c r="K267" s="75"/>
    </row>
    <row r="268" spans="1:34" x14ac:dyDescent="0.25">
      <c r="K268" s="75"/>
    </row>
    <row r="269" spans="1:34" x14ac:dyDescent="0.25">
      <c r="K269" s="75"/>
    </row>
    <row r="270" spans="1:34" x14ac:dyDescent="0.25">
      <c r="K270" s="75"/>
    </row>
    <row r="271" spans="1:34" x14ac:dyDescent="0.25">
      <c r="K271" s="75"/>
    </row>
    <row r="272" spans="1:34" x14ac:dyDescent="0.25">
      <c r="K272" s="75"/>
    </row>
    <row r="273" spans="11:11" x14ac:dyDescent="0.25">
      <c r="K273" s="75"/>
    </row>
    <row r="274" spans="11:11" x14ac:dyDescent="0.25">
      <c r="K274" s="75"/>
    </row>
  </sheetData>
  <mergeCells count="1">
    <mergeCell ref="A3:M3"/>
  </mergeCells>
  <conditionalFormatting sqref="A264">
    <cfRule type="cellIs" dxfId="31" priority="5" operator="equal">
      <formula>"Jennifer"</formula>
    </cfRule>
    <cfRule type="cellIs" dxfId="30" priority="6" operator="equal">
      <formula>"Kacee"</formula>
    </cfRule>
    <cfRule type="cellIs" dxfId="29" priority="7" operator="equal">
      <formula>"Tricia"</formula>
    </cfRule>
    <cfRule type="cellIs" dxfId="28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102"/>
  <sheetViews>
    <sheetView zoomScaleNormal="100" workbookViewId="0">
      <selection activeCell="A4" sqref="A4"/>
    </sheetView>
  </sheetViews>
  <sheetFormatPr defaultColWidth="9.140625" defaultRowHeight="12.75" x14ac:dyDescent="0.25"/>
  <cols>
    <col min="1" max="1" width="18.28515625" style="78" customWidth="1"/>
    <col min="2" max="2" width="21.5703125" style="78" customWidth="1"/>
    <col min="3" max="3" width="12.7109375" style="78" bestFit="1" customWidth="1"/>
    <col min="4" max="4" width="13" style="78" customWidth="1"/>
    <col min="5" max="5" width="12" style="79" customWidth="1"/>
    <col min="6" max="6" width="11.7109375" style="78" customWidth="1"/>
    <col min="7" max="7" width="10.85546875" style="78" customWidth="1"/>
    <col min="8" max="8" width="12" style="79" customWidth="1"/>
    <col min="9" max="14" width="12.7109375" style="78" bestFit="1" customWidth="1"/>
    <col min="15" max="15" width="12.7109375" style="193" bestFit="1" customWidth="1"/>
    <col min="16" max="16" width="13" style="193" customWidth="1"/>
    <col min="17" max="17" width="12" style="79" customWidth="1"/>
    <col min="18" max="18" width="10.7109375" style="193" customWidth="1"/>
    <col min="19" max="19" width="10.85546875" style="193" customWidth="1"/>
    <col min="20" max="20" width="12" style="79" customWidth="1"/>
    <col min="21" max="26" width="12.7109375" style="193" bestFit="1" customWidth="1"/>
    <col min="27" max="27" width="5" style="78" customWidth="1"/>
    <col min="28" max="28" width="13.85546875" style="78" bestFit="1" customWidth="1"/>
    <col min="29" max="29" width="13.85546875" style="193" bestFit="1" customWidth="1"/>
    <col min="30" max="30" width="15.28515625" style="193" bestFit="1" customWidth="1"/>
    <col min="31" max="32" width="13.85546875" style="193" bestFit="1" customWidth="1"/>
    <col min="33" max="33" width="4.42578125" style="78" customWidth="1"/>
    <col min="34" max="34" width="11.140625" style="78" bestFit="1" customWidth="1"/>
    <col min="35" max="35" width="22" style="78" bestFit="1" customWidth="1"/>
    <col min="36" max="36" width="10.7109375" style="1039" bestFit="1" customWidth="1"/>
    <col min="37" max="37" width="13.7109375" style="78" bestFit="1" customWidth="1"/>
    <col min="38" max="38" width="10" style="78" bestFit="1" customWidth="1"/>
    <col min="39" max="39" width="18" style="78" bestFit="1" customWidth="1"/>
    <col min="40" max="40" width="15.7109375" style="78" bestFit="1" customWidth="1"/>
    <col min="41" max="41" width="10.140625" style="78" customWidth="1"/>
    <col min="42" max="42" width="16.42578125" style="78" customWidth="1"/>
    <col min="43" max="44" width="12.140625" style="78" customWidth="1"/>
    <col min="45" max="45" width="9.140625" style="78"/>
    <col min="46" max="46" width="12.140625" style="78" customWidth="1"/>
    <col min="47" max="47" width="12.85546875" style="78" customWidth="1"/>
    <col min="48" max="48" width="10.5703125" style="78" customWidth="1"/>
    <col min="49" max="16384" width="9.140625" style="78"/>
  </cols>
  <sheetData>
    <row r="1" spans="1:40" s="193" customFormat="1" ht="18" x14ac:dyDescent="0.25">
      <c r="A1" s="1145" t="s">
        <v>789</v>
      </c>
      <c r="E1" s="79"/>
      <c r="H1" s="79"/>
      <c r="Q1" s="79"/>
      <c r="T1" s="79"/>
      <c r="AJ1" s="1039"/>
    </row>
    <row r="3" spans="1:40" s="193" customFormat="1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  <c r="Q3" s="79"/>
      <c r="T3" s="79"/>
      <c r="AJ3" s="1039"/>
    </row>
    <row r="4" spans="1:40" s="193" customFormat="1" x14ac:dyDescent="0.25">
      <c r="E4" s="79"/>
      <c r="H4" s="79"/>
      <c r="Q4" s="79"/>
      <c r="T4" s="79"/>
      <c r="AJ4" s="1039"/>
    </row>
    <row r="5" spans="1:40" ht="18.75" x14ac:dyDescent="0.3">
      <c r="A5" s="54" t="s">
        <v>52</v>
      </c>
    </row>
    <row r="6" spans="1:40" ht="15.75" x14ac:dyDescent="0.25">
      <c r="A6" s="182" t="s">
        <v>780</v>
      </c>
    </row>
    <row r="7" spans="1:40" s="178" customFormat="1" ht="20.25" x14ac:dyDescent="0.3">
      <c r="A7" s="55" t="s">
        <v>276</v>
      </c>
      <c r="B7" s="78"/>
      <c r="C7" s="78"/>
      <c r="D7" s="78"/>
      <c r="E7" s="79"/>
      <c r="H7" s="79"/>
      <c r="O7" s="193"/>
      <c r="P7" s="79"/>
      <c r="Q7" s="79"/>
      <c r="R7" s="79"/>
      <c r="S7" s="79"/>
      <c r="T7" s="79"/>
      <c r="U7" s="193"/>
      <c r="V7" s="193"/>
      <c r="W7" s="193"/>
      <c r="X7" s="193"/>
      <c r="Y7" s="193"/>
      <c r="Z7" s="193"/>
      <c r="AC7" s="193"/>
      <c r="AD7" s="193"/>
      <c r="AE7" s="193"/>
      <c r="AF7" s="193"/>
      <c r="AJ7" s="1039"/>
    </row>
    <row r="8" spans="1:40" s="535" customFormat="1" ht="14.85" customHeight="1" x14ac:dyDescent="0.25">
      <c r="A8" s="25"/>
      <c r="B8" s="534"/>
      <c r="D8" s="536" t="s">
        <v>277</v>
      </c>
      <c r="E8" s="537">
        <v>0.77363499999999996</v>
      </c>
      <c r="F8" s="538">
        <v>45260</v>
      </c>
      <c r="G8" s="567"/>
      <c r="H8" s="568"/>
      <c r="O8" s="577"/>
      <c r="P8" s="79"/>
      <c r="Q8" s="79"/>
      <c r="R8" s="79"/>
      <c r="S8" s="79"/>
      <c r="T8" s="79"/>
      <c r="U8" s="577"/>
      <c r="V8" s="577"/>
      <c r="W8" s="577"/>
      <c r="X8" s="577"/>
      <c r="Y8" s="577"/>
      <c r="Z8" s="577"/>
      <c r="AC8" s="577"/>
      <c r="AF8" s="577"/>
      <c r="AJ8" s="1040"/>
      <c r="AL8" s="187"/>
      <c r="AM8" s="187"/>
      <c r="AN8" s="187"/>
    </row>
    <row r="9" spans="1:40" s="535" customFormat="1" ht="15" x14ac:dyDescent="0.25">
      <c r="A9" s="25"/>
      <c r="B9" s="25"/>
      <c r="D9" s="541" t="s">
        <v>278</v>
      </c>
      <c r="E9" s="542"/>
      <c r="F9" s="543"/>
      <c r="G9" s="543"/>
      <c r="H9" s="569"/>
      <c r="J9" s="187"/>
      <c r="K9" s="187"/>
      <c r="L9" s="187"/>
      <c r="M9" s="187"/>
      <c r="N9" s="187"/>
      <c r="O9" s="577"/>
      <c r="P9" s="79"/>
      <c r="Q9" s="79"/>
      <c r="R9" s="79"/>
      <c r="S9" s="79"/>
      <c r="T9" s="79"/>
      <c r="U9" s="57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041"/>
      <c r="AK9" s="187"/>
      <c r="AL9" s="187"/>
      <c r="AM9" s="187"/>
      <c r="AN9" s="187"/>
    </row>
    <row r="10" spans="1:40" s="535" customFormat="1" ht="15" x14ac:dyDescent="0.25">
      <c r="A10" s="540"/>
      <c r="B10" s="25"/>
      <c r="D10" s="714" t="s">
        <v>279</v>
      </c>
      <c r="E10" s="715">
        <v>1.055056</v>
      </c>
      <c r="F10" s="545"/>
      <c r="G10" s="545"/>
      <c r="H10" s="539"/>
      <c r="I10" s="187"/>
      <c r="J10" s="187"/>
      <c r="K10" s="187"/>
      <c r="L10" s="187"/>
      <c r="M10" s="187"/>
      <c r="N10" s="187"/>
      <c r="O10" s="577"/>
      <c r="P10" s="79"/>
      <c r="Q10" s="79"/>
      <c r="R10" s="79"/>
      <c r="S10" s="79"/>
      <c r="T10" s="79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041"/>
      <c r="AK10" s="187"/>
      <c r="AL10" s="187"/>
      <c r="AM10" s="187"/>
      <c r="AN10" s="187"/>
    </row>
    <row r="11" spans="1:40" s="535" customFormat="1" ht="15" x14ac:dyDescent="0.25">
      <c r="A11" s="716"/>
      <c r="B11" s="727"/>
      <c r="C11" s="717">
        <v>31</v>
      </c>
      <c r="D11" s="717">
        <v>28</v>
      </c>
      <c r="E11" s="717">
        <v>31</v>
      </c>
      <c r="F11" s="717">
        <v>30</v>
      </c>
      <c r="G11" s="717">
        <v>31</v>
      </c>
      <c r="H11" s="717">
        <v>30</v>
      </c>
      <c r="I11" s="717">
        <v>31</v>
      </c>
      <c r="J11" s="717">
        <v>31</v>
      </c>
      <c r="K11" s="717">
        <v>30</v>
      </c>
      <c r="L11" s="717">
        <v>31</v>
      </c>
      <c r="M11" s="717">
        <v>30</v>
      </c>
      <c r="N11" s="718">
        <v>31</v>
      </c>
      <c r="O11" s="717">
        <v>31</v>
      </c>
      <c r="P11" s="717">
        <v>28</v>
      </c>
      <c r="Q11" s="717">
        <v>31</v>
      </c>
      <c r="R11" s="717">
        <v>30</v>
      </c>
      <c r="S11" s="717">
        <v>31</v>
      </c>
      <c r="T11" s="717">
        <v>30</v>
      </c>
      <c r="U11" s="717">
        <v>31</v>
      </c>
      <c r="V11" s="717">
        <v>31</v>
      </c>
      <c r="W11" s="717">
        <v>30</v>
      </c>
      <c r="X11" s="717">
        <v>31</v>
      </c>
      <c r="Y11" s="717">
        <v>30</v>
      </c>
      <c r="Z11" s="718">
        <v>31</v>
      </c>
      <c r="AA11" s="546"/>
      <c r="AC11" s="577"/>
      <c r="AF11" s="577"/>
      <c r="AJ11" s="1040"/>
      <c r="AL11" s="187"/>
      <c r="AM11" s="187"/>
      <c r="AN11" s="187"/>
    </row>
    <row r="12" spans="1:40" s="535" customFormat="1" ht="39" x14ac:dyDescent="0.25">
      <c r="A12" s="544" t="s">
        <v>280</v>
      </c>
      <c r="B12" s="728" t="s">
        <v>281</v>
      </c>
      <c r="C12" s="725">
        <v>45658</v>
      </c>
      <c r="D12" s="725">
        <v>45689</v>
      </c>
      <c r="E12" s="725">
        <v>45717</v>
      </c>
      <c r="F12" s="725">
        <v>45748</v>
      </c>
      <c r="G12" s="725">
        <v>45778</v>
      </c>
      <c r="H12" s="725">
        <v>45809</v>
      </c>
      <c r="I12" s="725">
        <v>45839</v>
      </c>
      <c r="J12" s="725">
        <v>45870</v>
      </c>
      <c r="K12" s="725">
        <v>45901</v>
      </c>
      <c r="L12" s="725">
        <v>45931</v>
      </c>
      <c r="M12" s="725">
        <v>45962</v>
      </c>
      <c r="N12" s="726">
        <v>45992</v>
      </c>
      <c r="O12" s="725">
        <v>46023</v>
      </c>
      <c r="P12" s="725">
        <v>46054</v>
      </c>
      <c r="Q12" s="725">
        <v>46082</v>
      </c>
      <c r="R12" s="725">
        <v>46113</v>
      </c>
      <c r="S12" s="725">
        <v>46143</v>
      </c>
      <c r="T12" s="725">
        <v>46174</v>
      </c>
      <c r="U12" s="725">
        <v>46204</v>
      </c>
      <c r="V12" s="725">
        <v>46235</v>
      </c>
      <c r="W12" s="725">
        <v>46266</v>
      </c>
      <c r="X12" s="725">
        <v>46296</v>
      </c>
      <c r="Y12" s="725">
        <v>46327</v>
      </c>
      <c r="Z12" s="726">
        <v>46357</v>
      </c>
      <c r="AA12" s="547"/>
      <c r="AB12" s="341">
        <v>2025</v>
      </c>
      <c r="AC12" s="341">
        <v>2026</v>
      </c>
      <c r="AD12" s="342" t="s">
        <v>752</v>
      </c>
      <c r="AE12" s="1070" t="s">
        <v>745</v>
      </c>
      <c r="AF12" s="1070" t="s">
        <v>746</v>
      </c>
      <c r="AG12" s="548"/>
      <c r="AH12" s="730" t="s">
        <v>282</v>
      </c>
      <c r="AI12" s="731" t="s">
        <v>283</v>
      </c>
      <c r="AJ12" s="1042" t="s">
        <v>284</v>
      </c>
      <c r="AK12" s="731" t="s">
        <v>285</v>
      </c>
      <c r="AL12" s="731" t="s">
        <v>286</v>
      </c>
      <c r="AM12" s="732" t="s">
        <v>287</v>
      </c>
      <c r="AN12" s="733"/>
    </row>
    <row r="13" spans="1:40" s="1036" customFormat="1" ht="15" x14ac:dyDescent="0.25">
      <c r="A13" s="1030" t="s">
        <v>288</v>
      </c>
      <c r="B13" s="1031" t="s">
        <v>289</v>
      </c>
      <c r="C13" s="856">
        <v>10781</v>
      </c>
      <c r="D13" s="856">
        <v>10781</v>
      </c>
      <c r="E13" s="856">
        <v>10781</v>
      </c>
      <c r="F13" s="856">
        <v>10781</v>
      </c>
      <c r="G13" s="856">
        <v>10781</v>
      </c>
      <c r="H13" s="856">
        <v>10781</v>
      </c>
      <c r="I13" s="856">
        <v>10781</v>
      </c>
      <c r="J13" s="856">
        <v>10781</v>
      </c>
      <c r="K13" s="856">
        <v>10781</v>
      </c>
      <c r="L13" s="856">
        <v>10781</v>
      </c>
      <c r="M13" s="856">
        <v>10781</v>
      </c>
      <c r="N13" s="857">
        <v>10781</v>
      </c>
      <c r="O13" s="856">
        <v>10781</v>
      </c>
      <c r="P13" s="856">
        <v>10781</v>
      </c>
      <c r="Q13" s="856">
        <v>10781</v>
      </c>
      <c r="R13" s="856">
        <v>10781</v>
      </c>
      <c r="S13" s="856">
        <v>10781</v>
      </c>
      <c r="T13" s="856">
        <v>10781</v>
      </c>
      <c r="U13" s="856">
        <v>10781</v>
      </c>
      <c r="V13" s="856">
        <v>10781</v>
      </c>
      <c r="W13" s="856">
        <v>10781</v>
      </c>
      <c r="X13" s="856">
        <v>10781</v>
      </c>
      <c r="Y13" s="856">
        <v>10781</v>
      </c>
      <c r="Z13" s="857">
        <v>10781</v>
      </c>
      <c r="AA13" s="551"/>
      <c r="AB13" s="1032">
        <v>129372</v>
      </c>
      <c r="AC13" s="1032">
        <v>129372</v>
      </c>
      <c r="AD13" s="1032">
        <v>129372</v>
      </c>
      <c r="AE13" s="1032">
        <v>0</v>
      </c>
      <c r="AF13" s="1032">
        <v>0</v>
      </c>
      <c r="AG13" s="856"/>
      <c r="AH13" s="1033">
        <v>50350</v>
      </c>
      <c r="AI13" s="735">
        <v>127115</v>
      </c>
      <c r="AJ13" s="1043">
        <v>46387</v>
      </c>
      <c r="AK13" s="735" t="s">
        <v>290</v>
      </c>
      <c r="AL13" s="1034">
        <v>10781</v>
      </c>
      <c r="AM13" s="559" t="s">
        <v>291</v>
      </c>
      <c r="AN13" s="1035"/>
    </row>
    <row r="14" spans="1:40" s="1036" customFormat="1" ht="15" x14ac:dyDescent="0.25">
      <c r="A14" s="1030" t="s">
        <v>288</v>
      </c>
      <c r="B14" s="1031" t="s">
        <v>292</v>
      </c>
      <c r="C14" s="856">
        <v>251123.48249999998</v>
      </c>
      <c r="D14" s="856">
        <v>226821.21</v>
      </c>
      <c r="E14" s="856">
        <v>251123.48249999998</v>
      </c>
      <c r="F14" s="856">
        <v>243022.72499999998</v>
      </c>
      <c r="G14" s="856">
        <v>251123.48249999998</v>
      </c>
      <c r="H14" s="856">
        <v>243022.72499999998</v>
      </c>
      <c r="I14" s="856">
        <v>251123.48249999998</v>
      </c>
      <c r="J14" s="856">
        <v>251123.48249999998</v>
      </c>
      <c r="K14" s="856">
        <v>243022.72499999998</v>
      </c>
      <c r="L14" s="856">
        <v>251123.48249999998</v>
      </c>
      <c r="M14" s="856">
        <v>243022.72499999998</v>
      </c>
      <c r="N14" s="857">
        <v>251123.48249999998</v>
      </c>
      <c r="O14" s="856">
        <v>251123.48249999998</v>
      </c>
      <c r="P14" s="856">
        <v>226821.21</v>
      </c>
      <c r="Q14" s="856">
        <v>251123.48249999998</v>
      </c>
      <c r="R14" s="856">
        <v>243022.72499999998</v>
      </c>
      <c r="S14" s="856">
        <v>251123.48249999998</v>
      </c>
      <c r="T14" s="856">
        <v>243022.72499999998</v>
      </c>
      <c r="U14" s="856">
        <v>251123.48249999998</v>
      </c>
      <c r="V14" s="856">
        <v>251123.48249999998</v>
      </c>
      <c r="W14" s="856">
        <v>243022.72499999998</v>
      </c>
      <c r="X14" s="856">
        <v>251123.48249999998</v>
      </c>
      <c r="Y14" s="856">
        <v>243022.72499999998</v>
      </c>
      <c r="Z14" s="857">
        <v>251123.48249999998</v>
      </c>
      <c r="AA14" s="551"/>
      <c r="AB14" s="1032">
        <v>2956776.4874999998</v>
      </c>
      <c r="AC14" s="1032">
        <v>2956776.4874999998</v>
      </c>
      <c r="AD14" s="1032">
        <v>2964877.2449999996</v>
      </c>
      <c r="AE14" s="1032">
        <v>-8100.7574999998324</v>
      </c>
      <c r="AF14" s="1032">
        <v>0</v>
      </c>
      <c r="AG14" s="856"/>
      <c r="AH14" s="1033">
        <v>21747</v>
      </c>
      <c r="AI14" s="735">
        <v>132124</v>
      </c>
      <c r="AJ14" s="1043">
        <v>48518</v>
      </c>
      <c r="AK14" s="735" t="s">
        <v>293</v>
      </c>
      <c r="AL14" s="736">
        <v>0.3725</v>
      </c>
      <c r="AM14" s="559" t="s">
        <v>24</v>
      </c>
      <c r="AN14" s="1035"/>
    </row>
    <row r="15" spans="1:40" s="1036" customFormat="1" ht="15" x14ac:dyDescent="0.25">
      <c r="A15" s="1030" t="s">
        <v>288</v>
      </c>
      <c r="B15" s="1031" t="s">
        <v>292</v>
      </c>
      <c r="C15" s="856">
        <v>519637.5</v>
      </c>
      <c r="D15" s="856">
        <v>469350</v>
      </c>
      <c r="E15" s="856">
        <v>519637.5</v>
      </c>
      <c r="F15" s="856">
        <v>502875</v>
      </c>
      <c r="G15" s="856">
        <v>519637.5</v>
      </c>
      <c r="H15" s="856">
        <v>502875</v>
      </c>
      <c r="I15" s="856">
        <v>519637.5</v>
      </c>
      <c r="J15" s="856">
        <v>519637.5</v>
      </c>
      <c r="K15" s="856">
        <v>502875</v>
      </c>
      <c r="L15" s="856">
        <v>519637.5</v>
      </c>
      <c r="M15" s="856">
        <v>502875</v>
      </c>
      <c r="N15" s="857">
        <v>519637.5</v>
      </c>
      <c r="O15" s="856">
        <v>519637.5</v>
      </c>
      <c r="P15" s="856">
        <v>469350</v>
      </c>
      <c r="Q15" s="856">
        <v>519637.5</v>
      </c>
      <c r="R15" s="856">
        <v>502875</v>
      </c>
      <c r="S15" s="856">
        <v>519637.5</v>
      </c>
      <c r="T15" s="856">
        <v>502875</v>
      </c>
      <c r="U15" s="856">
        <v>519637.5</v>
      </c>
      <c r="V15" s="856">
        <v>519637.5</v>
      </c>
      <c r="W15" s="856">
        <v>502875</v>
      </c>
      <c r="X15" s="856">
        <v>519637.5</v>
      </c>
      <c r="Y15" s="856">
        <v>502875</v>
      </c>
      <c r="Z15" s="857">
        <v>519637.5</v>
      </c>
      <c r="AA15" s="551"/>
      <c r="AB15" s="1032">
        <v>6118312.5</v>
      </c>
      <c r="AC15" s="1032">
        <v>6118312.5</v>
      </c>
      <c r="AD15" s="1032">
        <v>6135075</v>
      </c>
      <c r="AE15" s="1032">
        <v>-16762.5</v>
      </c>
      <c r="AF15" s="1032">
        <v>0</v>
      </c>
      <c r="AG15" s="856"/>
      <c r="AH15" s="1033">
        <v>45000</v>
      </c>
      <c r="AI15" s="735">
        <v>135602</v>
      </c>
      <c r="AJ15" s="1043">
        <v>47057</v>
      </c>
      <c r="AK15" s="735" t="s">
        <v>293</v>
      </c>
      <c r="AL15" s="736">
        <v>0.3725</v>
      </c>
      <c r="AM15" s="559" t="s">
        <v>24</v>
      </c>
      <c r="AN15" s="1035"/>
    </row>
    <row r="16" spans="1:40" s="1036" customFormat="1" ht="15" x14ac:dyDescent="0.25">
      <c r="A16" s="1030" t="s">
        <v>288</v>
      </c>
      <c r="B16" s="1031" t="s">
        <v>292</v>
      </c>
      <c r="C16" s="856">
        <v>129447.47500000001</v>
      </c>
      <c r="D16" s="856">
        <v>116920.30000000002</v>
      </c>
      <c r="E16" s="856">
        <v>129447.47500000001</v>
      </c>
      <c r="F16" s="856">
        <v>125271.75000000001</v>
      </c>
      <c r="G16" s="856">
        <v>129447.47500000001</v>
      </c>
      <c r="H16" s="856">
        <v>125271.75000000001</v>
      </c>
      <c r="I16" s="856">
        <v>129447.47500000001</v>
      </c>
      <c r="J16" s="856">
        <v>129447.47500000001</v>
      </c>
      <c r="K16" s="856">
        <v>125271.75000000001</v>
      </c>
      <c r="L16" s="856">
        <v>129447.47500000001</v>
      </c>
      <c r="M16" s="856">
        <v>125271.75000000001</v>
      </c>
      <c r="N16" s="857">
        <v>129447.47500000001</v>
      </c>
      <c r="O16" s="856">
        <v>129447.47500000001</v>
      </c>
      <c r="P16" s="856">
        <v>116920.30000000002</v>
      </c>
      <c r="Q16" s="856">
        <v>129447.47500000001</v>
      </c>
      <c r="R16" s="856">
        <v>125271.75000000001</v>
      </c>
      <c r="S16" s="856">
        <v>129447.47500000001</v>
      </c>
      <c r="T16" s="856">
        <v>125271.75000000001</v>
      </c>
      <c r="U16" s="856">
        <v>129447.47500000001</v>
      </c>
      <c r="V16" s="856">
        <v>129447.47500000001</v>
      </c>
      <c r="W16" s="856">
        <v>125271.75000000001</v>
      </c>
      <c r="X16" s="856">
        <v>129447.47500000001</v>
      </c>
      <c r="Y16" s="856">
        <v>125271.75000000001</v>
      </c>
      <c r="Z16" s="857">
        <v>129447.47500000001</v>
      </c>
      <c r="AA16" s="551"/>
      <c r="AB16" s="1032">
        <v>1524139.6250000002</v>
      </c>
      <c r="AC16" s="1032">
        <v>1524139.6250000002</v>
      </c>
      <c r="AD16" s="1032">
        <v>1528315.35</v>
      </c>
      <c r="AE16" s="1032">
        <v>-4175.7249999998603</v>
      </c>
      <c r="AF16" s="1032">
        <v>0</v>
      </c>
      <c r="AG16" s="856"/>
      <c r="AH16" s="1033">
        <v>11210</v>
      </c>
      <c r="AI16" s="735">
        <v>136459</v>
      </c>
      <c r="AJ16" s="1043">
        <v>52870</v>
      </c>
      <c r="AK16" s="735" t="s">
        <v>294</v>
      </c>
      <c r="AL16" s="736">
        <v>0.3725</v>
      </c>
      <c r="AM16" s="559" t="s">
        <v>24</v>
      </c>
      <c r="AN16" s="1035"/>
    </row>
    <row r="17" spans="1:40" s="1036" customFormat="1" ht="15" x14ac:dyDescent="0.25">
      <c r="A17" s="1030" t="s">
        <v>288</v>
      </c>
      <c r="B17" s="1031" t="s">
        <v>292</v>
      </c>
      <c r="C17" s="856">
        <v>23095</v>
      </c>
      <c r="D17" s="856">
        <v>20860</v>
      </c>
      <c r="E17" s="856">
        <v>23095</v>
      </c>
      <c r="F17" s="856">
        <v>22350</v>
      </c>
      <c r="G17" s="856">
        <v>23095</v>
      </c>
      <c r="H17" s="856">
        <v>22350</v>
      </c>
      <c r="I17" s="856">
        <v>23095</v>
      </c>
      <c r="J17" s="856">
        <v>23095</v>
      </c>
      <c r="K17" s="856">
        <v>22350</v>
      </c>
      <c r="L17" s="856">
        <v>23095</v>
      </c>
      <c r="M17" s="856">
        <v>22350</v>
      </c>
      <c r="N17" s="857">
        <v>23095</v>
      </c>
      <c r="O17" s="856">
        <v>23095</v>
      </c>
      <c r="P17" s="856">
        <v>20860</v>
      </c>
      <c r="Q17" s="856">
        <v>23095</v>
      </c>
      <c r="R17" s="856">
        <v>22350</v>
      </c>
      <c r="S17" s="856">
        <v>23095</v>
      </c>
      <c r="T17" s="856">
        <v>22350</v>
      </c>
      <c r="U17" s="856">
        <v>23095</v>
      </c>
      <c r="V17" s="856">
        <v>23095</v>
      </c>
      <c r="W17" s="856">
        <v>22350</v>
      </c>
      <c r="X17" s="856">
        <v>23095</v>
      </c>
      <c r="Y17" s="856">
        <v>22350</v>
      </c>
      <c r="Z17" s="857">
        <v>23095</v>
      </c>
      <c r="AA17" s="551"/>
      <c r="AB17" s="1032">
        <v>271925</v>
      </c>
      <c r="AC17" s="1032">
        <v>271925</v>
      </c>
      <c r="AD17" s="1032">
        <v>272670</v>
      </c>
      <c r="AE17" s="1032">
        <v>-745</v>
      </c>
      <c r="AF17" s="1032">
        <v>0</v>
      </c>
      <c r="AG17" s="856"/>
      <c r="AH17" s="1033">
        <v>2000</v>
      </c>
      <c r="AI17" s="735">
        <v>138409</v>
      </c>
      <c r="AJ17" s="1043">
        <v>47787</v>
      </c>
      <c r="AK17" s="735" t="s">
        <v>294</v>
      </c>
      <c r="AL17" s="736">
        <v>0.3725</v>
      </c>
      <c r="AM17" s="559" t="s">
        <v>24</v>
      </c>
      <c r="AN17" s="1035"/>
    </row>
    <row r="18" spans="1:40" s="1036" customFormat="1" ht="15" x14ac:dyDescent="0.25">
      <c r="A18" s="1030" t="s">
        <v>288</v>
      </c>
      <c r="B18" s="1031" t="s">
        <v>292</v>
      </c>
      <c r="C18" s="856">
        <v>103927.5</v>
      </c>
      <c r="D18" s="856">
        <v>93870</v>
      </c>
      <c r="E18" s="856">
        <v>103927.5</v>
      </c>
      <c r="F18" s="856">
        <v>100575</v>
      </c>
      <c r="G18" s="856">
        <v>103927.5</v>
      </c>
      <c r="H18" s="856">
        <v>100575</v>
      </c>
      <c r="I18" s="856">
        <v>103927.5</v>
      </c>
      <c r="J18" s="856">
        <v>103927.5</v>
      </c>
      <c r="K18" s="856">
        <v>100575</v>
      </c>
      <c r="L18" s="856">
        <v>103927.5</v>
      </c>
      <c r="M18" s="856">
        <v>100575</v>
      </c>
      <c r="N18" s="857">
        <v>103927.5</v>
      </c>
      <c r="O18" s="856">
        <v>103927.5</v>
      </c>
      <c r="P18" s="856">
        <v>93870</v>
      </c>
      <c r="Q18" s="856">
        <v>103927.5</v>
      </c>
      <c r="R18" s="856">
        <v>100575</v>
      </c>
      <c r="S18" s="856">
        <v>103927.5</v>
      </c>
      <c r="T18" s="856">
        <v>100575</v>
      </c>
      <c r="U18" s="856">
        <v>103927.5</v>
      </c>
      <c r="V18" s="856">
        <v>103927.5</v>
      </c>
      <c r="W18" s="856">
        <v>100575</v>
      </c>
      <c r="X18" s="856">
        <v>103927.5</v>
      </c>
      <c r="Y18" s="856">
        <v>100575</v>
      </c>
      <c r="Z18" s="857">
        <v>103927.5</v>
      </c>
      <c r="AA18" s="551"/>
      <c r="AB18" s="1032">
        <v>1223662.5</v>
      </c>
      <c r="AC18" s="1032">
        <v>1223662.5</v>
      </c>
      <c r="AD18" s="1032">
        <v>1227015</v>
      </c>
      <c r="AE18" s="1032">
        <v>-3352.5</v>
      </c>
      <c r="AF18" s="1032">
        <v>0</v>
      </c>
      <c r="AG18" s="856"/>
      <c r="AH18" s="1033">
        <v>9000</v>
      </c>
      <c r="AI18" s="735">
        <v>138412</v>
      </c>
      <c r="AJ18" s="1043">
        <v>47787</v>
      </c>
      <c r="AK18" s="735" t="s">
        <v>294</v>
      </c>
      <c r="AL18" s="736">
        <v>0.3725</v>
      </c>
      <c r="AM18" s="559" t="s">
        <v>24</v>
      </c>
      <c r="AN18" s="1035"/>
    </row>
    <row r="19" spans="1:40" s="1036" customFormat="1" ht="15" x14ac:dyDescent="0.25">
      <c r="A19" s="1030" t="s">
        <v>288</v>
      </c>
      <c r="B19" s="1031" t="s">
        <v>292</v>
      </c>
      <c r="C19" s="856">
        <v>577375</v>
      </c>
      <c r="D19" s="856">
        <v>521500</v>
      </c>
      <c r="E19" s="856">
        <v>577375</v>
      </c>
      <c r="F19" s="856">
        <v>558750</v>
      </c>
      <c r="G19" s="856">
        <v>577375</v>
      </c>
      <c r="H19" s="856">
        <v>558750</v>
      </c>
      <c r="I19" s="856">
        <v>577375</v>
      </c>
      <c r="J19" s="856">
        <v>577375</v>
      </c>
      <c r="K19" s="856">
        <v>558750</v>
      </c>
      <c r="L19" s="856">
        <v>577375</v>
      </c>
      <c r="M19" s="856">
        <v>558750</v>
      </c>
      <c r="N19" s="857">
        <v>577375</v>
      </c>
      <c r="O19" s="856">
        <v>577375</v>
      </c>
      <c r="P19" s="856">
        <v>521500</v>
      </c>
      <c r="Q19" s="856">
        <v>577375</v>
      </c>
      <c r="R19" s="856">
        <v>558750</v>
      </c>
      <c r="S19" s="856">
        <v>577375</v>
      </c>
      <c r="T19" s="856">
        <v>558750</v>
      </c>
      <c r="U19" s="856">
        <v>577375</v>
      </c>
      <c r="V19" s="856">
        <v>577375</v>
      </c>
      <c r="W19" s="856">
        <v>558750</v>
      </c>
      <c r="X19" s="856">
        <v>577375</v>
      </c>
      <c r="Y19" s="856">
        <v>558750</v>
      </c>
      <c r="Z19" s="857">
        <v>577375</v>
      </c>
      <c r="AA19" s="551"/>
      <c r="AB19" s="1032">
        <v>6798125</v>
      </c>
      <c r="AC19" s="1032">
        <v>6798125</v>
      </c>
      <c r="AD19" s="1032">
        <v>6816750</v>
      </c>
      <c r="AE19" s="1032">
        <v>-18625</v>
      </c>
      <c r="AF19" s="1032">
        <v>0</v>
      </c>
      <c r="AG19" s="856"/>
      <c r="AH19" s="1033">
        <v>50000</v>
      </c>
      <c r="AI19" s="559">
        <v>138657</v>
      </c>
      <c r="AJ19" s="1043">
        <v>46387</v>
      </c>
      <c r="AK19" s="559" t="s">
        <v>294</v>
      </c>
      <c r="AL19" s="736">
        <v>0.3725</v>
      </c>
      <c r="AM19" s="559" t="s">
        <v>295</v>
      </c>
      <c r="AN19" s="1035"/>
    </row>
    <row r="20" spans="1:40" s="1036" customFormat="1" ht="15" x14ac:dyDescent="0.25">
      <c r="A20" s="1030" t="s">
        <v>288</v>
      </c>
      <c r="B20" s="1031" t="s">
        <v>292</v>
      </c>
      <c r="C20" s="856">
        <v>24573.079999999998</v>
      </c>
      <c r="D20" s="856">
        <v>22195.039999999997</v>
      </c>
      <c r="E20" s="856">
        <v>24573.079999999998</v>
      </c>
      <c r="F20" s="856">
        <v>23780.399999999998</v>
      </c>
      <c r="G20" s="856">
        <v>24573.079999999998</v>
      </c>
      <c r="H20" s="856">
        <v>23780.399999999998</v>
      </c>
      <c r="I20" s="856">
        <v>24573.079999999998</v>
      </c>
      <c r="J20" s="856">
        <v>24573.079999999998</v>
      </c>
      <c r="K20" s="856">
        <v>23780.399999999998</v>
      </c>
      <c r="L20" s="856">
        <v>24573.079999999998</v>
      </c>
      <c r="M20" s="856">
        <v>23780.399999999998</v>
      </c>
      <c r="N20" s="857">
        <v>24573.079999999998</v>
      </c>
      <c r="O20" s="856">
        <v>24573.079999999998</v>
      </c>
      <c r="P20" s="856">
        <v>22195.039999999997</v>
      </c>
      <c r="Q20" s="856">
        <v>24573.079999999998</v>
      </c>
      <c r="R20" s="856">
        <v>23780.399999999998</v>
      </c>
      <c r="S20" s="856">
        <v>24573.079999999998</v>
      </c>
      <c r="T20" s="856">
        <v>23780.399999999998</v>
      </c>
      <c r="U20" s="856">
        <v>24573.079999999998</v>
      </c>
      <c r="V20" s="856">
        <v>24573.079999999998</v>
      </c>
      <c r="W20" s="856">
        <v>23780.399999999998</v>
      </c>
      <c r="X20" s="856">
        <v>24573.079999999998</v>
      </c>
      <c r="Y20" s="856">
        <v>23780.399999999998</v>
      </c>
      <c r="Z20" s="857">
        <v>24573.079999999998</v>
      </c>
      <c r="AA20" s="551"/>
      <c r="AB20" s="1032">
        <v>289328.19999999995</v>
      </c>
      <c r="AC20" s="1032">
        <v>289328.19999999995</v>
      </c>
      <c r="AD20" s="1032">
        <v>290120.87999999995</v>
      </c>
      <c r="AE20" s="1032">
        <v>-792.67999999999302</v>
      </c>
      <c r="AF20" s="1032">
        <v>0</v>
      </c>
      <c r="AG20" s="856"/>
      <c r="AH20" s="1033">
        <v>2128</v>
      </c>
      <c r="AI20" s="559" t="s">
        <v>296</v>
      </c>
      <c r="AJ20" s="1043">
        <v>46387</v>
      </c>
      <c r="AK20" s="559" t="s">
        <v>294</v>
      </c>
      <c r="AL20" s="736">
        <v>0.3725</v>
      </c>
      <c r="AM20" s="559" t="s">
        <v>295</v>
      </c>
      <c r="AN20" s="1035"/>
    </row>
    <row r="21" spans="1:40" s="1036" customFormat="1" ht="15" x14ac:dyDescent="0.25">
      <c r="A21" s="1030" t="s">
        <v>288</v>
      </c>
      <c r="B21" s="1031" t="s">
        <v>292</v>
      </c>
      <c r="C21" s="856">
        <v>56906.080000000002</v>
      </c>
      <c r="D21" s="856">
        <v>51399.040000000001</v>
      </c>
      <c r="E21" s="856">
        <v>56906.080000000002</v>
      </c>
      <c r="F21" s="856">
        <v>55070.400000000001</v>
      </c>
      <c r="G21" s="856">
        <v>56906.080000000002</v>
      </c>
      <c r="H21" s="856">
        <v>55070.400000000001</v>
      </c>
      <c r="I21" s="856">
        <v>56906.080000000002</v>
      </c>
      <c r="J21" s="856">
        <v>56906.080000000002</v>
      </c>
      <c r="K21" s="856">
        <v>55070.400000000001</v>
      </c>
      <c r="L21" s="856">
        <v>56906.080000000002</v>
      </c>
      <c r="M21" s="856">
        <v>55070.400000000001</v>
      </c>
      <c r="N21" s="857">
        <v>56906.080000000002</v>
      </c>
      <c r="O21" s="856">
        <v>56906.080000000002</v>
      </c>
      <c r="P21" s="856">
        <v>51399.040000000001</v>
      </c>
      <c r="Q21" s="856">
        <v>56906.080000000002</v>
      </c>
      <c r="R21" s="856">
        <v>55070.400000000001</v>
      </c>
      <c r="S21" s="856">
        <v>56906.080000000002</v>
      </c>
      <c r="T21" s="856">
        <v>55070.400000000001</v>
      </c>
      <c r="U21" s="856">
        <v>56906.080000000002</v>
      </c>
      <c r="V21" s="856">
        <v>56906.080000000002</v>
      </c>
      <c r="W21" s="856">
        <v>55070.400000000001</v>
      </c>
      <c r="X21" s="856">
        <v>56906.080000000002</v>
      </c>
      <c r="Y21" s="856">
        <v>55070.400000000001</v>
      </c>
      <c r="Z21" s="857">
        <v>56906.080000000002</v>
      </c>
      <c r="AA21" s="551"/>
      <c r="AB21" s="1032">
        <v>670023.20000000007</v>
      </c>
      <c r="AC21" s="1032">
        <v>670023.20000000007</v>
      </c>
      <c r="AD21" s="1032">
        <v>671858.88</v>
      </c>
      <c r="AE21" s="1032">
        <v>-1835.6799999999348</v>
      </c>
      <c r="AF21" s="1032">
        <v>0</v>
      </c>
      <c r="AG21" s="856"/>
      <c r="AH21" s="1033">
        <v>4928</v>
      </c>
      <c r="AI21" s="559" t="s">
        <v>297</v>
      </c>
      <c r="AJ21" s="1043">
        <v>46387</v>
      </c>
      <c r="AK21" s="559" t="s">
        <v>294</v>
      </c>
      <c r="AL21" s="736">
        <v>0.3725</v>
      </c>
      <c r="AM21" s="559" t="s">
        <v>295</v>
      </c>
      <c r="AN21" s="1035"/>
    </row>
    <row r="22" spans="1:40" s="1036" customFormat="1" ht="15" x14ac:dyDescent="0.25">
      <c r="A22" s="1030" t="s">
        <v>288</v>
      </c>
      <c r="B22" s="1031" t="s">
        <v>292</v>
      </c>
      <c r="C22" s="856">
        <v>252566.91999999998</v>
      </c>
      <c r="D22" s="856">
        <v>228124.96</v>
      </c>
      <c r="E22" s="856">
        <v>252566.91999999998</v>
      </c>
      <c r="F22" s="856">
        <v>244419.59999999998</v>
      </c>
      <c r="G22" s="856">
        <v>252566.91999999998</v>
      </c>
      <c r="H22" s="856">
        <v>244419.59999999998</v>
      </c>
      <c r="I22" s="856">
        <v>252566.91999999998</v>
      </c>
      <c r="J22" s="856">
        <v>252566.91999999998</v>
      </c>
      <c r="K22" s="856">
        <v>244419.59999999998</v>
      </c>
      <c r="L22" s="856">
        <v>252566.91999999998</v>
      </c>
      <c r="M22" s="856">
        <v>244419.59999999998</v>
      </c>
      <c r="N22" s="857">
        <v>252566.91999999998</v>
      </c>
      <c r="O22" s="856">
        <v>252566.91999999998</v>
      </c>
      <c r="P22" s="856">
        <v>228124.96</v>
      </c>
      <c r="Q22" s="856">
        <v>252566.91999999998</v>
      </c>
      <c r="R22" s="856">
        <v>244419.59999999998</v>
      </c>
      <c r="S22" s="856">
        <v>252566.91999999998</v>
      </c>
      <c r="T22" s="856">
        <v>244419.59999999998</v>
      </c>
      <c r="U22" s="856">
        <v>252566.91999999998</v>
      </c>
      <c r="V22" s="856">
        <v>252566.91999999998</v>
      </c>
      <c r="W22" s="856">
        <v>244419.59999999998</v>
      </c>
      <c r="X22" s="856">
        <v>252566.91999999998</v>
      </c>
      <c r="Y22" s="856">
        <v>244419.59999999998</v>
      </c>
      <c r="Z22" s="857">
        <v>252566.91999999998</v>
      </c>
      <c r="AA22" s="551"/>
      <c r="AB22" s="1032">
        <v>2973771.8</v>
      </c>
      <c r="AC22" s="1032">
        <v>2973771.8</v>
      </c>
      <c r="AD22" s="1032">
        <v>2981919.1199999996</v>
      </c>
      <c r="AE22" s="1032">
        <v>-8147.3199999998324</v>
      </c>
      <c r="AF22" s="1032">
        <v>0</v>
      </c>
      <c r="AG22" s="856"/>
      <c r="AH22" s="1033">
        <v>21872</v>
      </c>
      <c r="AI22" s="559" t="s">
        <v>298</v>
      </c>
      <c r="AJ22" s="1043">
        <v>46387</v>
      </c>
      <c r="AK22" s="559" t="s">
        <v>294</v>
      </c>
      <c r="AL22" s="736">
        <v>0.3725</v>
      </c>
      <c r="AM22" s="559" t="s">
        <v>295</v>
      </c>
      <c r="AN22" s="1035"/>
    </row>
    <row r="23" spans="1:40" s="1036" customFormat="1" ht="15" x14ac:dyDescent="0.25">
      <c r="A23" s="1030" t="s">
        <v>288</v>
      </c>
      <c r="B23" s="1031" t="s">
        <v>292</v>
      </c>
      <c r="C23" s="856">
        <v>7051.4683199999999</v>
      </c>
      <c r="D23" s="856">
        <v>6369.0681600000007</v>
      </c>
      <c r="E23" s="856">
        <v>7051.4683199999999</v>
      </c>
      <c r="F23" s="856">
        <v>6824.0016000000005</v>
      </c>
      <c r="G23" s="856">
        <v>7051.4683199999999</v>
      </c>
      <c r="H23" s="856">
        <v>6824.0016000000005</v>
      </c>
      <c r="I23" s="856">
        <v>7051.4683199999999</v>
      </c>
      <c r="J23" s="856">
        <v>7051.4683199999999</v>
      </c>
      <c r="K23" s="856">
        <v>6824.0016000000005</v>
      </c>
      <c r="L23" s="856">
        <v>7051.4683199999999</v>
      </c>
      <c r="M23" s="856">
        <v>6824.0016000000005</v>
      </c>
      <c r="N23" s="857">
        <v>7051.4683199999999</v>
      </c>
      <c r="O23" s="856">
        <v>7051.4683199999999</v>
      </c>
      <c r="P23" s="856">
        <v>6369.0681600000007</v>
      </c>
      <c r="Q23" s="856">
        <v>7051.4683199999999</v>
      </c>
      <c r="R23" s="856">
        <v>6824.0016000000005</v>
      </c>
      <c r="S23" s="856">
        <v>7051.4683199999999</v>
      </c>
      <c r="T23" s="856">
        <v>6824.0016000000005</v>
      </c>
      <c r="U23" s="856">
        <v>7051.4683199999999</v>
      </c>
      <c r="V23" s="856">
        <v>7051.4683199999999</v>
      </c>
      <c r="W23" s="856">
        <v>6824.0016000000005</v>
      </c>
      <c r="X23" s="856">
        <v>7051.4683199999999</v>
      </c>
      <c r="Y23" s="856">
        <v>6824.0016000000005</v>
      </c>
      <c r="Z23" s="857">
        <v>7051.4683199999999</v>
      </c>
      <c r="AA23" s="551"/>
      <c r="AB23" s="1032">
        <v>83025.352800000008</v>
      </c>
      <c r="AC23" s="1032">
        <v>83025.352800000008</v>
      </c>
      <c r="AD23" s="1032">
        <v>83252.819520000005</v>
      </c>
      <c r="AE23" s="1032">
        <v>-227.46671999999671</v>
      </c>
      <c r="AF23" s="1032">
        <v>0</v>
      </c>
      <c r="AG23" s="856"/>
      <c r="AH23" s="1033">
        <v>6704</v>
      </c>
      <c r="AI23" s="559">
        <v>139250</v>
      </c>
      <c r="AJ23" s="1043">
        <v>48669</v>
      </c>
      <c r="AK23" s="559" t="s">
        <v>300</v>
      </c>
      <c r="AL23" s="736">
        <v>3.3930000000000002E-2</v>
      </c>
      <c r="AM23" s="559" t="s">
        <v>301</v>
      </c>
      <c r="AN23" s="1035"/>
    </row>
    <row r="24" spans="1:40" s="1036" customFormat="1" ht="15" x14ac:dyDescent="0.25">
      <c r="A24" s="1030" t="s">
        <v>288</v>
      </c>
      <c r="B24" s="1031" t="s">
        <v>292</v>
      </c>
      <c r="C24" s="856">
        <v>12685.510619999999</v>
      </c>
      <c r="D24" s="856">
        <v>11457.88056</v>
      </c>
      <c r="E24" s="856">
        <v>12685.510619999999</v>
      </c>
      <c r="F24" s="856">
        <v>12276.300599999999</v>
      </c>
      <c r="G24" s="856">
        <v>12685.510619999999</v>
      </c>
      <c r="H24" s="856">
        <v>12276.300599999999</v>
      </c>
      <c r="I24" s="856">
        <v>12685.510619999999</v>
      </c>
      <c r="J24" s="856">
        <v>12685.510619999999</v>
      </c>
      <c r="K24" s="856">
        <v>12276.300599999999</v>
      </c>
      <c r="L24" s="856">
        <v>12685.510619999999</v>
      </c>
      <c r="M24" s="856">
        <v>12276.300599999999</v>
      </c>
      <c r="N24" s="857">
        <v>12685.510619999999</v>
      </c>
      <c r="O24" s="856">
        <v>12685.510619999999</v>
      </c>
      <c r="P24" s="856">
        <v>11457.88056</v>
      </c>
      <c r="Q24" s="856">
        <v>12685.510619999999</v>
      </c>
      <c r="R24" s="856">
        <v>12276.300599999999</v>
      </c>
      <c r="S24" s="856">
        <v>12685.510619999999</v>
      </c>
      <c r="T24" s="856">
        <v>12276.300599999999</v>
      </c>
      <c r="U24" s="856">
        <v>12685.510619999999</v>
      </c>
      <c r="V24" s="856">
        <v>12685.510619999999</v>
      </c>
      <c r="W24" s="856">
        <v>12276.300599999999</v>
      </c>
      <c r="X24" s="856">
        <v>12685.510619999999</v>
      </c>
      <c r="Y24" s="856">
        <v>12276.300599999999</v>
      </c>
      <c r="Z24" s="857">
        <v>12685.510619999999</v>
      </c>
      <c r="AA24" s="551"/>
      <c r="AB24" s="1032">
        <v>149361.65729999999</v>
      </c>
      <c r="AC24" s="1032">
        <v>149361.65729999999</v>
      </c>
      <c r="AD24" s="1032">
        <v>149770.86731999999</v>
      </c>
      <c r="AE24" s="1032">
        <v>-409.21001999999862</v>
      </c>
      <c r="AF24" s="1032">
        <v>0</v>
      </c>
      <c r="AG24" s="856"/>
      <c r="AH24" s="1033">
        <v>140622</v>
      </c>
      <c r="AI24" s="559">
        <v>139250</v>
      </c>
      <c r="AJ24" s="1043">
        <v>48669</v>
      </c>
      <c r="AK24" s="559" t="s">
        <v>300</v>
      </c>
      <c r="AL24" s="736">
        <v>2.9099999999999998E-3</v>
      </c>
      <c r="AM24" s="559" t="s">
        <v>301</v>
      </c>
      <c r="AN24" s="1035"/>
    </row>
    <row r="25" spans="1:40" s="1036" customFormat="1" ht="15" x14ac:dyDescent="0.25">
      <c r="A25" s="1030" t="s">
        <v>288</v>
      </c>
      <c r="B25" s="1031" t="s">
        <v>292</v>
      </c>
      <c r="C25" s="856">
        <v>46074.525000000001</v>
      </c>
      <c r="D25" s="856">
        <v>41615.700000000004</v>
      </c>
      <c r="E25" s="856">
        <v>46074.525000000001</v>
      </c>
      <c r="F25" s="856"/>
      <c r="G25" s="856"/>
      <c r="H25" s="856"/>
      <c r="I25" s="856"/>
      <c r="J25" s="856"/>
      <c r="K25" s="856"/>
      <c r="L25" s="856">
        <v>46074.525000000001</v>
      </c>
      <c r="M25" s="856">
        <v>44588.25</v>
      </c>
      <c r="N25" s="857">
        <v>46074.525000000001</v>
      </c>
      <c r="O25" s="856">
        <v>46074.525000000001</v>
      </c>
      <c r="P25" s="856">
        <v>41615.700000000004</v>
      </c>
      <c r="Q25" s="856">
        <v>46074.525000000001</v>
      </c>
      <c r="R25" s="856"/>
      <c r="S25" s="856"/>
      <c r="T25" s="856"/>
      <c r="U25" s="856"/>
      <c r="V25" s="856"/>
      <c r="W25" s="856"/>
      <c r="X25" s="856">
        <v>46074.525000000001</v>
      </c>
      <c r="Y25" s="856">
        <v>44588.25</v>
      </c>
      <c r="Z25" s="857">
        <v>46074.525000000001</v>
      </c>
      <c r="AA25" s="551"/>
      <c r="AB25" s="1032">
        <v>270502.05</v>
      </c>
      <c r="AC25" s="1032">
        <v>270502.05</v>
      </c>
      <c r="AD25" s="1032">
        <v>543976.65</v>
      </c>
      <c r="AE25" s="1032">
        <v>-273474.60000000003</v>
      </c>
      <c r="AF25" s="1032">
        <v>0</v>
      </c>
      <c r="AG25" s="856"/>
      <c r="AH25" s="1033">
        <v>6650</v>
      </c>
      <c r="AI25" s="559">
        <v>140766</v>
      </c>
      <c r="AJ25" s="1043">
        <v>48669</v>
      </c>
      <c r="AK25" s="559" t="s">
        <v>294</v>
      </c>
      <c r="AL25" s="736">
        <v>0.2235</v>
      </c>
      <c r="AM25" s="559" t="s">
        <v>302</v>
      </c>
      <c r="AN25" s="1035"/>
    </row>
    <row r="26" spans="1:40" s="1036" customFormat="1" ht="15" x14ac:dyDescent="0.25">
      <c r="A26" s="1030" t="s">
        <v>288</v>
      </c>
      <c r="B26" s="1031" t="s">
        <v>292</v>
      </c>
      <c r="C26" s="856">
        <v>230950</v>
      </c>
      <c r="D26" s="856">
        <v>208600</v>
      </c>
      <c r="E26" s="856">
        <v>230950</v>
      </c>
      <c r="F26" s="856">
        <v>223500</v>
      </c>
      <c r="G26" s="856">
        <v>230950</v>
      </c>
      <c r="H26" s="856">
        <v>223500</v>
      </c>
      <c r="I26" s="856">
        <v>230950</v>
      </c>
      <c r="J26" s="856">
        <v>230950</v>
      </c>
      <c r="K26" s="856">
        <v>223500</v>
      </c>
      <c r="L26" s="856">
        <v>230950</v>
      </c>
      <c r="M26" s="856">
        <v>223500</v>
      </c>
      <c r="N26" s="857">
        <v>230950</v>
      </c>
      <c r="O26" s="856">
        <v>230950</v>
      </c>
      <c r="P26" s="856">
        <v>208600</v>
      </c>
      <c r="Q26" s="856">
        <v>230950</v>
      </c>
      <c r="R26" s="856">
        <v>223500</v>
      </c>
      <c r="S26" s="856">
        <v>230950</v>
      </c>
      <c r="T26" s="856">
        <v>223500</v>
      </c>
      <c r="U26" s="856">
        <v>230950</v>
      </c>
      <c r="V26" s="856">
        <v>230950</v>
      </c>
      <c r="W26" s="856">
        <v>223500</v>
      </c>
      <c r="X26" s="856">
        <v>230950</v>
      </c>
      <c r="Y26" s="856">
        <v>223500</v>
      </c>
      <c r="Z26" s="857">
        <v>230950</v>
      </c>
      <c r="AA26" s="551"/>
      <c r="AB26" s="1032">
        <v>2719250</v>
      </c>
      <c r="AC26" s="1032">
        <v>2719250</v>
      </c>
      <c r="AD26" s="1032">
        <v>2726700</v>
      </c>
      <c r="AE26" s="1032">
        <v>-7450</v>
      </c>
      <c r="AF26" s="1032">
        <v>0</v>
      </c>
      <c r="AG26" s="856"/>
      <c r="AH26" s="1033">
        <v>20000</v>
      </c>
      <c r="AI26" s="559">
        <v>140907</v>
      </c>
      <c r="AJ26" s="1043">
        <v>48883</v>
      </c>
      <c r="AK26" s="559" t="s">
        <v>294</v>
      </c>
      <c r="AL26" s="736">
        <v>0.3725</v>
      </c>
      <c r="AM26" s="559" t="s">
        <v>24</v>
      </c>
      <c r="AN26" s="1035"/>
    </row>
    <row r="27" spans="1:40" s="1036" customFormat="1" ht="15" x14ac:dyDescent="0.25">
      <c r="A27" s="1030" t="s">
        <v>288</v>
      </c>
      <c r="B27" s="1031" t="s">
        <v>292</v>
      </c>
      <c r="C27" s="856">
        <v>190859.38949999999</v>
      </c>
      <c r="D27" s="856">
        <v>172389.12599999999</v>
      </c>
      <c r="E27" s="856">
        <v>190859.38949999999</v>
      </c>
      <c r="F27" s="856"/>
      <c r="G27" s="856"/>
      <c r="H27" s="856"/>
      <c r="I27" s="856"/>
      <c r="J27" s="856"/>
      <c r="K27" s="856"/>
      <c r="L27" s="856">
        <v>190859.38949999999</v>
      </c>
      <c r="M27" s="856">
        <v>184702.63500000001</v>
      </c>
      <c r="N27" s="857">
        <v>190859.38949999999</v>
      </c>
      <c r="O27" s="856">
        <v>190859.38949999999</v>
      </c>
      <c r="P27" s="856">
        <v>172389.12599999999</v>
      </c>
      <c r="Q27" s="856">
        <v>190859.38949999999</v>
      </c>
      <c r="R27" s="856"/>
      <c r="S27" s="856"/>
      <c r="T27" s="856"/>
      <c r="U27" s="856"/>
      <c r="V27" s="856"/>
      <c r="W27" s="856"/>
      <c r="X27" s="856">
        <v>190859.38949999999</v>
      </c>
      <c r="Y27" s="856">
        <v>184702.63500000001</v>
      </c>
      <c r="Z27" s="857">
        <v>190859.38949999999</v>
      </c>
      <c r="AA27" s="551"/>
      <c r="AB27" s="1032">
        <v>1120529.3190000001</v>
      </c>
      <c r="AC27" s="1032">
        <v>1120529.3190000001</v>
      </c>
      <c r="AD27" s="1032">
        <v>2253372.1470000003</v>
      </c>
      <c r="AE27" s="1032">
        <v>-1132842.8280000002</v>
      </c>
      <c r="AF27" s="1032">
        <v>0</v>
      </c>
      <c r="AG27" s="856"/>
      <c r="AH27" s="1033">
        <v>27547</v>
      </c>
      <c r="AI27" s="559">
        <v>140910</v>
      </c>
      <c r="AJ27" s="1043">
        <v>48669</v>
      </c>
      <c r="AK27" s="559" t="s">
        <v>294</v>
      </c>
      <c r="AL27" s="736">
        <v>0.2235</v>
      </c>
      <c r="AM27" s="559" t="s">
        <v>302</v>
      </c>
      <c r="AN27" s="1035"/>
    </row>
    <row r="28" spans="1:40" s="1036" customFormat="1" ht="15" x14ac:dyDescent="0.25">
      <c r="A28" s="1030" t="s">
        <v>288</v>
      </c>
      <c r="B28" s="1031" t="s">
        <v>292</v>
      </c>
      <c r="C28" s="856">
        <v>31640.149999999998</v>
      </c>
      <c r="D28" s="856">
        <v>28578.2</v>
      </c>
      <c r="E28" s="856">
        <v>31640.149999999998</v>
      </c>
      <c r="F28" s="856">
        <v>30619.5</v>
      </c>
      <c r="G28" s="856">
        <v>31640.149999999998</v>
      </c>
      <c r="H28" s="856">
        <v>30619.5</v>
      </c>
      <c r="I28" s="856">
        <v>31640.149999999998</v>
      </c>
      <c r="J28" s="856">
        <v>31640.149999999998</v>
      </c>
      <c r="K28" s="856">
        <v>30619.5</v>
      </c>
      <c r="L28" s="856">
        <v>31640.149999999998</v>
      </c>
      <c r="M28" s="856">
        <v>30619.5</v>
      </c>
      <c r="N28" s="857">
        <v>31640.149999999998</v>
      </c>
      <c r="O28" s="856">
        <v>31640.149999999998</v>
      </c>
      <c r="P28" s="856">
        <v>28578.2</v>
      </c>
      <c r="Q28" s="856">
        <v>31640.149999999998</v>
      </c>
      <c r="R28" s="856">
        <v>30619.5</v>
      </c>
      <c r="S28" s="856">
        <v>31640.149999999998</v>
      </c>
      <c r="T28" s="856">
        <v>30619.5</v>
      </c>
      <c r="U28" s="856">
        <v>31640.149999999998</v>
      </c>
      <c r="V28" s="856">
        <v>31640.149999999998</v>
      </c>
      <c r="W28" s="856">
        <v>30619.5</v>
      </c>
      <c r="X28" s="856">
        <v>31640.149999999998</v>
      </c>
      <c r="Y28" s="856">
        <v>30619.5</v>
      </c>
      <c r="Z28" s="857">
        <v>31640.149999999998</v>
      </c>
      <c r="AA28" s="551"/>
      <c r="AB28" s="1032">
        <v>372537.25</v>
      </c>
      <c r="AC28" s="1032">
        <v>372537.25</v>
      </c>
      <c r="AD28" s="1032">
        <v>373557.9</v>
      </c>
      <c r="AE28" s="1032">
        <v>-1020.6500000000233</v>
      </c>
      <c r="AF28" s="1032">
        <v>0</v>
      </c>
      <c r="AG28" s="856"/>
      <c r="AH28" s="1033">
        <v>2740</v>
      </c>
      <c r="AI28" s="559">
        <v>145270</v>
      </c>
      <c r="AJ28" s="1043">
        <v>48669</v>
      </c>
      <c r="AK28" s="559" t="s">
        <v>638</v>
      </c>
      <c r="AL28" s="736">
        <v>0.3725</v>
      </c>
      <c r="AM28" s="559" t="s">
        <v>299</v>
      </c>
      <c r="AN28" s="1035"/>
    </row>
    <row r="29" spans="1:40" s="1036" customFormat="1" ht="15" x14ac:dyDescent="0.25">
      <c r="A29" s="1030" t="s">
        <v>288</v>
      </c>
      <c r="B29" s="1031" t="s">
        <v>292</v>
      </c>
      <c r="C29" s="856">
        <v>254045</v>
      </c>
      <c r="D29" s="856">
        <v>229460</v>
      </c>
      <c r="E29" s="856">
        <v>254045</v>
      </c>
      <c r="F29" s="856">
        <v>245850</v>
      </c>
      <c r="G29" s="856">
        <v>254045</v>
      </c>
      <c r="H29" s="856">
        <v>245850</v>
      </c>
      <c r="I29" s="856">
        <v>254045</v>
      </c>
      <c r="J29" s="856">
        <v>254045</v>
      </c>
      <c r="K29" s="856">
        <v>245850</v>
      </c>
      <c r="L29" s="856">
        <v>254045</v>
      </c>
      <c r="M29" s="856">
        <v>245850</v>
      </c>
      <c r="N29" s="857">
        <v>254045</v>
      </c>
      <c r="O29" s="856">
        <v>254045</v>
      </c>
      <c r="P29" s="856">
        <v>229460</v>
      </c>
      <c r="Q29" s="856">
        <v>254045</v>
      </c>
      <c r="R29" s="856">
        <v>245850</v>
      </c>
      <c r="S29" s="856">
        <v>254045</v>
      </c>
      <c r="T29" s="856">
        <v>245850</v>
      </c>
      <c r="U29" s="856">
        <v>254045</v>
      </c>
      <c r="V29" s="856">
        <v>254045</v>
      </c>
      <c r="W29" s="856">
        <v>245850</v>
      </c>
      <c r="X29" s="856">
        <v>254045</v>
      </c>
      <c r="Y29" s="856">
        <v>245850</v>
      </c>
      <c r="Z29" s="857">
        <v>254045</v>
      </c>
      <c r="AA29" s="551"/>
      <c r="AB29" s="1032">
        <v>2991175</v>
      </c>
      <c r="AC29" s="1032">
        <v>2991175</v>
      </c>
      <c r="AD29" s="1032">
        <v>2999370</v>
      </c>
      <c r="AE29" s="1032">
        <v>-8195</v>
      </c>
      <c r="AF29" s="1032">
        <v>0</v>
      </c>
      <c r="AG29" s="856"/>
      <c r="AH29" s="1033">
        <v>22000</v>
      </c>
      <c r="AI29" s="559"/>
      <c r="AJ29" s="1043">
        <v>46387</v>
      </c>
      <c r="AK29" s="559" t="s">
        <v>638</v>
      </c>
      <c r="AL29" s="736">
        <v>0.3725</v>
      </c>
      <c r="AM29" s="559" t="s">
        <v>639</v>
      </c>
      <c r="AN29" s="1035"/>
    </row>
    <row r="30" spans="1:40" s="1036" customFormat="1" ht="15" x14ac:dyDescent="0.25">
      <c r="A30" s="1030" t="s">
        <v>288</v>
      </c>
      <c r="B30" s="1031" t="s">
        <v>292</v>
      </c>
      <c r="C30" s="856">
        <v>0</v>
      </c>
      <c r="D30" s="856">
        <v>0</v>
      </c>
      <c r="E30" s="856">
        <v>0</v>
      </c>
      <c r="F30" s="856">
        <v>0</v>
      </c>
      <c r="G30" s="856">
        <v>0</v>
      </c>
      <c r="H30" s="856">
        <v>0</v>
      </c>
      <c r="I30" s="856">
        <v>0</v>
      </c>
      <c r="J30" s="856">
        <v>0</v>
      </c>
      <c r="K30" s="856">
        <v>0</v>
      </c>
      <c r="L30" s="856">
        <v>0</v>
      </c>
      <c r="M30" s="856">
        <v>0</v>
      </c>
      <c r="N30" s="857">
        <v>0</v>
      </c>
      <c r="O30" s="856">
        <v>0</v>
      </c>
      <c r="P30" s="856">
        <v>0</v>
      </c>
      <c r="Q30" s="856">
        <v>0</v>
      </c>
      <c r="R30" s="856">
        <v>0</v>
      </c>
      <c r="S30" s="856">
        <v>0</v>
      </c>
      <c r="T30" s="856">
        <v>0</v>
      </c>
      <c r="U30" s="856">
        <v>0</v>
      </c>
      <c r="V30" s="856">
        <v>0</v>
      </c>
      <c r="W30" s="856">
        <v>0</v>
      </c>
      <c r="X30" s="856">
        <v>0</v>
      </c>
      <c r="Y30" s="856">
        <v>0</v>
      </c>
      <c r="Z30" s="857">
        <v>0</v>
      </c>
      <c r="AA30" s="551"/>
      <c r="AB30" s="1032">
        <v>0</v>
      </c>
      <c r="AC30" s="1032">
        <v>0</v>
      </c>
      <c r="AD30" s="1032">
        <v>0</v>
      </c>
      <c r="AE30" s="1032">
        <v>0</v>
      </c>
      <c r="AF30" s="1032">
        <v>0</v>
      </c>
      <c r="AG30" s="856"/>
      <c r="AH30" s="1033">
        <v>0</v>
      </c>
      <c r="AI30" s="559">
        <v>140915</v>
      </c>
      <c r="AJ30" s="1043">
        <v>46387</v>
      </c>
      <c r="AK30" s="559" t="s">
        <v>294</v>
      </c>
      <c r="AL30" s="736">
        <v>9.6619999999999998E-2</v>
      </c>
      <c r="AM30" s="559" t="s">
        <v>304</v>
      </c>
      <c r="AN30" s="1035"/>
    </row>
    <row r="31" spans="1:40" s="1036" customFormat="1" ht="15" x14ac:dyDescent="0.25">
      <c r="A31" s="1030" t="s">
        <v>288</v>
      </c>
      <c r="B31" s="1031" t="s">
        <v>292</v>
      </c>
      <c r="C31" s="856">
        <v>0</v>
      </c>
      <c r="D31" s="856">
        <v>0</v>
      </c>
      <c r="E31" s="856">
        <v>0</v>
      </c>
      <c r="F31" s="856">
        <v>0</v>
      </c>
      <c r="G31" s="856">
        <v>0</v>
      </c>
      <c r="H31" s="856">
        <v>0</v>
      </c>
      <c r="I31" s="856">
        <v>0</v>
      </c>
      <c r="J31" s="856">
        <v>0</v>
      </c>
      <c r="K31" s="856">
        <v>0</v>
      </c>
      <c r="L31" s="856">
        <v>0</v>
      </c>
      <c r="M31" s="856">
        <v>0</v>
      </c>
      <c r="N31" s="857">
        <v>0</v>
      </c>
      <c r="O31" s="856">
        <v>0</v>
      </c>
      <c r="P31" s="856">
        <v>0</v>
      </c>
      <c r="Q31" s="856">
        <v>0</v>
      </c>
      <c r="R31" s="856">
        <v>0</v>
      </c>
      <c r="S31" s="856">
        <v>0</v>
      </c>
      <c r="T31" s="856">
        <v>0</v>
      </c>
      <c r="U31" s="856">
        <v>0</v>
      </c>
      <c r="V31" s="856">
        <v>0</v>
      </c>
      <c r="W31" s="856">
        <v>0</v>
      </c>
      <c r="X31" s="856">
        <v>0</v>
      </c>
      <c r="Y31" s="856">
        <v>0</v>
      </c>
      <c r="Z31" s="857">
        <v>0</v>
      </c>
      <c r="AA31" s="551"/>
      <c r="AB31" s="1032">
        <v>0</v>
      </c>
      <c r="AC31" s="1032">
        <v>0</v>
      </c>
      <c r="AD31" s="1032">
        <v>0</v>
      </c>
      <c r="AE31" s="1032">
        <v>0</v>
      </c>
      <c r="AF31" s="1032">
        <v>0</v>
      </c>
      <c r="AG31" s="856"/>
      <c r="AH31" s="1033">
        <v>0</v>
      </c>
      <c r="AI31" s="559">
        <v>140975</v>
      </c>
      <c r="AJ31" s="1043">
        <v>46387</v>
      </c>
      <c r="AK31" s="559" t="s">
        <v>303</v>
      </c>
      <c r="AL31" s="736">
        <v>3.31E-3</v>
      </c>
      <c r="AM31" s="559" t="s">
        <v>304</v>
      </c>
      <c r="AN31" s="1035"/>
    </row>
    <row r="32" spans="1:40" s="1036" customFormat="1" ht="15" x14ac:dyDescent="0.25">
      <c r="A32" s="1030" t="s">
        <v>288</v>
      </c>
      <c r="B32" s="1031" t="s">
        <v>292</v>
      </c>
      <c r="C32" s="856">
        <v>0</v>
      </c>
      <c r="D32" s="856">
        <v>0</v>
      </c>
      <c r="E32" s="856">
        <v>0</v>
      </c>
      <c r="F32" s="856">
        <v>0</v>
      </c>
      <c r="G32" s="856">
        <v>0</v>
      </c>
      <c r="H32" s="856">
        <v>0</v>
      </c>
      <c r="I32" s="856">
        <v>0</v>
      </c>
      <c r="J32" s="856">
        <v>0</v>
      </c>
      <c r="K32" s="856">
        <v>0</v>
      </c>
      <c r="L32" s="856">
        <v>0</v>
      </c>
      <c r="M32" s="856">
        <v>0</v>
      </c>
      <c r="N32" s="857">
        <v>0</v>
      </c>
      <c r="O32" s="856">
        <v>0</v>
      </c>
      <c r="P32" s="856">
        <v>0</v>
      </c>
      <c r="Q32" s="856">
        <v>0</v>
      </c>
      <c r="R32" s="856">
        <v>0</v>
      </c>
      <c r="S32" s="856">
        <v>0</v>
      </c>
      <c r="T32" s="856">
        <v>0</v>
      </c>
      <c r="U32" s="856">
        <v>0</v>
      </c>
      <c r="V32" s="856">
        <v>0</v>
      </c>
      <c r="W32" s="856">
        <v>0</v>
      </c>
      <c r="X32" s="856">
        <v>0</v>
      </c>
      <c r="Y32" s="856">
        <v>0</v>
      </c>
      <c r="Z32" s="857">
        <v>0</v>
      </c>
      <c r="AA32" s="551"/>
      <c r="AB32" s="1032">
        <v>0</v>
      </c>
      <c r="AC32" s="1032">
        <v>0</v>
      </c>
      <c r="AD32" s="1032">
        <v>0</v>
      </c>
      <c r="AE32" s="1032">
        <v>0</v>
      </c>
      <c r="AF32" s="1032">
        <v>0</v>
      </c>
      <c r="AG32" s="856"/>
      <c r="AH32" s="1033">
        <v>0</v>
      </c>
      <c r="AI32" s="559">
        <v>140975</v>
      </c>
      <c r="AJ32" s="1043">
        <v>46387</v>
      </c>
      <c r="AK32" s="559" t="s">
        <v>303</v>
      </c>
      <c r="AL32" s="736">
        <v>2.5870000000000001E-2</v>
      </c>
      <c r="AM32" s="559" t="s">
        <v>304</v>
      </c>
      <c r="AN32" s="1035"/>
    </row>
    <row r="33" spans="1:40" s="1036" customFormat="1" ht="15" x14ac:dyDescent="0.25">
      <c r="A33" s="1030" t="s">
        <v>288</v>
      </c>
      <c r="B33" s="1031" t="s">
        <v>681</v>
      </c>
      <c r="C33" s="856">
        <v>29166.666666666668</v>
      </c>
      <c r="D33" s="856">
        <v>29166.666666666668</v>
      </c>
      <c r="E33" s="856">
        <v>29166.666666666668</v>
      </c>
      <c r="F33" s="856">
        <v>29166.666666666668</v>
      </c>
      <c r="G33" s="856">
        <v>29166.666666666668</v>
      </c>
      <c r="H33" s="856">
        <v>29166.666666666668</v>
      </c>
      <c r="I33" s="856">
        <v>29166.666666666668</v>
      </c>
      <c r="J33" s="856">
        <v>29166.666666666668</v>
      </c>
      <c r="K33" s="856">
        <v>29166.666666666668</v>
      </c>
      <c r="L33" s="856">
        <v>29166.666666666668</v>
      </c>
      <c r="M33" s="856">
        <v>29166.666666666668</v>
      </c>
      <c r="N33" s="857">
        <v>29166.666666666668</v>
      </c>
      <c r="O33" s="856">
        <v>29166.666666666668</v>
      </c>
      <c r="P33" s="856">
        <v>29166.666666666668</v>
      </c>
      <c r="Q33" s="856">
        <v>29166.666666666668</v>
      </c>
      <c r="R33" s="856">
        <v>29166.666666666668</v>
      </c>
      <c r="S33" s="856">
        <v>29166.666666666668</v>
      </c>
      <c r="T33" s="856">
        <v>29166.666666666668</v>
      </c>
      <c r="U33" s="856">
        <v>29166.666666666668</v>
      </c>
      <c r="V33" s="856">
        <v>29166.666666666668</v>
      </c>
      <c r="W33" s="856">
        <v>29166.666666666668</v>
      </c>
      <c r="X33" s="856">
        <v>29166.666666666668</v>
      </c>
      <c r="Y33" s="856">
        <v>29166.666666666668</v>
      </c>
      <c r="Z33" s="857">
        <v>29166.666666666668</v>
      </c>
      <c r="AA33" s="551"/>
      <c r="AB33" s="1032">
        <v>350000.00000000006</v>
      </c>
      <c r="AC33" s="1032">
        <v>350000.00000000006</v>
      </c>
      <c r="AD33" s="1032"/>
      <c r="AE33" s="1032">
        <v>350000.00000000006</v>
      </c>
      <c r="AF33" s="1032">
        <v>0</v>
      </c>
      <c r="AG33" s="856"/>
      <c r="AH33" s="1033"/>
      <c r="AI33" s="559"/>
      <c r="AJ33" s="1043"/>
      <c r="AK33" s="559"/>
      <c r="AL33" s="736"/>
      <c r="AM33" s="559"/>
      <c r="AN33" s="1035"/>
    </row>
    <row r="34" spans="1:40" s="535" customFormat="1" ht="15.75" thickBot="1" x14ac:dyDescent="0.3">
      <c r="A34" s="714"/>
      <c r="B34" s="729" t="s">
        <v>305</v>
      </c>
      <c r="C34" s="858">
        <v>2751905.7476066663</v>
      </c>
      <c r="D34" s="858">
        <v>2489458.1913866666</v>
      </c>
      <c r="E34" s="858">
        <v>2751905.7476066663</v>
      </c>
      <c r="F34" s="858">
        <v>2435132.3438666663</v>
      </c>
      <c r="G34" s="858">
        <v>2514971.8331066668</v>
      </c>
      <c r="H34" s="858">
        <v>2435132.3438666663</v>
      </c>
      <c r="I34" s="858">
        <v>2514971.8331066668</v>
      </c>
      <c r="J34" s="858">
        <v>2514971.8331066668</v>
      </c>
      <c r="K34" s="858">
        <v>2435132.3438666663</v>
      </c>
      <c r="L34" s="858">
        <v>2751905.7476066663</v>
      </c>
      <c r="M34" s="858">
        <v>2664423.2288666661</v>
      </c>
      <c r="N34" s="859">
        <v>2751905.7476066663</v>
      </c>
      <c r="O34" s="858">
        <v>2751905.7476066663</v>
      </c>
      <c r="P34" s="858">
        <v>2489458.1913866666</v>
      </c>
      <c r="Q34" s="858">
        <v>2751905.7476066663</v>
      </c>
      <c r="R34" s="858">
        <v>2435132.3438666663</v>
      </c>
      <c r="S34" s="858">
        <v>2514971.8331066668</v>
      </c>
      <c r="T34" s="858">
        <v>2435132.3438666663</v>
      </c>
      <c r="U34" s="858">
        <v>2514971.8331066668</v>
      </c>
      <c r="V34" s="858">
        <v>2514971.8331066668</v>
      </c>
      <c r="W34" s="858">
        <v>2435132.3438666663</v>
      </c>
      <c r="X34" s="858">
        <v>2751905.7476066663</v>
      </c>
      <c r="Y34" s="858">
        <v>2664423.2288666661</v>
      </c>
      <c r="Z34" s="859">
        <v>2751905.7476066663</v>
      </c>
      <c r="AA34" s="551"/>
      <c r="AB34" s="860">
        <v>31011816.941600002</v>
      </c>
      <c r="AC34" s="860">
        <v>31011816.941599995</v>
      </c>
      <c r="AD34" s="860">
        <v>32147973.858839996</v>
      </c>
      <c r="AE34" s="860">
        <v>-1136156.9172399999</v>
      </c>
      <c r="AF34" s="860">
        <v>0</v>
      </c>
      <c r="AG34" s="552"/>
      <c r="AH34" s="734"/>
      <c r="AI34" s="665"/>
      <c r="AJ34" s="1044"/>
      <c r="AK34" s="665"/>
      <c r="AL34" s="737"/>
      <c r="AM34" s="665"/>
      <c r="AN34" s="729"/>
    </row>
    <row r="35" spans="1:40" s="535" customFormat="1" ht="15.75" thickTop="1" x14ac:dyDescent="0.25">
      <c r="A35" s="719"/>
      <c r="B35" s="722"/>
      <c r="C35" s="861"/>
      <c r="D35" s="861"/>
      <c r="E35" s="861"/>
      <c r="F35" s="861"/>
      <c r="G35" s="861"/>
      <c r="H35" s="861"/>
      <c r="I35" s="861"/>
      <c r="J35" s="861"/>
      <c r="K35" s="861"/>
      <c r="L35" s="861"/>
      <c r="M35" s="861"/>
      <c r="N35" s="862"/>
      <c r="O35" s="861"/>
      <c r="P35" s="861"/>
      <c r="Q35" s="861"/>
      <c r="R35" s="861"/>
      <c r="S35" s="861"/>
      <c r="T35" s="861"/>
      <c r="U35" s="861"/>
      <c r="V35" s="861"/>
      <c r="W35" s="861"/>
      <c r="X35" s="861"/>
      <c r="Y35" s="861"/>
      <c r="Z35" s="862"/>
      <c r="AA35" s="861"/>
      <c r="AB35" s="863"/>
      <c r="AC35" s="863"/>
      <c r="AD35" s="863"/>
      <c r="AE35" s="863"/>
      <c r="AF35" s="863"/>
      <c r="AG35" s="553"/>
      <c r="AH35" s="734"/>
      <c r="AI35" s="545"/>
      <c r="AJ35" s="1045"/>
      <c r="AK35" s="545"/>
      <c r="AL35" s="738"/>
      <c r="AM35" s="545"/>
      <c r="AN35" s="722"/>
    </row>
    <row r="36" spans="1:40" s="187" customFormat="1" ht="15" x14ac:dyDescent="0.25">
      <c r="A36" s="719" t="s">
        <v>306</v>
      </c>
      <c r="B36" s="722" t="s">
        <v>307</v>
      </c>
      <c r="C36" s="549">
        <v>625</v>
      </c>
      <c r="D36" s="549">
        <v>625</v>
      </c>
      <c r="E36" s="549">
        <v>625</v>
      </c>
      <c r="F36" s="549">
        <v>625</v>
      </c>
      <c r="G36" s="549">
        <v>625</v>
      </c>
      <c r="H36" s="549">
        <v>625</v>
      </c>
      <c r="I36" s="549">
        <v>625</v>
      </c>
      <c r="J36" s="549">
        <v>625</v>
      </c>
      <c r="K36" s="549">
        <v>625</v>
      </c>
      <c r="L36" s="549">
        <v>625</v>
      </c>
      <c r="M36" s="549">
        <v>625</v>
      </c>
      <c r="N36" s="854">
        <v>625</v>
      </c>
      <c r="O36" s="549">
        <v>625</v>
      </c>
      <c r="P36" s="549">
        <v>625</v>
      </c>
      <c r="Q36" s="549">
        <v>625</v>
      </c>
      <c r="R36" s="549">
        <v>625</v>
      </c>
      <c r="S36" s="549">
        <v>625</v>
      </c>
      <c r="T36" s="549">
        <v>625</v>
      </c>
      <c r="U36" s="549">
        <v>625</v>
      </c>
      <c r="V36" s="549">
        <v>625</v>
      </c>
      <c r="W36" s="549">
        <v>625</v>
      </c>
      <c r="X36" s="549">
        <v>625</v>
      </c>
      <c r="Y36" s="549">
        <v>625</v>
      </c>
      <c r="Z36" s="854">
        <v>625</v>
      </c>
      <c r="AA36" s="549"/>
      <c r="AB36" s="855">
        <v>7500</v>
      </c>
      <c r="AC36" s="855">
        <v>7500</v>
      </c>
      <c r="AD36" s="855">
        <v>7500</v>
      </c>
      <c r="AE36" s="855">
        <v>0</v>
      </c>
      <c r="AF36" s="855">
        <v>0</v>
      </c>
      <c r="AG36" s="549"/>
      <c r="AH36" s="734">
        <v>37000</v>
      </c>
      <c r="AI36" s="545" t="s">
        <v>308</v>
      </c>
      <c r="AJ36" s="1043">
        <v>46387</v>
      </c>
      <c r="AK36" s="545" t="s">
        <v>309</v>
      </c>
      <c r="AL36" s="721">
        <v>625</v>
      </c>
      <c r="AM36" s="545"/>
      <c r="AN36" s="722"/>
    </row>
    <row r="37" spans="1:40" s="535" customFormat="1" ht="15" x14ac:dyDescent="0.25">
      <c r="A37" s="719" t="s">
        <v>306</v>
      </c>
      <c r="B37" s="722" t="s">
        <v>292</v>
      </c>
      <c r="C37" s="549">
        <v>16008.938</v>
      </c>
      <c r="D37" s="549">
        <v>16008.938</v>
      </c>
      <c r="E37" s="549">
        <v>16008.938</v>
      </c>
      <c r="F37" s="549">
        <v>16008.938</v>
      </c>
      <c r="G37" s="549">
        <v>16008.938</v>
      </c>
      <c r="H37" s="549">
        <v>16008.938</v>
      </c>
      <c r="I37" s="549">
        <v>16008.938</v>
      </c>
      <c r="J37" s="549">
        <v>16008.938</v>
      </c>
      <c r="K37" s="549">
        <v>16008.938</v>
      </c>
      <c r="L37" s="549">
        <v>16008.938</v>
      </c>
      <c r="M37" s="549">
        <v>16008.938</v>
      </c>
      <c r="N37" s="854">
        <v>16008.938</v>
      </c>
      <c r="O37" s="549">
        <v>16008.938</v>
      </c>
      <c r="P37" s="549">
        <v>16008.938</v>
      </c>
      <c r="Q37" s="549">
        <v>16008.938</v>
      </c>
      <c r="R37" s="549">
        <v>16008.938</v>
      </c>
      <c r="S37" s="549">
        <v>16008.938</v>
      </c>
      <c r="T37" s="549">
        <v>16008.938</v>
      </c>
      <c r="U37" s="549">
        <v>16008.938</v>
      </c>
      <c r="V37" s="549">
        <v>16008.938</v>
      </c>
      <c r="W37" s="549">
        <v>16008.938</v>
      </c>
      <c r="X37" s="549">
        <v>16008.938</v>
      </c>
      <c r="Y37" s="549">
        <v>16008.938</v>
      </c>
      <c r="Z37" s="854">
        <v>16008.938</v>
      </c>
      <c r="AA37" s="549"/>
      <c r="AB37" s="855">
        <v>192107.25599999996</v>
      </c>
      <c r="AC37" s="855">
        <v>192107.25599999996</v>
      </c>
      <c r="AD37" s="855">
        <v>192107.25599999996</v>
      </c>
      <c r="AE37" s="855">
        <v>0</v>
      </c>
      <c r="AF37" s="855">
        <v>0</v>
      </c>
      <c r="AG37" s="549"/>
      <c r="AH37" s="719"/>
      <c r="AI37" s="545">
        <v>88680</v>
      </c>
      <c r="AJ37" s="1037"/>
      <c r="AK37" s="545"/>
      <c r="AL37" s="739">
        <v>0.432674</v>
      </c>
      <c r="AM37" s="545"/>
      <c r="AN37" s="722"/>
    </row>
    <row r="38" spans="1:40" s="535" customFormat="1" ht="15" x14ac:dyDescent="0.25">
      <c r="A38" s="719" t="s">
        <v>306</v>
      </c>
      <c r="B38" s="722" t="s">
        <v>310</v>
      </c>
      <c r="C38" s="549">
        <v>735.7190777400001</v>
      </c>
      <c r="D38" s="549">
        <v>735.7190777400001</v>
      </c>
      <c r="E38" s="549">
        <v>735.7190777400001</v>
      </c>
      <c r="F38" s="549">
        <v>735.7190777400001</v>
      </c>
      <c r="G38" s="549">
        <v>735.7190777400001</v>
      </c>
      <c r="H38" s="549">
        <v>735.7190777400001</v>
      </c>
      <c r="I38" s="549">
        <v>735.7190777400001</v>
      </c>
      <c r="J38" s="549">
        <v>735.7190777400001</v>
      </c>
      <c r="K38" s="549">
        <v>735.7190777400001</v>
      </c>
      <c r="L38" s="549">
        <v>735.7190777400001</v>
      </c>
      <c r="M38" s="549">
        <v>735.7190777400001</v>
      </c>
      <c r="N38" s="854">
        <v>735.7190777400001</v>
      </c>
      <c r="O38" s="549">
        <v>735.7190777400001</v>
      </c>
      <c r="P38" s="549">
        <v>735.7190777400001</v>
      </c>
      <c r="Q38" s="549">
        <v>735.7190777400001</v>
      </c>
      <c r="R38" s="549">
        <v>735.7190777400001</v>
      </c>
      <c r="S38" s="549">
        <v>735.7190777400001</v>
      </c>
      <c r="T38" s="549">
        <v>735.7190777400001</v>
      </c>
      <c r="U38" s="549">
        <v>735.7190777400001</v>
      </c>
      <c r="V38" s="549">
        <v>735.7190777400001</v>
      </c>
      <c r="W38" s="549">
        <v>735.7190777400001</v>
      </c>
      <c r="X38" s="549">
        <v>735.7190777400001</v>
      </c>
      <c r="Y38" s="549">
        <v>735.7190777400001</v>
      </c>
      <c r="Z38" s="854">
        <v>735.7190777400001</v>
      </c>
      <c r="AA38" s="549"/>
      <c r="AB38" s="855">
        <v>8828.6289328800012</v>
      </c>
      <c r="AC38" s="855">
        <v>8828.6289328800012</v>
      </c>
      <c r="AD38" s="855">
        <v>8828.6289328800012</v>
      </c>
      <c r="AE38" s="855">
        <v>0</v>
      </c>
      <c r="AF38" s="855">
        <v>0</v>
      </c>
      <c r="AG38" s="549"/>
      <c r="AH38" s="734"/>
      <c r="AI38" s="545"/>
      <c r="AJ38" s="1037"/>
      <c r="AK38" s="545"/>
      <c r="AL38" s="740">
        <v>4.4229999999999998E-2</v>
      </c>
      <c r="AM38" s="545"/>
      <c r="AN38" s="741"/>
    </row>
    <row r="39" spans="1:40" s="535" customFormat="1" ht="15" x14ac:dyDescent="0.25">
      <c r="A39" s="719" t="s">
        <v>306</v>
      </c>
      <c r="B39" s="722" t="s">
        <v>311</v>
      </c>
      <c r="C39" s="549">
        <v>1108.7052112721442</v>
      </c>
      <c r="D39" s="549">
        <v>1108.7052112721442</v>
      </c>
      <c r="E39" s="549">
        <v>1108.7052112721442</v>
      </c>
      <c r="F39" s="549">
        <v>1108.7052112721442</v>
      </c>
      <c r="G39" s="549">
        <v>1108.7052112721442</v>
      </c>
      <c r="H39" s="549">
        <v>1108.7052112721442</v>
      </c>
      <c r="I39" s="549">
        <v>1108.7052112721442</v>
      </c>
      <c r="J39" s="549">
        <v>1108.7052112721442</v>
      </c>
      <c r="K39" s="549">
        <v>1108.7052112721442</v>
      </c>
      <c r="L39" s="549">
        <v>1108.7052112721442</v>
      </c>
      <c r="M39" s="549">
        <v>1108.7052112721442</v>
      </c>
      <c r="N39" s="854">
        <v>1108.7052112721442</v>
      </c>
      <c r="O39" s="549">
        <v>1108.7052112721442</v>
      </c>
      <c r="P39" s="549">
        <v>1108.7052112721442</v>
      </c>
      <c r="Q39" s="549">
        <v>1108.7052112721442</v>
      </c>
      <c r="R39" s="549">
        <v>1108.7052112721442</v>
      </c>
      <c r="S39" s="549">
        <v>1108.7052112721442</v>
      </c>
      <c r="T39" s="549">
        <v>1108.7052112721442</v>
      </c>
      <c r="U39" s="549">
        <v>1108.7052112721442</v>
      </c>
      <c r="V39" s="549">
        <v>1108.7052112721442</v>
      </c>
      <c r="W39" s="549">
        <v>1108.7052112721442</v>
      </c>
      <c r="X39" s="549">
        <v>1108.7052112721442</v>
      </c>
      <c r="Y39" s="549">
        <v>1108.7052112721442</v>
      </c>
      <c r="Z39" s="854">
        <v>1108.7052112721442</v>
      </c>
      <c r="AA39" s="549"/>
      <c r="AB39" s="855">
        <v>13304.462535265733</v>
      </c>
      <c r="AC39" s="855">
        <v>13304.462535265733</v>
      </c>
      <c r="AD39" s="855">
        <v>13304.462535265733</v>
      </c>
      <c r="AE39" s="855">
        <v>0</v>
      </c>
      <c r="AF39" s="855">
        <v>0</v>
      </c>
      <c r="AG39" s="549"/>
      <c r="AH39" s="734"/>
      <c r="AI39" s="545"/>
      <c r="AJ39" s="1037"/>
      <c r="AK39" s="545"/>
      <c r="AL39" s="740">
        <v>6.3829999999999998E-2</v>
      </c>
      <c r="AM39" s="545"/>
      <c r="AN39" s="722"/>
    </row>
    <row r="40" spans="1:40" s="535" customFormat="1" ht="15.75" thickBot="1" x14ac:dyDescent="0.3">
      <c r="A40" s="719"/>
      <c r="B40" s="729" t="s">
        <v>312</v>
      </c>
      <c r="C40" s="858">
        <v>18478.362289012144</v>
      </c>
      <c r="D40" s="858">
        <v>18478.362289012144</v>
      </c>
      <c r="E40" s="858">
        <v>18478.362289012144</v>
      </c>
      <c r="F40" s="858">
        <v>18478.362289012144</v>
      </c>
      <c r="G40" s="858">
        <v>18478.362289012144</v>
      </c>
      <c r="H40" s="858">
        <v>18478.362289012144</v>
      </c>
      <c r="I40" s="858">
        <v>18478.362289012144</v>
      </c>
      <c r="J40" s="858">
        <v>18478.362289012144</v>
      </c>
      <c r="K40" s="858">
        <v>18478.362289012144</v>
      </c>
      <c r="L40" s="858">
        <v>18478.362289012144</v>
      </c>
      <c r="M40" s="858">
        <v>18478.362289012144</v>
      </c>
      <c r="N40" s="859">
        <v>18478.362289012144</v>
      </c>
      <c r="O40" s="858">
        <v>18478.362289012144</v>
      </c>
      <c r="P40" s="858">
        <v>18478.362289012144</v>
      </c>
      <c r="Q40" s="858">
        <v>18478.362289012144</v>
      </c>
      <c r="R40" s="858">
        <v>18478.362289012144</v>
      </c>
      <c r="S40" s="858">
        <v>18478.362289012144</v>
      </c>
      <c r="T40" s="858">
        <v>18478.362289012144</v>
      </c>
      <c r="U40" s="858">
        <v>18478.362289012144</v>
      </c>
      <c r="V40" s="858">
        <v>18478.362289012144</v>
      </c>
      <c r="W40" s="858">
        <v>18478.362289012144</v>
      </c>
      <c r="X40" s="858">
        <v>18478.362289012144</v>
      </c>
      <c r="Y40" s="858">
        <v>18478.362289012144</v>
      </c>
      <c r="Z40" s="859">
        <v>18478.362289012144</v>
      </c>
      <c r="AA40" s="864"/>
      <c r="AB40" s="860">
        <v>221740.34746814572</v>
      </c>
      <c r="AC40" s="860">
        <v>221740.34746814574</v>
      </c>
      <c r="AD40" s="860">
        <v>221740.34746814572</v>
      </c>
      <c r="AE40" s="860">
        <v>0</v>
      </c>
      <c r="AF40" s="860">
        <v>0</v>
      </c>
      <c r="AG40" s="555"/>
      <c r="AH40" s="734"/>
      <c r="AI40" s="545"/>
      <c r="AJ40" s="1037"/>
      <c r="AK40" s="545"/>
      <c r="AL40" s="740"/>
      <c r="AM40" s="545"/>
      <c r="AN40" s="722"/>
    </row>
    <row r="41" spans="1:40" s="535" customFormat="1" ht="15.75" thickTop="1" x14ac:dyDescent="0.25">
      <c r="A41" s="719"/>
      <c r="B41" s="722"/>
      <c r="C41" s="861"/>
      <c r="D41" s="861"/>
      <c r="E41" s="861"/>
      <c r="F41" s="861"/>
      <c r="G41" s="861"/>
      <c r="H41" s="861"/>
      <c r="I41" s="861"/>
      <c r="J41" s="861"/>
      <c r="K41" s="861"/>
      <c r="L41" s="861"/>
      <c r="M41" s="861"/>
      <c r="N41" s="862"/>
      <c r="O41" s="861"/>
      <c r="P41" s="861"/>
      <c r="Q41" s="861"/>
      <c r="R41" s="861"/>
      <c r="S41" s="861"/>
      <c r="T41" s="861"/>
      <c r="U41" s="861"/>
      <c r="V41" s="861"/>
      <c r="W41" s="861"/>
      <c r="X41" s="861"/>
      <c r="Y41" s="861"/>
      <c r="Z41" s="862"/>
      <c r="AA41" s="861"/>
      <c r="AB41" s="863"/>
      <c r="AC41" s="863"/>
      <c r="AD41" s="863"/>
      <c r="AE41" s="863"/>
      <c r="AF41" s="863"/>
      <c r="AG41" s="553"/>
      <c r="AH41" s="734"/>
      <c r="AI41" s="545"/>
      <c r="AJ41" s="1045"/>
      <c r="AK41" s="545"/>
      <c r="AL41" s="738"/>
      <c r="AM41" s="545"/>
      <c r="AN41" s="722"/>
    </row>
    <row r="42" spans="1:40" s="535" customFormat="1" ht="15" x14ac:dyDescent="0.25">
      <c r="A42" s="719" t="s">
        <v>306</v>
      </c>
      <c r="B42" s="722" t="s">
        <v>307</v>
      </c>
      <c r="C42" s="549">
        <v>625</v>
      </c>
      <c r="D42" s="549">
        <v>625</v>
      </c>
      <c r="E42" s="549">
        <v>625</v>
      </c>
      <c r="F42" s="549">
        <v>625</v>
      </c>
      <c r="G42" s="549">
        <v>625</v>
      </c>
      <c r="H42" s="549">
        <v>625</v>
      </c>
      <c r="I42" s="549">
        <v>625</v>
      </c>
      <c r="J42" s="549">
        <v>625</v>
      </c>
      <c r="K42" s="549">
        <v>625</v>
      </c>
      <c r="L42" s="549">
        <v>625</v>
      </c>
      <c r="M42" s="549">
        <v>625</v>
      </c>
      <c r="N42" s="854">
        <v>625</v>
      </c>
      <c r="O42" s="549">
        <v>625</v>
      </c>
      <c r="P42" s="549">
        <v>625</v>
      </c>
      <c r="Q42" s="549">
        <v>625</v>
      </c>
      <c r="R42" s="549">
        <v>625</v>
      </c>
      <c r="S42" s="549">
        <v>625</v>
      </c>
      <c r="T42" s="549">
        <v>625</v>
      </c>
      <c r="U42" s="549">
        <v>625</v>
      </c>
      <c r="V42" s="549">
        <v>625</v>
      </c>
      <c r="W42" s="549">
        <v>625</v>
      </c>
      <c r="X42" s="549">
        <v>625</v>
      </c>
      <c r="Y42" s="549">
        <v>625</v>
      </c>
      <c r="Z42" s="854">
        <v>625</v>
      </c>
      <c r="AA42" s="549"/>
      <c r="AB42" s="855">
        <v>7500</v>
      </c>
      <c r="AC42" s="855">
        <v>7500</v>
      </c>
      <c r="AD42" s="855">
        <v>7500</v>
      </c>
      <c r="AE42" s="855">
        <v>0</v>
      </c>
      <c r="AF42" s="855">
        <v>0</v>
      </c>
      <c r="AG42" s="549"/>
      <c r="AH42" s="734">
        <v>52000</v>
      </c>
      <c r="AI42" s="545" t="s">
        <v>313</v>
      </c>
      <c r="AJ42" s="1043">
        <v>46387</v>
      </c>
      <c r="AK42" s="545" t="s">
        <v>309</v>
      </c>
      <c r="AL42" s="721">
        <v>625</v>
      </c>
      <c r="AM42" s="545"/>
      <c r="AN42" s="722"/>
    </row>
    <row r="43" spans="1:40" s="535" customFormat="1" ht="15" x14ac:dyDescent="0.25">
      <c r="A43" s="719" t="s">
        <v>306</v>
      </c>
      <c r="B43" s="722" t="s">
        <v>292</v>
      </c>
      <c r="C43" s="856">
        <v>104000</v>
      </c>
      <c r="D43" s="856">
        <v>104000</v>
      </c>
      <c r="E43" s="856">
        <v>104000</v>
      </c>
      <c r="F43" s="856">
        <v>104000</v>
      </c>
      <c r="G43" s="856">
        <v>104000</v>
      </c>
      <c r="H43" s="856">
        <v>104000</v>
      </c>
      <c r="I43" s="856">
        <v>104000</v>
      </c>
      <c r="J43" s="856">
        <v>104000</v>
      </c>
      <c r="K43" s="856">
        <v>104000</v>
      </c>
      <c r="L43" s="856">
        <v>104000</v>
      </c>
      <c r="M43" s="856">
        <v>104000</v>
      </c>
      <c r="N43" s="857">
        <v>104000</v>
      </c>
      <c r="O43" s="856">
        <v>104000</v>
      </c>
      <c r="P43" s="856">
        <v>104000</v>
      </c>
      <c r="Q43" s="856">
        <v>104000</v>
      </c>
      <c r="R43" s="856">
        <v>104000</v>
      </c>
      <c r="S43" s="856">
        <v>104000</v>
      </c>
      <c r="T43" s="856">
        <v>104000</v>
      </c>
      <c r="U43" s="856">
        <v>104000</v>
      </c>
      <c r="V43" s="856">
        <v>104000</v>
      </c>
      <c r="W43" s="856">
        <v>104000</v>
      </c>
      <c r="X43" s="856">
        <v>104000</v>
      </c>
      <c r="Y43" s="856">
        <v>104000</v>
      </c>
      <c r="Z43" s="857">
        <v>104000</v>
      </c>
      <c r="AA43" s="856"/>
      <c r="AB43" s="855">
        <v>1248000</v>
      </c>
      <c r="AC43" s="855">
        <v>1248000</v>
      </c>
      <c r="AD43" s="855">
        <v>1248000</v>
      </c>
      <c r="AE43" s="855">
        <v>0</v>
      </c>
      <c r="AF43" s="855">
        <v>0</v>
      </c>
      <c r="AG43" s="549"/>
      <c r="AH43" s="719"/>
      <c r="AI43" s="545">
        <v>90857</v>
      </c>
      <c r="AJ43" s="1037"/>
      <c r="AK43" s="545"/>
      <c r="AL43" s="739">
        <v>2</v>
      </c>
      <c r="AM43" s="545"/>
      <c r="AN43" s="722"/>
    </row>
    <row r="44" spans="1:40" s="535" customFormat="1" ht="15" x14ac:dyDescent="0.25">
      <c r="A44" s="719" t="s">
        <v>306</v>
      </c>
      <c r="B44" s="722" t="s">
        <v>310</v>
      </c>
      <c r="C44" s="549">
        <v>4627.5637500000003</v>
      </c>
      <c r="D44" s="549">
        <v>4627.5637500000003</v>
      </c>
      <c r="E44" s="549">
        <v>4627.5637500000003</v>
      </c>
      <c r="F44" s="549">
        <v>4627.5637500000003</v>
      </c>
      <c r="G44" s="549">
        <v>4627.5637500000003</v>
      </c>
      <c r="H44" s="549">
        <v>4627.5637500000003</v>
      </c>
      <c r="I44" s="549">
        <v>4627.5637500000003</v>
      </c>
      <c r="J44" s="549">
        <v>4627.5637500000003</v>
      </c>
      <c r="K44" s="549">
        <v>4627.5637500000003</v>
      </c>
      <c r="L44" s="549">
        <v>4627.5637500000003</v>
      </c>
      <c r="M44" s="549">
        <v>4627.5637500000003</v>
      </c>
      <c r="N44" s="854">
        <v>4627.5637500000003</v>
      </c>
      <c r="O44" s="549">
        <v>4627.5637500000003</v>
      </c>
      <c r="P44" s="549">
        <v>4627.5637500000003</v>
      </c>
      <c r="Q44" s="549">
        <v>4627.5637500000003</v>
      </c>
      <c r="R44" s="549">
        <v>4627.5637500000003</v>
      </c>
      <c r="S44" s="549">
        <v>4627.5637500000003</v>
      </c>
      <c r="T44" s="549">
        <v>4627.5637500000003</v>
      </c>
      <c r="U44" s="549">
        <v>4627.5637500000003</v>
      </c>
      <c r="V44" s="549">
        <v>4627.5637500000003</v>
      </c>
      <c r="W44" s="549">
        <v>4627.5637500000003</v>
      </c>
      <c r="X44" s="549">
        <v>4627.5637500000003</v>
      </c>
      <c r="Y44" s="549">
        <v>4627.5637500000003</v>
      </c>
      <c r="Z44" s="854">
        <v>4627.5637500000003</v>
      </c>
      <c r="AA44" s="549"/>
      <c r="AB44" s="855">
        <v>55530.765000000007</v>
      </c>
      <c r="AC44" s="855">
        <v>55530.765000000007</v>
      </c>
      <c r="AD44" s="855">
        <v>55530.765000000007</v>
      </c>
      <c r="AE44" s="855">
        <v>0</v>
      </c>
      <c r="AF44" s="855">
        <v>0</v>
      </c>
      <c r="AG44" s="549"/>
      <c r="AH44" s="734"/>
      <c r="AI44" s="545"/>
      <c r="AJ44" s="1037"/>
      <c r="AK44" s="545"/>
      <c r="AL44" s="740">
        <v>4.4229999999999998E-2</v>
      </c>
      <c r="AM44" s="545"/>
      <c r="AN44" s="722"/>
    </row>
    <row r="45" spans="1:40" s="535" customFormat="1" ht="15.75" thickBot="1" x14ac:dyDescent="0.3">
      <c r="A45" s="719" t="s">
        <v>306</v>
      </c>
      <c r="B45" s="729" t="s">
        <v>312</v>
      </c>
      <c r="C45" s="858">
        <v>109252.56375</v>
      </c>
      <c r="D45" s="858">
        <v>109252.56375</v>
      </c>
      <c r="E45" s="858">
        <v>109252.56375</v>
      </c>
      <c r="F45" s="858">
        <v>109252.56375</v>
      </c>
      <c r="G45" s="858">
        <v>109252.56375</v>
      </c>
      <c r="H45" s="858">
        <v>109252.56375</v>
      </c>
      <c r="I45" s="858">
        <v>109252.56375</v>
      </c>
      <c r="J45" s="858">
        <v>109252.56375</v>
      </c>
      <c r="K45" s="858">
        <v>109252.56375</v>
      </c>
      <c r="L45" s="858">
        <v>109252.56375</v>
      </c>
      <c r="M45" s="858">
        <v>109252.56375</v>
      </c>
      <c r="N45" s="859">
        <v>109252.56375</v>
      </c>
      <c r="O45" s="858">
        <v>109252.56375</v>
      </c>
      <c r="P45" s="858">
        <v>109252.56375</v>
      </c>
      <c r="Q45" s="858">
        <v>109252.56375</v>
      </c>
      <c r="R45" s="858">
        <v>109252.56375</v>
      </c>
      <c r="S45" s="858">
        <v>109252.56375</v>
      </c>
      <c r="T45" s="858">
        <v>109252.56375</v>
      </c>
      <c r="U45" s="858">
        <v>109252.56375</v>
      </c>
      <c r="V45" s="858">
        <v>109252.56375</v>
      </c>
      <c r="W45" s="858">
        <v>109252.56375</v>
      </c>
      <c r="X45" s="858">
        <v>109252.56375</v>
      </c>
      <c r="Y45" s="858">
        <v>109252.56375</v>
      </c>
      <c r="Z45" s="859">
        <v>109252.56375</v>
      </c>
      <c r="AA45" s="864"/>
      <c r="AB45" s="860">
        <v>1311030.7649999999</v>
      </c>
      <c r="AC45" s="860">
        <v>1311030.7649999999</v>
      </c>
      <c r="AD45" s="860">
        <v>1311030.7649999999</v>
      </c>
      <c r="AE45" s="860">
        <v>0</v>
      </c>
      <c r="AF45" s="860">
        <v>0</v>
      </c>
      <c r="AG45" s="555"/>
      <c r="AH45" s="734"/>
      <c r="AI45" s="545"/>
      <c r="AJ45" s="1037"/>
      <c r="AK45" s="545"/>
      <c r="AL45" s="738"/>
      <c r="AM45" s="545"/>
      <c r="AN45" s="722"/>
    </row>
    <row r="46" spans="1:40" s="535" customFormat="1" ht="15.75" thickTop="1" x14ac:dyDescent="0.25">
      <c r="A46" s="719"/>
      <c r="B46" s="722"/>
      <c r="C46" s="865"/>
      <c r="D46" s="865"/>
      <c r="E46" s="865"/>
      <c r="F46" s="865"/>
      <c r="G46" s="865"/>
      <c r="H46" s="865"/>
      <c r="I46" s="865"/>
      <c r="J46" s="865"/>
      <c r="K46" s="865"/>
      <c r="L46" s="865"/>
      <c r="M46" s="865"/>
      <c r="N46" s="866"/>
      <c r="O46" s="865"/>
      <c r="P46" s="865"/>
      <c r="Q46" s="865"/>
      <c r="R46" s="865"/>
      <c r="S46" s="865"/>
      <c r="T46" s="865"/>
      <c r="U46" s="865"/>
      <c r="V46" s="865"/>
      <c r="W46" s="865"/>
      <c r="X46" s="865"/>
      <c r="Y46" s="865"/>
      <c r="Z46" s="866"/>
      <c r="AA46" s="865"/>
      <c r="AB46" s="867"/>
      <c r="AC46" s="867"/>
      <c r="AD46" s="867"/>
      <c r="AE46" s="867"/>
      <c r="AF46" s="867"/>
      <c r="AG46" s="555"/>
      <c r="AH46" s="734"/>
      <c r="AI46" s="545"/>
      <c r="AJ46" s="1037"/>
      <c r="AK46" s="545"/>
      <c r="AL46" s="738"/>
      <c r="AM46" s="545"/>
      <c r="AN46" s="722"/>
    </row>
    <row r="47" spans="1:40" s="535" customFormat="1" ht="15" x14ac:dyDescent="0.25">
      <c r="A47" s="719" t="s">
        <v>306</v>
      </c>
      <c r="B47" s="722" t="s">
        <v>307</v>
      </c>
      <c r="C47" s="549">
        <v>625</v>
      </c>
      <c r="D47" s="549">
        <v>625</v>
      </c>
      <c r="E47" s="549">
        <v>625</v>
      </c>
      <c r="F47" s="549">
        <v>625</v>
      </c>
      <c r="G47" s="549">
        <v>625</v>
      </c>
      <c r="H47" s="549">
        <v>625</v>
      </c>
      <c r="I47" s="549">
        <v>625</v>
      </c>
      <c r="J47" s="549">
        <v>625</v>
      </c>
      <c r="K47" s="549">
        <v>625</v>
      </c>
      <c r="L47" s="549">
        <v>625</v>
      </c>
      <c r="M47" s="549">
        <v>625</v>
      </c>
      <c r="N47" s="854">
        <v>625</v>
      </c>
      <c r="O47" s="549">
        <v>625</v>
      </c>
      <c r="P47" s="549">
        <v>625</v>
      </c>
      <c r="Q47" s="549">
        <v>625</v>
      </c>
      <c r="R47" s="549">
        <v>625</v>
      </c>
      <c r="S47" s="549">
        <v>625</v>
      </c>
      <c r="T47" s="549">
        <v>625</v>
      </c>
      <c r="U47" s="549">
        <v>625</v>
      </c>
      <c r="V47" s="549">
        <v>625</v>
      </c>
      <c r="W47" s="549">
        <v>625</v>
      </c>
      <c r="X47" s="549">
        <v>625</v>
      </c>
      <c r="Y47" s="549">
        <v>625</v>
      </c>
      <c r="Z47" s="854">
        <v>625</v>
      </c>
      <c r="AA47" s="549"/>
      <c r="AB47" s="855">
        <v>7500</v>
      </c>
      <c r="AC47" s="855">
        <v>7500</v>
      </c>
      <c r="AD47" s="855">
        <v>7500</v>
      </c>
      <c r="AE47" s="855">
        <v>0</v>
      </c>
      <c r="AF47" s="855">
        <v>0</v>
      </c>
      <c r="AG47" s="549"/>
      <c r="AH47" s="734"/>
      <c r="AI47" s="545" t="s">
        <v>314</v>
      </c>
      <c r="AJ47" s="1043">
        <v>46387</v>
      </c>
      <c r="AK47" s="545" t="s">
        <v>309</v>
      </c>
      <c r="AL47" s="549">
        <v>625</v>
      </c>
      <c r="AM47" s="545"/>
      <c r="AN47" s="722"/>
    </row>
    <row r="48" spans="1:40" s="535" customFormat="1" ht="15" x14ac:dyDescent="0.25">
      <c r="A48" s="719" t="s">
        <v>306</v>
      </c>
      <c r="B48" s="722" t="s">
        <v>315</v>
      </c>
      <c r="C48" s="721">
        <v>0</v>
      </c>
      <c r="D48" s="721">
        <v>0</v>
      </c>
      <c r="E48" s="721">
        <v>0</v>
      </c>
      <c r="F48" s="721">
        <v>0</v>
      </c>
      <c r="G48" s="721">
        <v>0</v>
      </c>
      <c r="H48" s="721">
        <v>0</v>
      </c>
      <c r="I48" s="721">
        <v>0</v>
      </c>
      <c r="J48" s="721">
        <v>0</v>
      </c>
      <c r="K48" s="721">
        <v>0</v>
      </c>
      <c r="L48" s="721">
        <v>0</v>
      </c>
      <c r="M48" s="721">
        <v>0</v>
      </c>
      <c r="N48" s="868">
        <v>0</v>
      </c>
      <c r="O48" s="721">
        <v>0</v>
      </c>
      <c r="P48" s="721">
        <v>0</v>
      </c>
      <c r="Q48" s="721">
        <v>0</v>
      </c>
      <c r="R48" s="721">
        <v>0</v>
      </c>
      <c r="S48" s="721">
        <v>0</v>
      </c>
      <c r="T48" s="721">
        <v>0</v>
      </c>
      <c r="U48" s="721">
        <v>0</v>
      </c>
      <c r="V48" s="721">
        <v>0</v>
      </c>
      <c r="W48" s="721">
        <v>0</v>
      </c>
      <c r="X48" s="721">
        <v>0</v>
      </c>
      <c r="Y48" s="721">
        <v>0</v>
      </c>
      <c r="Z48" s="868">
        <v>0</v>
      </c>
      <c r="AA48" s="869"/>
      <c r="AB48" s="855">
        <v>0</v>
      </c>
      <c r="AC48" s="855">
        <v>0</v>
      </c>
      <c r="AD48" s="855">
        <v>0</v>
      </c>
      <c r="AE48" s="855">
        <v>0</v>
      </c>
      <c r="AF48" s="855">
        <v>0</v>
      </c>
      <c r="AG48" s="549"/>
      <c r="AH48" s="734"/>
      <c r="AI48" s="545">
        <v>105789</v>
      </c>
      <c r="AJ48" s="1037"/>
      <c r="AK48" s="545"/>
      <c r="AL48" s="549"/>
      <c r="AM48" s="545"/>
      <c r="AN48" s="722"/>
    </row>
    <row r="49" spans="1:40" s="535" customFormat="1" ht="15" x14ac:dyDescent="0.25">
      <c r="A49" s="719" t="s">
        <v>306</v>
      </c>
      <c r="B49" s="722" t="s">
        <v>316</v>
      </c>
      <c r="C49" s="549">
        <v>0</v>
      </c>
      <c r="D49" s="549">
        <v>0</v>
      </c>
      <c r="E49" s="549">
        <v>0</v>
      </c>
      <c r="F49" s="549">
        <v>0</v>
      </c>
      <c r="G49" s="549">
        <v>0</v>
      </c>
      <c r="H49" s="549">
        <v>0</v>
      </c>
      <c r="I49" s="549">
        <v>0</v>
      </c>
      <c r="J49" s="549">
        <v>0</v>
      </c>
      <c r="K49" s="549">
        <v>0</v>
      </c>
      <c r="L49" s="549">
        <v>0</v>
      </c>
      <c r="M49" s="549">
        <v>0</v>
      </c>
      <c r="N49" s="854">
        <v>0</v>
      </c>
      <c r="O49" s="549">
        <v>0</v>
      </c>
      <c r="P49" s="549">
        <v>0</v>
      </c>
      <c r="Q49" s="549">
        <v>0</v>
      </c>
      <c r="R49" s="549">
        <v>0</v>
      </c>
      <c r="S49" s="549">
        <v>0</v>
      </c>
      <c r="T49" s="549">
        <v>0</v>
      </c>
      <c r="U49" s="549">
        <v>0</v>
      </c>
      <c r="V49" s="549">
        <v>0</v>
      </c>
      <c r="W49" s="549">
        <v>0</v>
      </c>
      <c r="X49" s="549">
        <v>0</v>
      </c>
      <c r="Y49" s="549">
        <v>0</v>
      </c>
      <c r="Z49" s="854">
        <v>0</v>
      </c>
      <c r="AA49" s="549"/>
      <c r="AB49" s="855">
        <v>0</v>
      </c>
      <c r="AC49" s="855">
        <v>0</v>
      </c>
      <c r="AD49" s="855">
        <v>0</v>
      </c>
      <c r="AE49" s="855">
        <v>0</v>
      </c>
      <c r="AF49" s="855">
        <v>0</v>
      </c>
      <c r="AG49" s="549"/>
      <c r="AH49" s="734"/>
      <c r="AI49" s="545"/>
      <c r="AJ49" s="1037"/>
      <c r="AK49" s="545"/>
      <c r="AL49" s="549"/>
      <c r="AM49" s="545"/>
      <c r="AN49" s="722"/>
    </row>
    <row r="50" spans="1:40" s="535" customFormat="1" ht="15" x14ac:dyDescent="0.25">
      <c r="A50" s="719" t="s">
        <v>306</v>
      </c>
      <c r="B50" s="722" t="s">
        <v>310</v>
      </c>
      <c r="C50" s="549">
        <v>27.643750000000001</v>
      </c>
      <c r="D50" s="549">
        <v>27.643750000000001</v>
      </c>
      <c r="E50" s="549">
        <v>27.643750000000001</v>
      </c>
      <c r="F50" s="549">
        <v>27.643750000000001</v>
      </c>
      <c r="G50" s="549">
        <v>27.643750000000001</v>
      </c>
      <c r="H50" s="549">
        <v>27.643750000000001</v>
      </c>
      <c r="I50" s="549">
        <v>27.643750000000001</v>
      </c>
      <c r="J50" s="549">
        <v>27.643750000000001</v>
      </c>
      <c r="K50" s="549">
        <v>27.643750000000001</v>
      </c>
      <c r="L50" s="549">
        <v>27.643750000000001</v>
      </c>
      <c r="M50" s="549">
        <v>27.643750000000001</v>
      </c>
      <c r="N50" s="854">
        <v>27.643750000000001</v>
      </c>
      <c r="O50" s="549">
        <v>27.643750000000001</v>
      </c>
      <c r="P50" s="549">
        <v>27.643750000000001</v>
      </c>
      <c r="Q50" s="549">
        <v>27.643750000000001</v>
      </c>
      <c r="R50" s="549">
        <v>27.643750000000001</v>
      </c>
      <c r="S50" s="549">
        <v>27.643750000000001</v>
      </c>
      <c r="T50" s="549">
        <v>27.643750000000001</v>
      </c>
      <c r="U50" s="549">
        <v>27.643750000000001</v>
      </c>
      <c r="V50" s="549">
        <v>27.643750000000001</v>
      </c>
      <c r="W50" s="549">
        <v>27.643750000000001</v>
      </c>
      <c r="X50" s="549">
        <v>27.643750000000001</v>
      </c>
      <c r="Y50" s="549">
        <v>27.643750000000001</v>
      </c>
      <c r="Z50" s="854">
        <v>27.643750000000001</v>
      </c>
      <c r="AA50" s="549"/>
      <c r="AB50" s="855">
        <v>331.72500000000008</v>
      </c>
      <c r="AC50" s="855">
        <v>331.72500000000008</v>
      </c>
      <c r="AD50" s="855">
        <v>331.72500000000008</v>
      </c>
      <c r="AE50" s="855">
        <v>0</v>
      </c>
      <c r="AF50" s="855">
        <v>0</v>
      </c>
      <c r="AG50" s="549"/>
      <c r="AH50" s="734"/>
      <c r="AI50" s="545"/>
      <c r="AJ50" s="1037"/>
      <c r="AK50" s="545"/>
      <c r="AL50" s="742">
        <v>4.4229999999999998E-2</v>
      </c>
      <c r="AM50" s="545"/>
      <c r="AN50" s="722"/>
    </row>
    <row r="51" spans="1:40" s="535" customFormat="1" ht="15.75" thickBot="1" x14ac:dyDescent="0.3">
      <c r="A51" s="719" t="s">
        <v>306</v>
      </c>
      <c r="B51" s="729" t="s">
        <v>312</v>
      </c>
      <c r="C51" s="858">
        <v>652.64374999999995</v>
      </c>
      <c r="D51" s="858">
        <v>652.64374999999995</v>
      </c>
      <c r="E51" s="858">
        <v>652.64374999999995</v>
      </c>
      <c r="F51" s="858">
        <v>652.64374999999995</v>
      </c>
      <c r="G51" s="858">
        <v>652.64374999999995</v>
      </c>
      <c r="H51" s="858">
        <v>652.64374999999995</v>
      </c>
      <c r="I51" s="858">
        <v>652.64374999999995</v>
      </c>
      <c r="J51" s="858">
        <v>652.64374999999995</v>
      </c>
      <c r="K51" s="858">
        <v>652.64374999999995</v>
      </c>
      <c r="L51" s="858">
        <v>652.64374999999995</v>
      </c>
      <c r="M51" s="858">
        <v>652.64374999999995</v>
      </c>
      <c r="N51" s="859">
        <v>652.64374999999995</v>
      </c>
      <c r="O51" s="858">
        <v>652.64374999999995</v>
      </c>
      <c r="P51" s="858">
        <v>652.64374999999995</v>
      </c>
      <c r="Q51" s="858">
        <v>652.64374999999995</v>
      </c>
      <c r="R51" s="858">
        <v>652.64374999999995</v>
      </c>
      <c r="S51" s="858">
        <v>652.64374999999995</v>
      </c>
      <c r="T51" s="858">
        <v>652.64374999999995</v>
      </c>
      <c r="U51" s="858">
        <v>652.64374999999995</v>
      </c>
      <c r="V51" s="858">
        <v>652.64374999999995</v>
      </c>
      <c r="W51" s="858">
        <v>652.64374999999995</v>
      </c>
      <c r="X51" s="858">
        <v>652.64374999999995</v>
      </c>
      <c r="Y51" s="858">
        <v>652.64374999999995</v>
      </c>
      <c r="Z51" s="859">
        <v>652.64374999999995</v>
      </c>
      <c r="AA51" s="864"/>
      <c r="AB51" s="860">
        <v>7831.7250000000004</v>
      </c>
      <c r="AC51" s="860">
        <v>7831.7250000000013</v>
      </c>
      <c r="AD51" s="860">
        <v>7831.7250000000004</v>
      </c>
      <c r="AE51" s="860">
        <v>0</v>
      </c>
      <c r="AF51" s="860">
        <v>0</v>
      </c>
      <c r="AG51" s="555"/>
      <c r="AH51" s="734"/>
      <c r="AI51" s="545"/>
      <c r="AJ51" s="1037"/>
      <c r="AK51" s="545"/>
      <c r="AL51" s="738"/>
      <c r="AM51" s="545"/>
      <c r="AN51" s="722"/>
    </row>
    <row r="52" spans="1:40" s="535" customFormat="1" ht="15.75" thickTop="1" x14ac:dyDescent="0.25">
      <c r="A52" s="719"/>
      <c r="B52" s="722"/>
      <c r="C52" s="861"/>
      <c r="D52" s="861"/>
      <c r="E52" s="861"/>
      <c r="F52" s="861"/>
      <c r="G52" s="861"/>
      <c r="H52" s="861"/>
      <c r="I52" s="861"/>
      <c r="J52" s="861"/>
      <c r="K52" s="861"/>
      <c r="L52" s="861"/>
      <c r="M52" s="861"/>
      <c r="N52" s="862"/>
      <c r="O52" s="861"/>
      <c r="P52" s="861"/>
      <c r="Q52" s="861"/>
      <c r="R52" s="861"/>
      <c r="S52" s="861"/>
      <c r="T52" s="861"/>
      <c r="U52" s="861"/>
      <c r="V52" s="861"/>
      <c r="W52" s="861"/>
      <c r="X52" s="861"/>
      <c r="Y52" s="861"/>
      <c r="Z52" s="862"/>
      <c r="AA52" s="861"/>
      <c r="AB52" s="863"/>
      <c r="AC52" s="863"/>
      <c r="AD52" s="863"/>
      <c r="AE52" s="863"/>
      <c r="AF52" s="863"/>
      <c r="AG52" s="553"/>
      <c r="AH52" s="734"/>
      <c r="AI52" s="545"/>
      <c r="AJ52" s="1037"/>
      <c r="AK52" s="545"/>
      <c r="AL52" s="738"/>
      <c r="AM52" s="545"/>
      <c r="AN52" s="722"/>
    </row>
    <row r="53" spans="1:40" s="535" customFormat="1" ht="15" x14ac:dyDescent="0.25">
      <c r="A53" s="719" t="s">
        <v>306</v>
      </c>
      <c r="B53" s="722" t="s">
        <v>307</v>
      </c>
      <c r="C53" s="549">
        <v>625</v>
      </c>
      <c r="D53" s="549">
        <v>625</v>
      </c>
      <c r="E53" s="549">
        <v>625</v>
      </c>
      <c r="F53" s="549">
        <v>625</v>
      </c>
      <c r="G53" s="549">
        <v>625</v>
      </c>
      <c r="H53" s="549">
        <v>625</v>
      </c>
      <c r="I53" s="549">
        <v>625</v>
      </c>
      <c r="J53" s="549">
        <v>625</v>
      </c>
      <c r="K53" s="549">
        <v>625</v>
      </c>
      <c r="L53" s="549">
        <v>625</v>
      </c>
      <c r="M53" s="549">
        <v>625</v>
      </c>
      <c r="N53" s="854">
        <v>625</v>
      </c>
      <c r="O53" s="549">
        <v>625</v>
      </c>
      <c r="P53" s="549">
        <v>625</v>
      </c>
      <c r="Q53" s="549">
        <v>625</v>
      </c>
      <c r="R53" s="549">
        <v>625</v>
      </c>
      <c r="S53" s="549">
        <v>625</v>
      </c>
      <c r="T53" s="549">
        <v>625</v>
      </c>
      <c r="U53" s="549">
        <v>625</v>
      </c>
      <c r="V53" s="549">
        <v>625</v>
      </c>
      <c r="W53" s="549">
        <v>625</v>
      </c>
      <c r="X53" s="549">
        <v>625</v>
      </c>
      <c r="Y53" s="549">
        <v>625</v>
      </c>
      <c r="Z53" s="854">
        <v>625</v>
      </c>
      <c r="AA53" s="549"/>
      <c r="AB53" s="855">
        <v>7500</v>
      </c>
      <c r="AC53" s="855">
        <v>7500</v>
      </c>
      <c r="AD53" s="855">
        <v>7500</v>
      </c>
      <c r="AE53" s="855">
        <v>0</v>
      </c>
      <c r="AF53" s="855">
        <v>0</v>
      </c>
      <c r="AG53" s="549"/>
      <c r="AH53" s="734">
        <v>52000</v>
      </c>
      <c r="AI53" s="545" t="s">
        <v>317</v>
      </c>
      <c r="AJ53" s="1043">
        <v>46387</v>
      </c>
      <c r="AK53" s="545" t="s">
        <v>309</v>
      </c>
      <c r="AL53" s="721">
        <v>625</v>
      </c>
      <c r="AM53" s="545"/>
      <c r="AN53" s="720"/>
    </row>
    <row r="54" spans="1:40" s="535" customFormat="1" ht="15" x14ac:dyDescent="0.25">
      <c r="A54" s="719" t="s">
        <v>306</v>
      </c>
      <c r="B54" s="722" t="s">
        <v>292</v>
      </c>
      <c r="C54" s="549">
        <v>104000</v>
      </c>
      <c r="D54" s="549">
        <v>104000</v>
      </c>
      <c r="E54" s="549">
        <v>104000</v>
      </c>
      <c r="F54" s="549">
        <v>104000</v>
      </c>
      <c r="G54" s="549">
        <v>104000</v>
      </c>
      <c r="H54" s="549">
        <v>104000</v>
      </c>
      <c r="I54" s="549">
        <v>104000</v>
      </c>
      <c r="J54" s="549">
        <v>104000</v>
      </c>
      <c r="K54" s="549">
        <v>104000</v>
      </c>
      <c r="L54" s="549">
        <v>104000</v>
      </c>
      <c r="M54" s="549">
        <v>104000</v>
      </c>
      <c r="N54" s="854">
        <v>104000</v>
      </c>
      <c r="O54" s="549">
        <v>104000</v>
      </c>
      <c r="P54" s="549">
        <v>104000</v>
      </c>
      <c r="Q54" s="549">
        <v>104000</v>
      </c>
      <c r="R54" s="549">
        <v>104000</v>
      </c>
      <c r="S54" s="549">
        <v>104000</v>
      </c>
      <c r="T54" s="549">
        <v>104000</v>
      </c>
      <c r="U54" s="549">
        <v>104000</v>
      </c>
      <c r="V54" s="549">
        <v>104000</v>
      </c>
      <c r="W54" s="549">
        <v>104000</v>
      </c>
      <c r="X54" s="549">
        <v>104000</v>
      </c>
      <c r="Y54" s="549">
        <v>104000</v>
      </c>
      <c r="Z54" s="854">
        <v>104000</v>
      </c>
      <c r="AA54" s="549"/>
      <c r="AB54" s="855">
        <v>1248000</v>
      </c>
      <c r="AC54" s="855">
        <v>1248000</v>
      </c>
      <c r="AD54" s="855">
        <v>1248000</v>
      </c>
      <c r="AE54" s="855">
        <v>0</v>
      </c>
      <c r="AF54" s="855">
        <v>0</v>
      </c>
      <c r="AG54" s="549"/>
      <c r="AH54" s="719"/>
      <c r="AI54" s="545">
        <v>93466</v>
      </c>
      <c r="AJ54" s="1037"/>
      <c r="AK54" s="545"/>
      <c r="AL54" s="739">
        <v>2</v>
      </c>
      <c r="AM54" s="545"/>
      <c r="AN54" s="722"/>
    </row>
    <row r="55" spans="1:40" s="535" customFormat="1" ht="15" x14ac:dyDescent="0.25">
      <c r="A55" s="719" t="s">
        <v>306</v>
      </c>
      <c r="B55" s="722" t="s">
        <v>310</v>
      </c>
      <c r="C55" s="549">
        <v>4627.5637500000003</v>
      </c>
      <c r="D55" s="549">
        <v>4627.5637500000003</v>
      </c>
      <c r="E55" s="549">
        <v>4627.5637500000003</v>
      </c>
      <c r="F55" s="549">
        <v>4627.5637500000003</v>
      </c>
      <c r="G55" s="549">
        <v>4627.5637500000003</v>
      </c>
      <c r="H55" s="549">
        <v>4627.5637500000003</v>
      </c>
      <c r="I55" s="549">
        <v>4627.5637500000003</v>
      </c>
      <c r="J55" s="549">
        <v>4627.5637500000003</v>
      </c>
      <c r="K55" s="549">
        <v>4627.5637500000003</v>
      </c>
      <c r="L55" s="549">
        <v>4627.5637500000003</v>
      </c>
      <c r="M55" s="549">
        <v>4627.5637500000003</v>
      </c>
      <c r="N55" s="854">
        <v>4627.5637500000003</v>
      </c>
      <c r="O55" s="549">
        <v>4627.5637500000003</v>
      </c>
      <c r="P55" s="549">
        <v>4627.5637500000003</v>
      </c>
      <c r="Q55" s="549">
        <v>4627.5637500000003</v>
      </c>
      <c r="R55" s="549">
        <v>4627.5637500000003</v>
      </c>
      <c r="S55" s="549">
        <v>4627.5637500000003</v>
      </c>
      <c r="T55" s="549">
        <v>4627.5637500000003</v>
      </c>
      <c r="U55" s="549">
        <v>4627.5637500000003</v>
      </c>
      <c r="V55" s="549">
        <v>4627.5637500000003</v>
      </c>
      <c r="W55" s="549">
        <v>4627.5637500000003</v>
      </c>
      <c r="X55" s="549">
        <v>4627.5637500000003</v>
      </c>
      <c r="Y55" s="549">
        <v>4627.5637500000003</v>
      </c>
      <c r="Z55" s="854">
        <v>4627.5637500000003</v>
      </c>
      <c r="AA55" s="549"/>
      <c r="AB55" s="855">
        <v>55530.765000000007</v>
      </c>
      <c r="AC55" s="855">
        <v>55530.765000000007</v>
      </c>
      <c r="AD55" s="855">
        <v>55530.765000000007</v>
      </c>
      <c r="AE55" s="855">
        <v>0</v>
      </c>
      <c r="AF55" s="855">
        <v>0</v>
      </c>
      <c r="AG55" s="549"/>
      <c r="AH55" s="734"/>
      <c r="AI55" s="545"/>
      <c r="AJ55" s="1037"/>
      <c r="AK55" s="545"/>
      <c r="AL55" s="742">
        <v>4.4229999999999998E-2</v>
      </c>
      <c r="AM55" s="545"/>
      <c r="AN55" s="720"/>
    </row>
    <row r="56" spans="1:40" s="535" customFormat="1" ht="15" x14ac:dyDescent="0.25">
      <c r="A56" s="719" t="s">
        <v>306</v>
      </c>
      <c r="B56" s="722" t="s">
        <v>311</v>
      </c>
      <c r="C56" s="549">
        <v>60</v>
      </c>
      <c r="D56" s="549">
        <v>60</v>
      </c>
      <c r="E56" s="549">
        <v>60</v>
      </c>
      <c r="F56" s="549">
        <v>60</v>
      </c>
      <c r="G56" s="549">
        <v>60</v>
      </c>
      <c r="H56" s="549">
        <v>60</v>
      </c>
      <c r="I56" s="549">
        <v>60</v>
      </c>
      <c r="J56" s="549">
        <v>60</v>
      </c>
      <c r="K56" s="549">
        <v>60</v>
      </c>
      <c r="L56" s="549">
        <v>60</v>
      </c>
      <c r="M56" s="549">
        <v>60</v>
      </c>
      <c r="N56" s="854">
        <v>60</v>
      </c>
      <c r="O56" s="549">
        <v>60</v>
      </c>
      <c r="P56" s="549">
        <v>60</v>
      </c>
      <c r="Q56" s="549">
        <v>60</v>
      </c>
      <c r="R56" s="549">
        <v>60</v>
      </c>
      <c r="S56" s="549">
        <v>60</v>
      </c>
      <c r="T56" s="549">
        <v>60</v>
      </c>
      <c r="U56" s="549">
        <v>60</v>
      </c>
      <c r="V56" s="549">
        <v>60</v>
      </c>
      <c r="W56" s="549">
        <v>60</v>
      </c>
      <c r="X56" s="549">
        <v>60</v>
      </c>
      <c r="Y56" s="549">
        <v>60</v>
      </c>
      <c r="Z56" s="854">
        <v>60</v>
      </c>
      <c r="AA56" s="549"/>
      <c r="AB56" s="855">
        <v>720</v>
      </c>
      <c r="AC56" s="855">
        <v>720</v>
      </c>
      <c r="AD56" s="855">
        <v>720</v>
      </c>
      <c r="AE56" s="855">
        <v>0</v>
      </c>
      <c r="AF56" s="855">
        <v>0</v>
      </c>
      <c r="AG56" s="549"/>
      <c r="AH56" s="734"/>
      <c r="AI56" s="545"/>
      <c r="AJ56" s="1037"/>
      <c r="AK56" s="545"/>
      <c r="AL56" s="549">
        <v>60</v>
      </c>
      <c r="AM56" s="545"/>
      <c r="AN56" s="720"/>
    </row>
    <row r="57" spans="1:40" s="535" customFormat="1" ht="15.75" thickBot="1" x14ac:dyDescent="0.3">
      <c r="A57" s="719" t="s">
        <v>306</v>
      </c>
      <c r="B57" s="729" t="s">
        <v>312</v>
      </c>
      <c r="C57" s="858">
        <v>109312.56375</v>
      </c>
      <c r="D57" s="858">
        <v>109312.56375</v>
      </c>
      <c r="E57" s="858">
        <v>109312.56375</v>
      </c>
      <c r="F57" s="858">
        <v>109312.56375</v>
      </c>
      <c r="G57" s="858">
        <v>109312.56375</v>
      </c>
      <c r="H57" s="858">
        <v>109312.56375</v>
      </c>
      <c r="I57" s="858">
        <v>109312.56375</v>
      </c>
      <c r="J57" s="858">
        <v>109312.56375</v>
      </c>
      <c r="K57" s="858">
        <v>109312.56375</v>
      </c>
      <c r="L57" s="858">
        <v>109312.56375</v>
      </c>
      <c r="M57" s="858">
        <v>109312.56375</v>
      </c>
      <c r="N57" s="859">
        <v>109312.56375</v>
      </c>
      <c r="O57" s="858">
        <v>109312.56375</v>
      </c>
      <c r="P57" s="858">
        <v>109312.56375</v>
      </c>
      <c r="Q57" s="858">
        <v>109312.56375</v>
      </c>
      <c r="R57" s="858">
        <v>109312.56375</v>
      </c>
      <c r="S57" s="858">
        <v>109312.56375</v>
      </c>
      <c r="T57" s="858">
        <v>109312.56375</v>
      </c>
      <c r="U57" s="858">
        <v>109312.56375</v>
      </c>
      <c r="V57" s="858">
        <v>109312.56375</v>
      </c>
      <c r="W57" s="858">
        <v>109312.56375</v>
      </c>
      <c r="X57" s="858">
        <v>109312.56375</v>
      </c>
      <c r="Y57" s="858">
        <v>109312.56375</v>
      </c>
      <c r="Z57" s="859">
        <v>109312.56375</v>
      </c>
      <c r="AA57" s="864"/>
      <c r="AB57" s="860">
        <v>1311750.7649999999</v>
      </c>
      <c r="AC57" s="860">
        <v>1311750.7649999999</v>
      </c>
      <c r="AD57" s="860">
        <v>1311750.7649999999</v>
      </c>
      <c r="AE57" s="860">
        <v>0</v>
      </c>
      <c r="AF57" s="860">
        <v>0</v>
      </c>
      <c r="AG57" s="555"/>
      <c r="AH57" s="734"/>
      <c r="AI57" s="545"/>
      <c r="AJ57" s="1037"/>
      <c r="AK57" s="545"/>
      <c r="AL57" s="742"/>
      <c r="AM57" s="545"/>
      <c r="AN57" s="720"/>
    </row>
    <row r="58" spans="1:40" s="535" customFormat="1" ht="15.75" thickTop="1" x14ac:dyDescent="0.25">
      <c r="A58" s="719"/>
      <c r="B58" s="722"/>
      <c r="C58" s="865"/>
      <c r="D58" s="865"/>
      <c r="E58" s="865"/>
      <c r="F58" s="865"/>
      <c r="G58" s="865"/>
      <c r="H58" s="865"/>
      <c r="I58" s="865"/>
      <c r="J58" s="865"/>
      <c r="K58" s="865"/>
      <c r="L58" s="865"/>
      <c r="M58" s="865"/>
      <c r="N58" s="866"/>
      <c r="O58" s="865"/>
      <c r="P58" s="865"/>
      <c r="Q58" s="865"/>
      <c r="R58" s="865"/>
      <c r="S58" s="865"/>
      <c r="T58" s="865"/>
      <c r="U58" s="865"/>
      <c r="V58" s="865"/>
      <c r="W58" s="865"/>
      <c r="X58" s="865"/>
      <c r="Y58" s="865"/>
      <c r="Z58" s="866"/>
      <c r="AA58" s="551"/>
      <c r="AB58" s="867"/>
      <c r="AC58" s="867"/>
      <c r="AD58" s="867"/>
      <c r="AE58" s="867"/>
      <c r="AF58" s="867"/>
      <c r="AG58" s="555"/>
      <c r="AH58" s="734"/>
      <c r="AI58" s="545"/>
      <c r="AJ58" s="1037"/>
      <c r="AK58" s="545"/>
      <c r="AL58" s="742"/>
      <c r="AM58" s="545"/>
      <c r="AN58" s="743"/>
    </row>
    <row r="59" spans="1:40" s="535" customFormat="1" ht="15" x14ac:dyDescent="0.25">
      <c r="A59" s="719" t="s">
        <v>306</v>
      </c>
      <c r="B59" s="722" t="s">
        <v>307</v>
      </c>
      <c r="C59" s="549">
        <v>625</v>
      </c>
      <c r="D59" s="549">
        <v>625</v>
      </c>
      <c r="E59" s="549">
        <v>625</v>
      </c>
      <c r="F59" s="549">
        <v>625</v>
      </c>
      <c r="G59" s="549">
        <v>625</v>
      </c>
      <c r="H59" s="549">
        <v>625</v>
      </c>
      <c r="I59" s="549">
        <v>625</v>
      </c>
      <c r="J59" s="549">
        <v>625</v>
      </c>
      <c r="K59" s="549">
        <v>625</v>
      </c>
      <c r="L59" s="549">
        <v>625</v>
      </c>
      <c r="M59" s="549">
        <v>625</v>
      </c>
      <c r="N59" s="854">
        <v>625</v>
      </c>
      <c r="O59" s="549">
        <v>625</v>
      </c>
      <c r="P59" s="549">
        <v>625</v>
      </c>
      <c r="Q59" s="549">
        <v>625</v>
      </c>
      <c r="R59" s="549">
        <v>625</v>
      </c>
      <c r="S59" s="549">
        <v>625</v>
      </c>
      <c r="T59" s="549">
        <v>625</v>
      </c>
      <c r="U59" s="549">
        <v>625</v>
      </c>
      <c r="V59" s="549">
        <v>625</v>
      </c>
      <c r="W59" s="549">
        <v>625</v>
      </c>
      <c r="X59" s="549">
        <v>625</v>
      </c>
      <c r="Y59" s="549">
        <v>625</v>
      </c>
      <c r="Z59" s="854">
        <v>625</v>
      </c>
      <c r="AA59" s="551"/>
      <c r="AB59" s="855">
        <v>7500</v>
      </c>
      <c r="AC59" s="855">
        <v>7500</v>
      </c>
      <c r="AD59" s="855">
        <v>7500</v>
      </c>
      <c r="AE59" s="855">
        <v>0</v>
      </c>
      <c r="AF59" s="855">
        <v>0</v>
      </c>
      <c r="AG59" s="549"/>
      <c r="AH59" s="734"/>
      <c r="AI59" s="545" t="s">
        <v>318</v>
      </c>
      <c r="AJ59" s="1043">
        <v>46387</v>
      </c>
      <c r="AK59" s="545" t="s">
        <v>309</v>
      </c>
      <c r="AL59" s="721">
        <v>625</v>
      </c>
      <c r="AM59" s="545"/>
      <c r="AN59" s="722"/>
    </row>
    <row r="60" spans="1:40" s="535" customFormat="1" ht="15" x14ac:dyDescent="0.25">
      <c r="A60" s="719" t="s">
        <v>306</v>
      </c>
      <c r="B60" s="722" t="s">
        <v>319</v>
      </c>
      <c r="C60" s="549">
        <v>620.80059999999867</v>
      </c>
      <c r="D60" s="549">
        <v>0</v>
      </c>
      <c r="E60" s="549">
        <v>0</v>
      </c>
      <c r="F60" s="549">
        <v>0</v>
      </c>
      <c r="G60" s="549">
        <v>4960.4673999999995</v>
      </c>
      <c r="H60" s="549">
        <v>0</v>
      </c>
      <c r="I60" s="549">
        <v>0</v>
      </c>
      <c r="J60" s="549">
        <v>0</v>
      </c>
      <c r="K60" s="549">
        <v>0</v>
      </c>
      <c r="L60" s="549">
        <v>0</v>
      </c>
      <c r="M60" s="549">
        <v>0</v>
      </c>
      <c r="N60" s="854">
        <v>0</v>
      </c>
      <c r="O60" s="549">
        <v>0</v>
      </c>
      <c r="P60" s="549">
        <v>0</v>
      </c>
      <c r="Q60" s="549">
        <v>0</v>
      </c>
      <c r="R60" s="549">
        <v>0</v>
      </c>
      <c r="S60" s="549">
        <v>0</v>
      </c>
      <c r="T60" s="549">
        <v>0</v>
      </c>
      <c r="U60" s="549">
        <v>0</v>
      </c>
      <c r="V60" s="549">
        <v>0</v>
      </c>
      <c r="W60" s="549">
        <v>0</v>
      </c>
      <c r="X60" s="549">
        <v>0</v>
      </c>
      <c r="Y60" s="549">
        <v>0</v>
      </c>
      <c r="Z60" s="854">
        <v>0</v>
      </c>
      <c r="AA60" s="551"/>
      <c r="AB60" s="855">
        <v>5581.2679999999982</v>
      </c>
      <c r="AC60" s="855">
        <v>0</v>
      </c>
      <c r="AD60" s="855">
        <v>58970.646709799992</v>
      </c>
      <c r="AE60" s="855">
        <v>-53389.378709799996</v>
      </c>
      <c r="AF60" s="855">
        <v>-5581.2679999999982</v>
      </c>
      <c r="AG60" s="549"/>
      <c r="AH60" s="734"/>
      <c r="AI60" s="545">
        <v>105788</v>
      </c>
      <c r="AJ60" s="1037"/>
      <c r="AK60" s="545"/>
      <c r="AL60" s="721">
        <v>13900</v>
      </c>
      <c r="AM60" s="545"/>
      <c r="AN60" s="722"/>
    </row>
    <row r="61" spans="1:40" s="535" customFormat="1" ht="15" x14ac:dyDescent="0.25">
      <c r="A61" s="719" t="s">
        <v>306</v>
      </c>
      <c r="B61" s="722" t="s">
        <v>310</v>
      </c>
      <c r="C61" s="549">
        <v>55.101760537999937</v>
      </c>
      <c r="D61" s="549">
        <v>27.643750000000001</v>
      </c>
      <c r="E61" s="549">
        <v>27.643750000000001</v>
      </c>
      <c r="F61" s="549">
        <v>27.643750000000001</v>
      </c>
      <c r="G61" s="549">
        <v>247.04522310199997</v>
      </c>
      <c r="H61" s="549">
        <v>27.643750000000001</v>
      </c>
      <c r="I61" s="549">
        <v>27.643750000000001</v>
      </c>
      <c r="J61" s="549">
        <v>27.643750000000001</v>
      </c>
      <c r="K61" s="549">
        <v>27.643750000000001</v>
      </c>
      <c r="L61" s="549">
        <v>27.643750000000001</v>
      </c>
      <c r="M61" s="549">
        <v>27.643750000000001</v>
      </c>
      <c r="N61" s="854">
        <v>27.643750000000001</v>
      </c>
      <c r="O61" s="549">
        <v>27.643750000000001</v>
      </c>
      <c r="P61" s="549">
        <v>27.643750000000001</v>
      </c>
      <c r="Q61" s="549">
        <v>27.643750000000001</v>
      </c>
      <c r="R61" s="549">
        <v>27.643750000000001</v>
      </c>
      <c r="S61" s="549">
        <v>27.643750000000001</v>
      </c>
      <c r="T61" s="549">
        <v>27.643750000000001</v>
      </c>
      <c r="U61" s="549">
        <v>27.643750000000001</v>
      </c>
      <c r="V61" s="549">
        <v>27.643750000000001</v>
      </c>
      <c r="W61" s="549">
        <v>27.643750000000001</v>
      </c>
      <c r="X61" s="549">
        <v>27.643750000000001</v>
      </c>
      <c r="Y61" s="549">
        <v>27.643750000000001</v>
      </c>
      <c r="Z61" s="854">
        <v>27.643750000000001</v>
      </c>
      <c r="AA61" s="551"/>
      <c r="AB61" s="855">
        <v>578.5844836399998</v>
      </c>
      <c r="AC61" s="855">
        <v>331.72500000000008</v>
      </c>
      <c r="AD61" s="855">
        <v>2939.9967039744533</v>
      </c>
      <c r="AE61" s="855">
        <v>-2361.4122203344537</v>
      </c>
      <c r="AF61" s="855">
        <v>-246.85948363999972</v>
      </c>
      <c r="AG61" s="549"/>
      <c r="AH61" s="734"/>
      <c r="AI61" s="545"/>
      <c r="AJ61" s="1045"/>
      <c r="AK61" s="545"/>
      <c r="AL61" s="740">
        <v>4.4229999999999998E-2</v>
      </c>
      <c r="AM61" s="545"/>
      <c r="AN61" s="722"/>
    </row>
    <row r="62" spans="1:40" s="535" customFormat="1" ht="15.75" thickBot="1" x14ac:dyDescent="0.3">
      <c r="A62" s="719" t="s">
        <v>306</v>
      </c>
      <c r="B62" s="729" t="s">
        <v>312</v>
      </c>
      <c r="C62" s="858">
        <v>1300.9023605379987</v>
      </c>
      <c r="D62" s="858">
        <v>652.64374999999995</v>
      </c>
      <c r="E62" s="858">
        <v>652.64374999999995</v>
      </c>
      <c r="F62" s="858">
        <v>652.64374999999995</v>
      </c>
      <c r="G62" s="858">
        <v>5832.5126231019995</v>
      </c>
      <c r="H62" s="858">
        <v>652.64374999999995</v>
      </c>
      <c r="I62" s="858">
        <v>652.64374999999995</v>
      </c>
      <c r="J62" s="858">
        <v>652.64374999999995</v>
      </c>
      <c r="K62" s="858">
        <v>652.64374999999995</v>
      </c>
      <c r="L62" s="858">
        <v>652.64374999999995</v>
      </c>
      <c r="M62" s="858">
        <v>652.64374999999995</v>
      </c>
      <c r="N62" s="859">
        <v>652.64374999999995</v>
      </c>
      <c r="O62" s="858">
        <v>652.64374999999995</v>
      </c>
      <c r="P62" s="858">
        <v>652.64374999999995</v>
      </c>
      <c r="Q62" s="858">
        <v>652.64374999999995</v>
      </c>
      <c r="R62" s="858">
        <v>652.64374999999995</v>
      </c>
      <c r="S62" s="858">
        <v>652.64374999999995</v>
      </c>
      <c r="T62" s="858">
        <v>652.64374999999995</v>
      </c>
      <c r="U62" s="858">
        <v>652.64374999999995</v>
      </c>
      <c r="V62" s="858">
        <v>652.64374999999995</v>
      </c>
      <c r="W62" s="858">
        <v>652.64374999999995</v>
      </c>
      <c r="X62" s="858">
        <v>652.64374999999995</v>
      </c>
      <c r="Y62" s="858">
        <v>652.64374999999995</v>
      </c>
      <c r="Z62" s="859">
        <v>652.64374999999995</v>
      </c>
      <c r="AA62" s="864"/>
      <c r="AB62" s="860">
        <v>13659.852483639997</v>
      </c>
      <c r="AC62" s="860">
        <v>7831.7250000000013</v>
      </c>
      <c r="AD62" s="860">
        <v>69410.643413774451</v>
      </c>
      <c r="AE62" s="860">
        <v>-55750.790930134455</v>
      </c>
      <c r="AF62" s="860">
        <v>-5828.1274836399962</v>
      </c>
      <c r="AG62" s="555"/>
      <c r="AH62" s="734"/>
      <c r="AI62" s="545"/>
      <c r="AJ62" s="1045"/>
      <c r="AK62" s="545"/>
      <c r="AL62" s="772">
        <v>11313</v>
      </c>
      <c r="AM62" s="545"/>
      <c r="AN62" s="722"/>
    </row>
    <row r="63" spans="1:40" s="535" customFormat="1" ht="15.75" thickTop="1" x14ac:dyDescent="0.25">
      <c r="A63" s="719"/>
      <c r="B63" s="722"/>
      <c r="C63" s="861"/>
      <c r="D63" s="861"/>
      <c r="E63" s="861"/>
      <c r="F63" s="861"/>
      <c r="G63" s="861"/>
      <c r="H63" s="861"/>
      <c r="I63" s="861"/>
      <c r="J63" s="861"/>
      <c r="K63" s="861"/>
      <c r="L63" s="861"/>
      <c r="M63" s="861"/>
      <c r="N63" s="862"/>
      <c r="O63" s="861"/>
      <c r="P63" s="861"/>
      <c r="Q63" s="861"/>
      <c r="R63" s="861"/>
      <c r="S63" s="861"/>
      <c r="T63" s="861"/>
      <c r="U63" s="861"/>
      <c r="V63" s="861"/>
      <c r="W63" s="861"/>
      <c r="X63" s="861"/>
      <c r="Y63" s="861"/>
      <c r="Z63" s="862"/>
      <c r="AA63" s="551"/>
      <c r="AB63" s="863"/>
      <c r="AC63" s="863"/>
      <c r="AD63" s="863"/>
      <c r="AE63" s="863"/>
      <c r="AF63" s="863"/>
      <c r="AG63" s="553"/>
      <c r="AH63" s="734"/>
      <c r="AI63" s="545"/>
      <c r="AJ63" s="1045"/>
      <c r="AK63" s="545"/>
      <c r="AL63" s="738"/>
      <c r="AM63" s="545"/>
      <c r="AN63" s="722"/>
    </row>
    <row r="64" spans="1:40" s="535" customFormat="1" ht="15.75" thickBot="1" x14ac:dyDescent="0.3">
      <c r="A64" s="719" t="s">
        <v>306</v>
      </c>
      <c r="B64" s="729" t="s">
        <v>320</v>
      </c>
      <c r="C64" s="858">
        <v>238997.03589955016</v>
      </c>
      <c r="D64" s="858">
        <v>238348.77728901216</v>
      </c>
      <c r="E64" s="858">
        <v>238348.77728901216</v>
      </c>
      <c r="F64" s="858">
        <v>238348.77728901216</v>
      </c>
      <c r="G64" s="858">
        <v>243528.64616211416</v>
      </c>
      <c r="H64" s="858">
        <v>238348.77728901216</v>
      </c>
      <c r="I64" s="858">
        <v>238348.77728901216</v>
      </c>
      <c r="J64" s="858">
        <v>238348.77728901216</v>
      </c>
      <c r="K64" s="858">
        <v>238348.77728901216</v>
      </c>
      <c r="L64" s="858">
        <v>238348.77728901216</v>
      </c>
      <c r="M64" s="858">
        <v>238348.77728901216</v>
      </c>
      <c r="N64" s="859">
        <v>238348.77728901216</v>
      </c>
      <c r="O64" s="858">
        <v>238348.77728901216</v>
      </c>
      <c r="P64" s="858">
        <v>238348.77728901216</v>
      </c>
      <c r="Q64" s="858">
        <v>238348.77728901216</v>
      </c>
      <c r="R64" s="858">
        <v>238348.77728901216</v>
      </c>
      <c r="S64" s="858">
        <v>238348.77728901216</v>
      </c>
      <c r="T64" s="858">
        <v>238348.77728901216</v>
      </c>
      <c r="U64" s="858">
        <v>238348.77728901216</v>
      </c>
      <c r="V64" s="858">
        <v>238348.77728901216</v>
      </c>
      <c r="W64" s="858">
        <v>238348.77728901216</v>
      </c>
      <c r="X64" s="858">
        <v>238348.77728901216</v>
      </c>
      <c r="Y64" s="858">
        <v>238348.77728901216</v>
      </c>
      <c r="Z64" s="859">
        <v>238348.77728901216</v>
      </c>
      <c r="AA64" s="864"/>
      <c r="AB64" s="860">
        <v>2866013.4549517855</v>
      </c>
      <c r="AC64" s="860">
        <v>2860185.3274681456</v>
      </c>
      <c r="AD64" s="860">
        <v>2921764.2458819202</v>
      </c>
      <c r="AE64" s="860">
        <v>-55750.79093013471</v>
      </c>
      <c r="AF64" s="860">
        <v>-5828.1274836398661</v>
      </c>
      <c r="AG64" s="555"/>
      <c r="AH64" s="734"/>
      <c r="AI64" s="545"/>
      <c r="AJ64" s="1045"/>
      <c r="AK64" s="545"/>
      <c r="AL64" s="738"/>
      <c r="AM64" s="545"/>
      <c r="AN64" s="722"/>
    </row>
    <row r="65" spans="1:40" s="535" customFormat="1" ht="15.75" thickTop="1" x14ac:dyDescent="0.25">
      <c r="A65" s="719"/>
      <c r="B65" s="722"/>
      <c r="C65" s="861"/>
      <c r="D65" s="861"/>
      <c r="E65" s="861"/>
      <c r="F65" s="861"/>
      <c r="G65" s="861"/>
      <c r="H65" s="861"/>
      <c r="I65" s="861"/>
      <c r="J65" s="861"/>
      <c r="K65" s="861"/>
      <c r="L65" s="861"/>
      <c r="M65" s="861"/>
      <c r="N65" s="862"/>
      <c r="O65" s="861"/>
      <c r="P65" s="861"/>
      <c r="Q65" s="861"/>
      <c r="R65" s="861"/>
      <c r="S65" s="861"/>
      <c r="T65" s="861"/>
      <c r="U65" s="861"/>
      <c r="V65" s="861"/>
      <c r="W65" s="861"/>
      <c r="X65" s="861"/>
      <c r="Y65" s="861"/>
      <c r="Z65" s="862"/>
      <c r="AA65" s="551"/>
      <c r="AB65" s="863"/>
      <c r="AC65" s="863"/>
      <c r="AD65" s="863"/>
      <c r="AE65" s="863"/>
      <c r="AF65" s="863"/>
      <c r="AG65" s="553"/>
      <c r="AH65" s="734"/>
      <c r="AI65" s="545"/>
      <c r="AJ65" s="1045"/>
      <c r="AK65" s="545"/>
      <c r="AL65" s="738"/>
      <c r="AM65" s="545"/>
      <c r="AN65" s="722"/>
    </row>
    <row r="66" spans="1:40" s="535" customFormat="1" ht="15" x14ac:dyDescent="0.25">
      <c r="A66" s="719" t="s">
        <v>321</v>
      </c>
      <c r="B66" s="722" t="s">
        <v>292</v>
      </c>
      <c r="C66" s="549">
        <v>126270.71028199999</v>
      </c>
      <c r="D66" s="549">
        <v>126270.71028199999</v>
      </c>
      <c r="E66" s="549">
        <v>126270.71028199999</v>
      </c>
      <c r="F66" s="549">
        <v>126270.71028199999</v>
      </c>
      <c r="G66" s="549">
        <v>126270.71028199999</v>
      </c>
      <c r="H66" s="549">
        <v>126270.71028199999</v>
      </c>
      <c r="I66" s="549">
        <v>126270.71028199999</v>
      </c>
      <c r="J66" s="549">
        <v>126270.71028199999</v>
      </c>
      <c r="K66" s="549">
        <v>126270.71028199999</v>
      </c>
      <c r="L66" s="549">
        <v>126270.71028199999</v>
      </c>
      <c r="M66" s="549">
        <v>126270.71028199999</v>
      </c>
      <c r="N66" s="854">
        <v>126270.71028199999</v>
      </c>
      <c r="O66" s="549">
        <v>126270.71028199999</v>
      </c>
      <c r="P66" s="549">
        <v>126270.71028199999</v>
      </c>
      <c r="Q66" s="549">
        <v>126270.71028199999</v>
      </c>
      <c r="R66" s="549">
        <v>126270.71028199999</v>
      </c>
      <c r="S66" s="549">
        <v>126270.71028199999</v>
      </c>
      <c r="T66" s="549">
        <v>126270.71028199999</v>
      </c>
      <c r="U66" s="549">
        <v>126270.71028199999</v>
      </c>
      <c r="V66" s="549">
        <v>126270.71028199999</v>
      </c>
      <c r="W66" s="549">
        <v>126270.71028199999</v>
      </c>
      <c r="X66" s="549">
        <v>126270.71028199999</v>
      </c>
      <c r="Y66" s="549">
        <v>126270.71028199999</v>
      </c>
      <c r="Z66" s="854">
        <v>126270.71028199999</v>
      </c>
      <c r="AA66" s="551"/>
      <c r="AB66" s="855">
        <v>1515248.5233839999</v>
      </c>
      <c r="AC66" s="855">
        <v>1515248.5233839999</v>
      </c>
      <c r="AD66" s="855">
        <v>1515248.5233839999</v>
      </c>
      <c r="AE66" s="855">
        <v>0</v>
      </c>
      <c r="AF66" s="855">
        <v>0</v>
      </c>
      <c r="AG66" s="549"/>
      <c r="AH66" s="734">
        <v>40567</v>
      </c>
      <c r="AI66" s="545">
        <v>17012</v>
      </c>
      <c r="AJ66" s="1037">
        <v>47057</v>
      </c>
      <c r="AK66" s="545" t="s">
        <v>322</v>
      </c>
      <c r="AL66" s="739">
        <v>3.1126459999999998</v>
      </c>
      <c r="AM66" s="545" t="s">
        <v>323</v>
      </c>
      <c r="AN66" s="722" t="s">
        <v>324</v>
      </c>
    </row>
    <row r="67" spans="1:40" s="535" customFormat="1" ht="15" x14ac:dyDescent="0.25">
      <c r="A67" s="719" t="s">
        <v>321</v>
      </c>
      <c r="B67" s="722" t="s">
        <v>292</v>
      </c>
      <c r="C67" s="549">
        <v>35981.793123999996</v>
      </c>
      <c r="D67" s="549">
        <v>32499.684111999999</v>
      </c>
      <c r="E67" s="549">
        <v>35981.793123999996</v>
      </c>
      <c r="F67" s="549">
        <v>34821.090120000001</v>
      </c>
      <c r="G67" s="549">
        <v>35981.793123999996</v>
      </c>
      <c r="H67" s="549">
        <v>34821.090120000001</v>
      </c>
      <c r="I67" s="549">
        <v>35981.793123999996</v>
      </c>
      <c r="J67" s="549">
        <v>35981.793123999996</v>
      </c>
      <c r="K67" s="549">
        <v>34821.090120000001</v>
      </c>
      <c r="L67" s="549">
        <v>35981.793123999996</v>
      </c>
      <c r="M67" s="549">
        <v>34821.090120000001</v>
      </c>
      <c r="N67" s="854">
        <v>35981.793123999996</v>
      </c>
      <c r="O67" s="549">
        <v>35981.793123999996</v>
      </c>
      <c r="P67" s="549">
        <v>32499.684111999999</v>
      </c>
      <c r="Q67" s="549">
        <v>35981.793123999996</v>
      </c>
      <c r="R67" s="549">
        <v>34821.090120000001</v>
      </c>
      <c r="S67" s="549">
        <v>35981.793123999996</v>
      </c>
      <c r="T67" s="549">
        <v>34821.090120000001</v>
      </c>
      <c r="U67" s="549">
        <v>35981.793123999996</v>
      </c>
      <c r="V67" s="549">
        <v>35981.793123999996</v>
      </c>
      <c r="W67" s="549">
        <v>34821.090120000001</v>
      </c>
      <c r="X67" s="549">
        <v>35981.793123999996</v>
      </c>
      <c r="Y67" s="549">
        <v>34821.090120000001</v>
      </c>
      <c r="Z67" s="854">
        <v>35981.793123999996</v>
      </c>
      <c r="AA67" s="551"/>
      <c r="AB67" s="855">
        <v>423656.59646000003</v>
      </c>
      <c r="AC67" s="855">
        <v>423656.59646000003</v>
      </c>
      <c r="AD67" s="855">
        <v>424817.29946400004</v>
      </c>
      <c r="AE67" s="855">
        <v>-1160.70300400001</v>
      </c>
      <c r="AF67" s="855">
        <v>0</v>
      </c>
      <c r="AG67" s="549"/>
      <c r="AH67" s="734"/>
      <c r="AI67" s="545"/>
      <c r="AJ67" s="1045"/>
      <c r="AK67" s="545"/>
      <c r="AL67" s="739">
        <v>2.8611999999999999E-2</v>
      </c>
      <c r="AM67" s="545"/>
      <c r="AN67" s="722"/>
    </row>
    <row r="68" spans="1:40" s="535" customFormat="1" ht="15.75" thickBot="1" x14ac:dyDescent="0.3">
      <c r="A68" s="719" t="s">
        <v>321</v>
      </c>
      <c r="B68" s="729" t="s">
        <v>325</v>
      </c>
      <c r="C68" s="858">
        <v>162252.50340599997</v>
      </c>
      <c r="D68" s="858">
        <v>158770.39439399997</v>
      </c>
      <c r="E68" s="858">
        <v>162252.50340599997</v>
      </c>
      <c r="F68" s="858">
        <v>161091.80040199999</v>
      </c>
      <c r="G68" s="858">
        <v>162252.50340599997</v>
      </c>
      <c r="H68" s="858">
        <v>161091.80040199999</v>
      </c>
      <c r="I68" s="858">
        <v>162252.50340599997</v>
      </c>
      <c r="J68" s="858">
        <v>162252.50340599997</v>
      </c>
      <c r="K68" s="858">
        <v>161091.80040199999</v>
      </c>
      <c r="L68" s="858">
        <v>162252.50340599997</v>
      </c>
      <c r="M68" s="858">
        <v>161091.80040199999</v>
      </c>
      <c r="N68" s="859">
        <v>162252.50340599997</v>
      </c>
      <c r="O68" s="858">
        <v>162252.50340599997</v>
      </c>
      <c r="P68" s="858">
        <v>158770.39439399997</v>
      </c>
      <c r="Q68" s="858">
        <v>162252.50340599997</v>
      </c>
      <c r="R68" s="858">
        <v>161091.80040199999</v>
      </c>
      <c r="S68" s="858">
        <v>162252.50340599997</v>
      </c>
      <c r="T68" s="858">
        <v>161091.80040199999</v>
      </c>
      <c r="U68" s="858">
        <v>162252.50340599997</v>
      </c>
      <c r="V68" s="858">
        <v>162252.50340599997</v>
      </c>
      <c r="W68" s="858">
        <v>161091.80040199999</v>
      </c>
      <c r="X68" s="858">
        <v>162252.50340599997</v>
      </c>
      <c r="Y68" s="858">
        <v>161091.80040199999</v>
      </c>
      <c r="Z68" s="859">
        <v>162252.50340599997</v>
      </c>
      <c r="AA68" s="864"/>
      <c r="AB68" s="860">
        <v>1938905.1198439999</v>
      </c>
      <c r="AC68" s="860">
        <v>1938905.1198439994</v>
      </c>
      <c r="AD68" s="860">
        <v>1940065.8228480001</v>
      </c>
      <c r="AE68" s="860">
        <v>-1160.7030040002428</v>
      </c>
      <c r="AF68" s="860">
        <v>0</v>
      </c>
      <c r="AG68" s="555"/>
      <c r="AH68" s="734"/>
      <c r="AI68" s="545"/>
      <c r="AJ68" s="1045"/>
      <c r="AK68" s="545"/>
      <c r="AL68" s="738"/>
      <c r="AM68" s="545"/>
      <c r="AN68" s="722"/>
    </row>
    <row r="69" spans="1:40" s="535" customFormat="1" ht="15.75" thickTop="1" x14ac:dyDescent="0.25">
      <c r="A69" s="719"/>
      <c r="B69" s="722"/>
      <c r="C69" s="861"/>
      <c r="D69" s="861"/>
      <c r="E69" s="861"/>
      <c r="F69" s="861"/>
      <c r="G69" s="861"/>
      <c r="H69" s="861"/>
      <c r="I69" s="861"/>
      <c r="J69" s="861"/>
      <c r="K69" s="861"/>
      <c r="L69" s="861"/>
      <c r="M69" s="861"/>
      <c r="N69" s="862"/>
      <c r="O69" s="861"/>
      <c r="P69" s="861"/>
      <c r="Q69" s="861"/>
      <c r="R69" s="861"/>
      <c r="S69" s="861"/>
      <c r="T69" s="861"/>
      <c r="U69" s="861"/>
      <c r="V69" s="861"/>
      <c r="W69" s="861"/>
      <c r="X69" s="861"/>
      <c r="Y69" s="861"/>
      <c r="Z69" s="862"/>
      <c r="AA69" s="551"/>
      <c r="AB69" s="863"/>
      <c r="AC69" s="863"/>
      <c r="AD69" s="863"/>
      <c r="AE69" s="863"/>
      <c r="AF69" s="863"/>
      <c r="AG69" s="553"/>
      <c r="AH69" s="734"/>
      <c r="AI69" s="545"/>
      <c r="AJ69" s="1045"/>
      <c r="AK69" s="545"/>
      <c r="AL69" s="738"/>
      <c r="AM69" s="545"/>
      <c r="AN69" s="722"/>
    </row>
    <row r="70" spans="1:40" s="535" customFormat="1" ht="15" x14ac:dyDescent="0.25">
      <c r="A70" s="719" t="s">
        <v>326</v>
      </c>
      <c r="B70" s="722" t="s">
        <v>327</v>
      </c>
      <c r="C70" s="865">
        <v>1328063.2072634501</v>
      </c>
      <c r="D70" s="865">
        <v>1328063.2072634501</v>
      </c>
      <c r="E70" s="865">
        <v>1328063.2072634501</v>
      </c>
      <c r="F70" s="865">
        <v>1328063.2072634501</v>
      </c>
      <c r="G70" s="865">
        <v>1328063.2072634501</v>
      </c>
      <c r="H70" s="865">
        <v>1328063.2072634501</v>
      </c>
      <c r="I70" s="865">
        <v>1328063.2072634501</v>
      </c>
      <c r="J70" s="865">
        <v>1328063.2072634501</v>
      </c>
      <c r="K70" s="865">
        <v>1328063.2072634501</v>
      </c>
      <c r="L70" s="865">
        <v>1328063.2072634501</v>
      </c>
      <c r="M70" s="865">
        <v>1328063.2072634501</v>
      </c>
      <c r="N70" s="866">
        <v>1328063.2072634501</v>
      </c>
      <c r="O70" s="865">
        <v>1328063.2072634501</v>
      </c>
      <c r="P70" s="865">
        <v>1328063.2072634501</v>
      </c>
      <c r="Q70" s="865">
        <v>1328063.2072634501</v>
      </c>
      <c r="R70" s="865">
        <v>1328063.2072634501</v>
      </c>
      <c r="S70" s="865">
        <v>1328063.2072634501</v>
      </c>
      <c r="T70" s="865">
        <v>1328063.2072634501</v>
      </c>
      <c r="U70" s="865">
        <v>1328063.2072634501</v>
      </c>
      <c r="V70" s="865">
        <v>1328063.2072634501</v>
      </c>
      <c r="W70" s="865">
        <v>1328063.2072634501</v>
      </c>
      <c r="X70" s="865">
        <v>1328063.2072634501</v>
      </c>
      <c r="Y70" s="865">
        <v>1328063.2072634501</v>
      </c>
      <c r="Z70" s="866">
        <v>1328063.2072634501</v>
      </c>
      <c r="AA70" s="551"/>
      <c r="AB70" s="855">
        <v>15936758.487161405</v>
      </c>
      <c r="AC70" s="855">
        <v>15936758.487161405</v>
      </c>
      <c r="AD70" s="855">
        <v>15987454.697437445</v>
      </c>
      <c r="AE70" s="855">
        <v>-50696.210276039317</v>
      </c>
      <c r="AF70" s="855">
        <v>0</v>
      </c>
      <c r="AG70" s="549"/>
      <c r="AH70" s="734">
        <v>88351.616255999994</v>
      </c>
      <c r="AI70" s="545" t="s">
        <v>328</v>
      </c>
      <c r="AJ70" s="1037">
        <v>47787</v>
      </c>
      <c r="AK70" s="545" t="s">
        <v>329</v>
      </c>
      <c r="AL70" s="744">
        <v>736.72</v>
      </c>
      <c r="AM70" s="545" t="s">
        <v>330</v>
      </c>
      <c r="AN70" s="722" t="s">
        <v>331</v>
      </c>
    </row>
    <row r="71" spans="1:40" s="535" customFormat="1" ht="15.75" thickBot="1" x14ac:dyDescent="0.3">
      <c r="A71" s="719" t="s">
        <v>326</v>
      </c>
      <c r="B71" s="729" t="s">
        <v>332</v>
      </c>
      <c r="C71" s="858">
        <v>1328063.2072634501</v>
      </c>
      <c r="D71" s="858">
        <v>1328063.2072634501</v>
      </c>
      <c r="E71" s="858">
        <v>1328063.2072634501</v>
      </c>
      <c r="F71" s="858">
        <v>1328063.2072634501</v>
      </c>
      <c r="G71" s="858">
        <v>1328063.2072634501</v>
      </c>
      <c r="H71" s="858">
        <v>1328063.2072634501</v>
      </c>
      <c r="I71" s="858">
        <v>1328063.2072634501</v>
      </c>
      <c r="J71" s="858">
        <v>1328063.2072634501</v>
      </c>
      <c r="K71" s="858">
        <v>1328063.2072634501</v>
      </c>
      <c r="L71" s="858">
        <v>1328063.2072634501</v>
      </c>
      <c r="M71" s="858">
        <v>1328063.2072634501</v>
      </c>
      <c r="N71" s="859">
        <v>1328063.2072634501</v>
      </c>
      <c r="O71" s="858">
        <v>1328063.2072634501</v>
      </c>
      <c r="P71" s="858">
        <v>1328063.2072634501</v>
      </c>
      <c r="Q71" s="858">
        <v>1328063.2072634501</v>
      </c>
      <c r="R71" s="858">
        <v>1328063.2072634501</v>
      </c>
      <c r="S71" s="858">
        <v>1328063.2072634501</v>
      </c>
      <c r="T71" s="858">
        <v>1328063.2072634501</v>
      </c>
      <c r="U71" s="858">
        <v>1328063.2072634501</v>
      </c>
      <c r="V71" s="858">
        <v>1328063.2072634501</v>
      </c>
      <c r="W71" s="858">
        <v>1328063.2072634501</v>
      </c>
      <c r="X71" s="858">
        <v>1328063.2072634501</v>
      </c>
      <c r="Y71" s="858">
        <v>1328063.2072634501</v>
      </c>
      <c r="Z71" s="859">
        <v>1328063.2072634501</v>
      </c>
      <c r="AA71" s="864"/>
      <c r="AB71" s="860">
        <v>15936758.487161405</v>
      </c>
      <c r="AC71" s="860">
        <v>15936758.487161405</v>
      </c>
      <c r="AD71" s="860">
        <v>15987454.697437445</v>
      </c>
      <c r="AE71" s="860">
        <v>-50696.210276039317</v>
      </c>
      <c r="AF71" s="860">
        <v>0</v>
      </c>
      <c r="AG71" s="555"/>
      <c r="AH71" s="734"/>
      <c r="AI71" s="545"/>
      <c r="AJ71" s="1037"/>
      <c r="AK71" s="545"/>
      <c r="AL71" s="739"/>
      <c r="AM71" s="545"/>
      <c r="AN71" s="722"/>
    </row>
    <row r="72" spans="1:40" s="535" customFormat="1" ht="15.75" thickTop="1" x14ac:dyDescent="0.25">
      <c r="A72" s="719"/>
      <c r="B72" s="720"/>
      <c r="C72" s="861"/>
      <c r="D72" s="861"/>
      <c r="E72" s="861"/>
      <c r="F72" s="861"/>
      <c r="G72" s="861"/>
      <c r="H72" s="861"/>
      <c r="I72" s="861"/>
      <c r="J72" s="861"/>
      <c r="K72" s="861"/>
      <c r="L72" s="861"/>
      <c r="M72" s="861"/>
      <c r="N72" s="862"/>
      <c r="O72" s="861"/>
      <c r="P72" s="861"/>
      <c r="Q72" s="861"/>
      <c r="R72" s="861"/>
      <c r="S72" s="861"/>
      <c r="T72" s="861"/>
      <c r="U72" s="861"/>
      <c r="V72" s="861"/>
      <c r="W72" s="861"/>
      <c r="X72" s="861"/>
      <c r="Y72" s="861"/>
      <c r="Z72" s="862"/>
      <c r="AA72" s="551"/>
      <c r="AB72" s="863"/>
      <c r="AC72" s="863"/>
      <c r="AD72" s="863"/>
      <c r="AE72" s="863"/>
      <c r="AF72" s="863"/>
      <c r="AG72" s="553"/>
      <c r="AH72" s="734"/>
      <c r="AI72" s="545"/>
      <c r="AJ72" s="1037"/>
      <c r="AK72" s="545"/>
      <c r="AL72" s="739"/>
      <c r="AM72" s="545"/>
      <c r="AN72" s="722"/>
    </row>
    <row r="73" spans="1:40" s="535" customFormat="1" ht="15" x14ac:dyDescent="0.25">
      <c r="A73" s="719" t="s">
        <v>333</v>
      </c>
      <c r="B73" s="722" t="s">
        <v>292</v>
      </c>
      <c r="C73" s="549">
        <v>86957.18052984</v>
      </c>
      <c r="D73" s="549">
        <v>86957.18052984</v>
      </c>
      <c r="E73" s="549">
        <v>86957.18052984</v>
      </c>
      <c r="F73" s="549">
        <v>86957.18052984</v>
      </c>
      <c r="G73" s="549">
        <v>86957.18052984</v>
      </c>
      <c r="H73" s="549">
        <v>86957.18052984</v>
      </c>
      <c r="I73" s="549">
        <v>86957.18052984</v>
      </c>
      <c r="J73" s="549">
        <v>86957.18052984</v>
      </c>
      <c r="K73" s="549">
        <v>86957.18052984</v>
      </c>
      <c r="L73" s="549">
        <v>86957.18052984</v>
      </c>
      <c r="M73" s="549">
        <v>86957.18052984</v>
      </c>
      <c r="N73" s="854">
        <v>86957.18052984</v>
      </c>
      <c r="O73" s="549">
        <v>86957.18052984</v>
      </c>
      <c r="P73" s="549">
        <v>86957.18052984</v>
      </c>
      <c r="Q73" s="549">
        <v>86957.18052984</v>
      </c>
      <c r="R73" s="549">
        <v>86957.18052984</v>
      </c>
      <c r="S73" s="549">
        <v>86957.18052984</v>
      </c>
      <c r="T73" s="549">
        <v>86957.18052984</v>
      </c>
      <c r="U73" s="549">
        <v>86957.18052984</v>
      </c>
      <c r="V73" s="549">
        <v>86957.18052984</v>
      </c>
      <c r="W73" s="549">
        <v>86957.18052984</v>
      </c>
      <c r="X73" s="549">
        <v>86957.18052984</v>
      </c>
      <c r="Y73" s="549">
        <v>86957.18052984</v>
      </c>
      <c r="Z73" s="854">
        <v>86957.18052984</v>
      </c>
      <c r="AA73" s="551"/>
      <c r="AB73" s="855">
        <v>1043486.1663580802</v>
      </c>
      <c r="AC73" s="855">
        <v>1043486.1663580802</v>
      </c>
      <c r="AD73" s="855">
        <v>1046805.586311168</v>
      </c>
      <c r="AE73" s="855">
        <v>-3319.4199530878104</v>
      </c>
      <c r="AF73" s="855">
        <v>0</v>
      </c>
      <c r="AG73" s="549"/>
      <c r="AH73" s="734">
        <v>40945.693877860511</v>
      </c>
      <c r="AI73" s="545" t="s">
        <v>334</v>
      </c>
      <c r="AJ73" s="1037">
        <v>47087</v>
      </c>
      <c r="AK73" s="545" t="s">
        <v>335</v>
      </c>
      <c r="AL73" s="739">
        <v>2.6018699999999999</v>
      </c>
      <c r="AM73" s="545" t="s">
        <v>336</v>
      </c>
      <c r="AN73" s="722" t="s">
        <v>336</v>
      </c>
    </row>
    <row r="74" spans="1:40" s="535" customFormat="1" ht="15" x14ac:dyDescent="0.25">
      <c r="A74" s="719" t="s">
        <v>333</v>
      </c>
      <c r="B74" s="722" t="s">
        <v>337</v>
      </c>
      <c r="C74" s="870">
        <v>3072.696261048</v>
      </c>
      <c r="D74" s="870">
        <v>3072.696261048</v>
      </c>
      <c r="E74" s="870">
        <v>3072.696261048</v>
      </c>
      <c r="F74" s="870">
        <v>3072.696261048</v>
      </c>
      <c r="G74" s="870">
        <v>3072.696261048</v>
      </c>
      <c r="H74" s="870">
        <v>3072.696261048</v>
      </c>
      <c r="I74" s="870">
        <v>3072.696261048</v>
      </c>
      <c r="J74" s="870">
        <v>3072.696261048</v>
      </c>
      <c r="K74" s="870">
        <v>3072.696261048</v>
      </c>
      <c r="L74" s="870">
        <v>3072.696261048</v>
      </c>
      <c r="M74" s="870">
        <v>3072.696261048</v>
      </c>
      <c r="N74" s="871">
        <v>3072.696261048</v>
      </c>
      <c r="O74" s="870">
        <v>3072.696261048</v>
      </c>
      <c r="P74" s="870">
        <v>3072.696261048</v>
      </c>
      <c r="Q74" s="870">
        <v>3072.696261048</v>
      </c>
      <c r="R74" s="870">
        <v>3072.696261048</v>
      </c>
      <c r="S74" s="870">
        <v>3072.696261048</v>
      </c>
      <c r="T74" s="870">
        <v>3072.696261048</v>
      </c>
      <c r="U74" s="870">
        <v>3072.696261048</v>
      </c>
      <c r="V74" s="870">
        <v>3072.696261048</v>
      </c>
      <c r="W74" s="870">
        <v>3072.696261048</v>
      </c>
      <c r="X74" s="870">
        <v>3072.696261048</v>
      </c>
      <c r="Y74" s="870">
        <v>3072.696261048</v>
      </c>
      <c r="Z74" s="871">
        <v>3072.696261048</v>
      </c>
      <c r="AA74" s="551"/>
      <c r="AB74" s="855">
        <v>36872.355132575998</v>
      </c>
      <c r="AC74" s="855">
        <v>36872.355132575998</v>
      </c>
      <c r="AD74" s="855">
        <v>36989.649290649606</v>
      </c>
      <c r="AE74" s="855">
        <v>-117.29415807360783</v>
      </c>
      <c r="AF74" s="855">
        <v>0</v>
      </c>
      <c r="AG74" s="549"/>
      <c r="AH74" s="734"/>
      <c r="AI74" s="545"/>
      <c r="AJ74" s="1037"/>
      <c r="AK74" s="545"/>
      <c r="AL74" s="744">
        <v>9.1939000000000007E-2</v>
      </c>
      <c r="AM74" s="545"/>
      <c r="AN74" s="722"/>
    </row>
    <row r="75" spans="1:40" s="535" customFormat="1" ht="15.75" thickBot="1" x14ac:dyDescent="0.3">
      <c r="A75" s="719" t="s">
        <v>333</v>
      </c>
      <c r="B75" s="729" t="s">
        <v>338</v>
      </c>
      <c r="C75" s="872">
        <v>90029.876790887996</v>
      </c>
      <c r="D75" s="872">
        <v>90029.876790887996</v>
      </c>
      <c r="E75" s="872">
        <v>90029.876790887996</v>
      </c>
      <c r="F75" s="872">
        <v>90029.876790887996</v>
      </c>
      <c r="G75" s="872">
        <v>90029.876790887996</v>
      </c>
      <c r="H75" s="872">
        <v>90029.876790887996</v>
      </c>
      <c r="I75" s="872">
        <v>90029.876790887996</v>
      </c>
      <c r="J75" s="872">
        <v>90029.876790887996</v>
      </c>
      <c r="K75" s="872">
        <v>90029.876790887996</v>
      </c>
      <c r="L75" s="872">
        <v>90029.876790887996</v>
      </c>
      <c r="M75" s="872">
        <v>90029.876790887996</v>
      </c>
      <c r="N75" s="873">
        <v>90029.876790887996</v>
      </c>
      <c r="O75" s="872">
        <v>90029.876790887996</v>
      </c>
      <c r="P75" s="872">
        <v>90029.876790887996</v>
      </c>
      <c r="Q75" s="872">
        <v>90029.876790887996</v>
      </c>
      <c r="R75" s="872">
        <v>90029.876790887996</v>
      </c>
      <c r="S75" s="872">
        <v>90029.876790887996</v>
      </c>
      <c r="T75" s="872">
        <v>90029.876790887996</v>
      </c>
      <c r="U75" s="872">
        <v>90029.876790887996</v>
      </c>
      <c r="V75" s="872">
        <v>90029.876790887996</v>
      </c>
      <c r="W75" s="872">
        <v>90029.876790887996</v>
      </c>
      <c r="X75" s="872">
        <v>90029.876790887996</v>
      </c>
      <c r="Y75" s="872">
        <v>90029.876790887996</v>
      </c>
      <c r="Z75" s="873">
        <v>90029.876790887996</v>
      </c>
      <c r="AA75" s="864"/>
      <c r="AB75" s="860">
        <v>1080358.5214906563</v>
      </c>
      <c r="AC75" s="860">
        <v>1080358.5214906561</v>
      </c>
      <c r="AD75" s="860">
        <v>1083795.2356018177</v>
      </c>
      <c r="AE75" s="860">
        <v>-3436.7141111614183</v>
      </c>
      <c r="AF75" s="860">
        <v>0</v>
      </c>
      <c r="AG75" s="555"/>
      <c r="AH75" s="734"/>
      <c r="AI75" s="545"/>
      <c r="AJ75" s="1037"/>
      <c r="AK75" s="545"/>
      <c r="AL75" s="744"/>
      <c r="AM75" s="545"/>
      <c r="AN75" s="722"/>
    </row>
    <row r="76" spans="1:40" s="535" customFormat="1" ht="15.75" thickTop="1" x14ac:dyDescent="0.25">
      <c r="A76" s="719"/>
      <c r="B76" s="722"/>
      <c r="C76" s="861"/>
      <c r="D76" s="861"/>
      <c r="E76" s="861"/>
      <c r="F76" s="861"/>
      <c r="G76" s="861"/>
      <c r="H76" s="861"/>
      <c r="I76" s="861"/>
      <c r="J76" s="861"/>
      <c r="K76" s="861"/>
      <c r="L76" s="861"/>
      <c r="M76" s="861"/>
      <c r="N76" s="862"/>
      <c r="O76" s="861"/>
      <c r="P76" s="861"/>
      <c r="Q76" s="861"/>
      <c r="R76" s="861"/>
      <c r="S76" s="861"/>
      <c r="T76" s="861"/>
      <c r="U76" s="861"/>
      <c r="V76" s="861"/>
      <c r="W76" s="861"/>
      <c r="X76" s="861"/>
      <c r="Y76" s="861"/>
      <c r="Z76" s="862"/>
      <c r="AA76" s="551"/>
      <c r="AB76" s="863"/>
      <c r="AC76" s="863"/>
      <c r="AD76" s="863"/>
      <c r="AE76" s="863"/>
      <c r="AF76" s="863"/>
      <c r="AG76" s="553"/>
      <c r="AH76" s="734"/>
      <c r="AI76" s="545"/>
      <c r="AJ76" s="1045"/>
      <c r="AK76" s="545"/>
      <c r="AL76" s="744"/>
      <c r="AM76" s="545"/>
      <c r="AN76" s="722"/>
    </row>
    <row r="77" spans="1:40" s="557" customFormat="1" ht="15" x14ac:dyDescent="0.25">
      <c r="A77" s="719" t="s">
        <v>339</v>
      </c>
      <c r="B77" s="722" t="s">
        <v>292</v>
      </c>
      <c r="C77" s="549">
        <v>188985.87870499998</v>
      </c>
      <c r="D77" s="549">
        <v>188985.87870499998</v>
      </c>
      <c r="E77" s="549">
        <v>188985.87870499998</v>
      </c>
      <c r="F77" s="549">
        <v>188985.87870499998</v>
      </c>
      <c r="G77" s="549">
        <v>188985.87870499998</v>
      </c>
      <c r="H77" s="549">
        <v>188985.87870499998</v>
      </c>
      <c r="I77" s="549">
        <v>188985.87870499998</v>
      </c>
      <c r="J77" s="549">
        <v>188985.87870499998</v>
      </c>
      <c r="K77" s="549">
        <v>188985.87870499998</v>
      </c>
      <c r="L77" s="549">
        <v>188985.87870499998</v>
      </c>
      <c r="M77" s="549">
        <v>188985.87870499998</v>
      </c>
      <c r="N77" s="854">
        <v>188985.87870499998</v>
      </c>
      <c r="O77" s="549">
        <v>188985.87870499998</v>
      </c>
      <c r="P77" s="549">
        <v>188985.87870499998</v>
      </c>
      <c r="Q77" s="549">
        <v>188985.87870499998</v>
      </c>
      <c r="R77" s="549">
        <v>188985.87870499998</v>
      </c>
      <c r="S77" s="549">
        <v>188985.87870499998</v>
      </c>
      <c r="T77" s="549">
        <v>188985.87870499998</v>
      </c>
      <c r="U77" s="549">
        <v>188985.87870499998</v>
      </c>
      <c r="V77" s="549">
        <v>188985.87870499998</v>
      </c>
      <c r="W77" s="549">
        <v>188985.87870499998</v>
      </c>
      <c r="X77" s="549">
        <v>188985.87870499998</v>
      </c>
      <c r="Y77" s="549">
        <v>188985.87870499998</v>
      </c>
      <c r="Z77" s="854">
        <v>188985.87870499998</v>
      </c>
      <c r="AA77" s="551"/>
      <c r="AB77" s="855">
        <v>2267830.54446</v>
      </c>
      <c r="AC77" s="855">
        <v>2267830.54446</v>
      </c>
      <c r="AD77" s="855">
        <v>2275044.7100160001</v>
      </c>
      <c r="AE77" s="855">
        <v>-7214.16555600008</v>
      </c>
      <c r="AF77" s="855">
        <v>0</v>
      </c>
      <c r="AG77" s="549"/>
      <c r="AH77" s="734">
        <v>41419.602371817229</v>
      </c>
      <c r="AI77" s="545" t="s">
        <v>340</v>
      </c>
      <c r="AJ77" s="1037">
        <v>47118</v>
      </c>
      <c r="AK77" s="545" t="s">
        <v>341</v>
      </c>
      <c r="AL77" s="744">
        <v>5.59</v>
      </c>
      <c r="AM77" s="545" t="s">
        <v>342</v>
      </c>
      <c r="AN77" s="722" t="s">
        <v>343</v>
      </c>
    </row>
    <row r="78" spans="1:40" s="535" customFormat="1" ht="15" x14ac:dyDescent="0.25">
      <c r="A78" s="719" t="s">
        <v>339</v>
      </c>
      <c r="B78" s="722" t="s">
        <v>337</v>
      </c>
      <c r="C78" s="549">
        <v>6423.4914049999998</v>
      </c>
      <c r="D78" s="549">
        <v>6423.4914049999998</v>
      </c>
      <c r="E78" s="549">
        <v>6423.4914049999998</v>
      </c>
      <c r="F78" s="549">
        <v>6423.4914049999998</v>
      </c>
      <c r="G78" s="549">
        <v>6423.4914049999998</v>
      </c>
      <c r="H78" s="549">
        <v>6423.4914049999998</v>
      </c>
      <c r="I78" s="549">
        <v>6423.4914049999998</v>
      </c>
      <c r="J78" s="549">
        <v>6423.4914049999998</v>
      </c>
      <c r="K78" s="549">
        <v>6423.4914049999998</v>
      </c>
      <c r="L78" s="549">
        <v>6423.4914049999998</v>
      </c>
      <c r="M78" s="549">
        <v>6423.4914049999998</v>
      </c>
      <c r="N78" s="854">
        <v>6423.4914049999998</v>
      </c>
      <c r="O78" s="549">
        <v>6423.4914049999998</v>
      </c>
      <c r="P78" s="549">
        <v>6423.4914049999998</v>
      </c>
      <c r="Q78" s="549">
        <v>6423.4914049999998</v>
      </c>
      <c r="R78" s="549">
        <v>6423.4914049999998</v>
      </c>
      <c r="S78" s="549">
        <v>6423.4914049999998</v>
      </c>
      <c r="T78" s="549">
        <v>6423.4914049999998</v>
      </c>
      <c r="U78" s="549">
        <v>6423.4914049999998</v>
      </c>
      <c r="V78" s="549">
        <v>6423.4914049999998</v>
      </c>
      <c r="W78" s="549">
        <v>6423.4914049999998</v>
      </c>
      <c r="X78" s="549">
        <v>6423.4914049999998</v>
      </c>
      <c r="Y78" s="549">
        <v>6423.4914049999998</v>
      </c>
      <c r="Z78" s="854">
        <v>6423.4914049999998</v>
      </c>
      <c r="AA78" s="551"/>
      <c r="AB78" s="855">
        <v>77081.896859999993</v>
      </c>
      <c r="AC78" s="855">
        <v>77081.896859999993</v>
      </c>
      <c r="AD78" s="855">
        <v>77327.101056000014</v>
      </c>
      <c r="AE78" s="855">
        <v>-245.2041960000206</v>
      </c>
      <c r="AF78" s="855">
        <v>0</v>
      </c>
      <c r="AG78" s="549"/>
      <c r="AH78" s="734"/>
      <c r="AI78" s="545"/>
      <c r="AJ78" s="1045"/>
      <c r="AK78" s="545"/>
      <c r="AL78" s="744">
        <v>0.19</v>
      </c>
      <c r="AM78" s="545"/>
      <c r="AN78" s="722"/>
    </row>
    <row r="79" spans="1:40" s="535" customFormat="1" ht="15.75" thickBot="1" x14ac:dyDescent="0.3">
      <c r="A79" s="719" t="s">
        <v>339</v>
      </c>
      <c r="B79" s="729" t="s">
        <v>344</v>
      </c>
      <c r="C79" s="858">
        <v>195409.37010999999</v>
      </c>
      <c r="D79" s="858">
        <v>195409.37010999999</v>
      </c>
      <c r="E79" s="858">
        <v>195409.37010999999</v>
      </c>
      <c r="F79" s="858">
        <v>195409.37010999999</v>
      </c>
      <c r="G79" s="858">
        <v>195409.37010999999</v>
      </c>
      <c r="H79" s="858">
        <v>195409.37010999999</v>
      </c>
      <c r="I79" s="858">
        <v>195409.37010999999</v>
      </c>
      <c r="J79" s="858">
        <v>195409.37010999999</v>
      </c>
      <c r="K79" s="858">
        <v>195409.37010999999</v>
      </c>
      <c r="L79" s="858">
        <v>195409.37010999999</v>
      </c>
      <c r="M79" s="858">
        <v>195409.37010999999</v>
      </c>
      <c r="N79" s="859">
        <v>195409.37010999999</v>
      </c>
      <c r="O79" s="858">
        <v>195409.37010999999</v>
      </c>
      <c r="P79" s="858">
        <v>195409.37010999999</v>
      </c>
      <c r="Q79" s="858">
        <v>195409.37010999999</v>
      </c>
      <c r="R79" s="858">
        <v>195409.37010999999</v>
      </c>
      <c r="S79" s="858">
        <v>195409.37010999999</v>
      </c>
      <c r="T79" s="858">
        <v>195409.37010999999</v>
      </c>
      <c r="U79" s="858">
        <v>195409.37010999999</v>
      </c>
      <c r="V79" s="858">
        <v>195409.37010999999</v>
      </c>
      <c r="W79" s="858">
        <v>195409.37010999999</v>
      </c>
      <c r="X79" s="858">
        <v>195409.37010999999</v>
      </c>
      <c r="Y79" s="858">
        <v>195409.37010999999</v>
      </c>
      <c r="Z79" s="859">
        <v>195409.37010999999</v>
      </c>
      <c r="AA79" s="864"/>
      <c r="AB79" s="860">
        <v>2344912.4413200002</v>
      </c>
      <c r="AC79" s="860">
        <v>2344912.4413199998</v>
      </c>
      <c r="AD79" s="860">
        <v>2352371.8110720003</v>
      </c>
      <c r="AE79" s="860">
        <v>-7459.369752000086</v>
      </c>
      <c r="AF79" s="860">
        <v>0</v>
      </c>
      <c r="AG79" s="555"/>
      <c r="AH79" s="734"/>
      <c r="AI79" s="545"/>
      <c r="AJ79" s="1045"/>
      <c r="AK79" s="545"/>
      <c r="AL79" s="738"/>
      <c r="AM79" s="545"/>
      <c r="AN79" s="722"/>
    </row>
    <row r="80" spans="1:40" s="535" customFormat="1" ht="16.5" thickTop="1" thickBot="1" x14ac:dyDescent="0.3">
      <c r="A80" s="719"/>
      <c r="B80" s="722"/>
      <c r="C80" s="865"/>
      <c r="D80" s="865"/>
      <c r="E80" s="865"/>
      <c r="F80" s="865"/>
      <c r="G80" s="865"/>
      <c r="H80" s="865"/>
      <c r="I80" s="865"/>
      <c r="J80" s="865"/>
      <c r="K80" s="865"/>
      <c r="L80" s="865"/>
      <c r="M80" s="865"/>
      <c r="N80" s="866"/>
      <c r="O80" s="865"/>
      <c r="P80" s="865"/>
      <c r="Q80" s="865"/>
      <c r="R80" s="865"/>
      <c r="S80" s="865"/>
      <c r="T80" s="865"/>
      <c r="U80" s="865"/>
      <c r="V80" s="865"/>
      <c r="W80" s="865"/>
      <c r="X80" s="865"/>
      <c r="Y80" s="865"/>
      <c r="Z80" s="866"/>
      <c r="AA80" s="551"/>
      <c r="AB80" s="867"/>
      <c r="AC80" s="867"/>
      <c r="AD80" s="867"/>
      <c r="AE80" s="867"/>
      <c r="AF80" s="867"/>
      <c r="AG80" s="555"/>
      <c r="AH80" s="734"/>
      <c r="AI80" s="545"/>
      <c r="AJ80" s="1045"/>
      <c r="AK80" s="545"/>
      <c r="AL80" s="738"/>
      <c r="AM80" s="545"/>
      <c r="AN80" s="722"/>
    </row>
    <row r="81" spans="1:40" s="535" customFormat="1" ht="15.75" thickTop="1" x14ac:dyDescent="0.25">
      <c r="A81" s="719" t="s">
        <v>345</v>
      </c>
      <c r="B81" s="545" t="s">
        <v>630</v>
      </c>
      <c r="C81" s="1550"/>
      <c r="D81" s="1551"/>
      <c r="E81" s="1551"/>
      <c r="F81" s="1551"/>
      <c r="G81" s="1551"/>
      <c r="H81" s="1551"/>
      <c r="I81" s="1551"/>
      <c r="J81" s="1551"/>
      <c r="K81" s="1551"/>
      <c r="L81" s="1551"/>
      <c r="M81" s="1551"/>
      <c r="N81" s="1552"/>
      <c r="O81" s="1553"/>
      <c r="P81" s="1551"/>
      <c r="Q81" s="1551"/>
      <c r="R81" s="1551"/>
      <c r="S81" s="1551"/>
      <c r="T81" s="1551"/>
      <c r="U81" s="1551"/>
      <c r="V81" s="1551"/>
      <c r="W81" s="1551"/>
      <c r="X81" s="1551"/>
      <c r="Y81" s="1551"/>
      <c r="Z81" s="1554"/>
      <c r="AA81" s="551"/>
      <c r="AB81" s="1564"/>
      <c r="AC81" s="1565"/>
      <c r="AD81" s="1551"/>
      <c r="AE81" s="1565"/>
      <c r="AF81" s="1554"/>
      <c r="AG81" s="555"/>
      <c r="AH81" s="734">
        <v>1200000</v>
      </c>
      <c r="AI81" s="545" t="s">
        <v>632</v>
      </c>
      <c r="AJ81" s="1037">
        <v>46387</v>
      </c>
      <c r="AK81" s="545" t="s">
        <v>290</v>
      </c>
      <c r="AL81" s="1573"/>
      <c r="AM81" s="1724" t="s">
        <v>633</v>
      </c>
      <c r="AN81" s="1725"/>
    </row>
    <row r="82" spans="1:40" s="535" customFormat="1" ht="15.75" thickBot="1" x14ac:dyDescent="0.3">
      <c r="A82" s="719" t="s">
        <v>345</v>
      </c>
      <c r="B82" s="545" t="s">
        <v>301</v>
      </c>
      <c r="C82" s="1555"/>
      <c r="D82" s="1556"/>
      <c r="E82" s="1556"/>
      <c r="F82" s="1556"/>
      <c r="G82" s="1556"/>
      <c r="H82" s="1556"/>
      <c r="I82" s="1556"/>
      <c r="J82" s="1556"/>
      <c r="K82" s="1556"/>
      <c r="L82" s="1556"/>
      <c r="M82" s="1556"/>
      <c r="N82" s="1557"/>
      <c r="O82" s="1558"/>
      <c r="P82" s="1556"/>
      <c r="Q82" s="1556"/>
      <c r="R82" s="1556"/>
      <c r="S82" s="1556"/>
      <c r="T82" s="1556"/>
      <c r="U82" s="1556"/>
      <c r="V82" s="1556"/>
      <c r="W82" s="1556"/>
      <c r="X82" s="1556"/>
      <c r="Y82" s="1556"/>
      <c r="Z82" s="1559"/>
      <c r="AA82" s="551"/>
      <c r="AB82" s="1566"/>
      <c r="AC82" s="1567"/>
      <c r="AD82" s="1556"/>
      <c r="AE82" s="1567"/>
      <c r="AF82" s="1559"/>
      <c r="AG82" s="558"/>
      <c r="AH82" s="745">
        <v>1000000</v>
      </c>
      <c r="AI82" s="746" t="s">
        <v>346</v>
      </c>
      <c r="AJ82" s="1038">
        <v>46387</v>
      </c>
      <c r="AK82" s="746" t="s">
        <v>290</v>
      </c>
      <c r="AL82" s="1574"/>
      <c r="AM82" s="1722" t="s">
        <v>347</v>
      </c>
      <c r="AN82" s="1723"/>
    </row>
    <row r="83" spans="1:40" s="577" customFormat="1" ht="16.5" thickTop="1" thickBot="1" x14ac:dyDescent="0.3">
      <c r="A83" s="719"/>
      <c r="B83" s="665" t="s">
        <v>631</v>
      </c>
      <c r="C83" s="1560"/>
      <c r="D83" s="1561"/>
      <c r="E83" s="1561"/>
      <c r="F83" s="1561"/>
      <c r="G83" s="1561"/>
      <c r="H83" s="1561"/>
      <c r="I83" s="1561"/>
      <c r="J83" s="1561"/>
      <c r="K83" s="1561"/>
      <c r="L83" s="1561"/>
      <c r="M83" s="1561"/>
      <c r="N83" s="1562"/>
      <c r="O83" s="1561"/>
      <c r="P83" s="1561"/>
      <c r="Q83" s="1561"/>
      <c r="R83" s="1561"/>
      <c r="S83" s="1561"/>
      <c r="T83" s="1561"/>
      <c r="U83" s="1561"/>
      <c r="V83" s="1561"/>
      <c r="W83" s="1561"/>
      <c r="X83" s="1561"/>
      <c r="Y83" s="1561"/>
      <c r="Z83" s="1563"/>
      <c r="AA83" s="864"/>
      <c r="AB83" s="1568"/>
      <c r="AC83" s="1569"/>
      <c r="AD83" s="1570"/>
      <c r="AE83" s="1569"/>
      <c r="AF83" s="1571"/>
      <c r="AG83" s="558"/>
      <c r="AH83" s="550"/>
      <c r="AJ83" s="1046"/>
    </row>
    <row r="84" spans="1:40" s="577" customFormat="1" ht="15.75" thickTop="1" x14ac:dyDescent="0.25">
      <c r="A84" s="719"/>
      <c r="B84" s="665"/>
      <c r="C84" s="874"/>
      <c r="D84" s="874"/>
      <c r="E84" s="874"/>
      <c r="F84" s="874"/>
      <c r="G84" s="874"/>
      <c r="H84" s="874"/>
      <c r="I84" s="874"/>
      <c r="J84" s="874"/>
      <c r="K84" s="874"/>
      <c r="L84" s="874"/>
      <c r="M84" s="874"/>
      <c r="N84" s="875"/>
      <c r="O84" s="874"/>
      <c r="P84" s="874"/>
      <c r="Q84" s="874"/>
      <c r="R84" s="874"/>
      <c r="S84" s="874"/>
      <c r="T84" s="874"/>
      <c r="U84" s="874"/>
      <c r="V84" s="874"/>
      <c r="W84" s="874"/>
      <c r="X84" s="874"/>
      <c r="Y84" s="874"/>
      <c r="Z84" s="875"/>
      <c r="AA84" s="864"/>
      <c r="AB84" s="876"/>
      <c r="AC84" s="876"/>
      <c r="AD84" s="876"/>
      <c r="AE84" s="876"/>
      <c r="AF84" s="876"/>
      <c r="AG84" s="558"/>
      <c r="AH84" s="550"/>
      <c r="AJ84" s="1046"/>
    </row>
    <row r="85" spans="1:40" s="577" customFormat="1" ht="15.75" thickBot="1" x14ac:dyDescent="0.3">
      <c r="A85" s="719"/>
      <c r="B85" s="738"/>
      <c r="C85" s="874"/>
      <c r="D85" s="874"/>
      <c r="E85" s="874"/>
      <c r="F85" s="874"/>
      <c r="G85" s="874"/>
      <c r="H85" s="874"/>
      <c r="I85" s="874"/>
      <c r="J85" s="874"/>
      <c r="K85" s="874"/>
      <c r="L85" s="874"/>
      <c r="M85" s="874"/>
      <c r="N85" s="875"/>
      <c r="O85" s="874"/>
      <c r="P85" s="874"/>
      <c r="Q85" s="874"/>
      <c r="R85" s="874"/>
      <c r="S85" s="874"/>
      <c r="T85" s="874"/>
      <c r="U85" s="874"/>
      <c r="V85" s="874"/>
      <c r="W85" s="874"/>
      <c r="X85" s="874"/>
      <c r="Y85" s="874"/>
      <c r="Z85" s="875"/>
      <c r="AA85" s="551"/>
      <c r="AB85" s="876"/>
      <c r="AC85" s="876"/>
      <c r="AD85" s="876"/>
      <c r="AE85" s="876"/>
      <c r="AF85" s="876"/>
      <c r="AG85" s="559"/>
      <c r="AJ85" s="1040"/>
    </row>
    <row r="86" spans="1:40" s="535" customFormat="1" ht="16.5" thickTop="1" thickBot="1" x14ac:dyDescent="0.3">
      <c r="A86" s="723"/>
      <c r="B86" s="724" t="s">
        <v>348</v>
      </c>
      <c r="C86" s="1546"/>
      <c r="D86" s="1547"/>
      <c r="E86" s="1547"/>
      <c r="F86" s="1547"/>
      <c r="G86" s="1547"/>
      <c r="H86" s="1547"/>
      <c r="I86" s="1547"/>
      <c r="J86" s="1547"/>
      <c r="K86" s="1547"/>
      <c r="L86" s="1547"/>
      <c r="M86" s="1547"/>
      <c r="N86" s="1548"/>
      <c r="O86" s="1547"/>
      <c r="P86" s="1547"/>
      <c r="Q86" s="1547"/>
      <c r="R86" s="1547"/>
      <c r="S86" s="1547"/>
      <c r="T86" s="1547"/>
      <c r="U86" s="1547"/>
      <c r="V86" s="1547"/>
      <c r="W86" s="1547"/>
      <c r="X86" s="1547"/>
      <c r="Y86" s="1547"/>
      <c r="Z86" s="1549"/>
      <c r="AA86" s="551"/>
      <c r="AB86" s="1546"/>
      <c r="AC86" s="1572"/>
      <c r="AD86" s="1547"/>
      <c r="AE86" s="1572"/>
      <c r="AF86" s="1549"/>
      <c r="AG86" s="560"/>
      <c r="AJ86" s="1040"/>
    </row>
    <row r="87" spans="1:40" s="535" customFormat="1" ht="15.75" thickTop="1" x14ac:dyDescent="0.25">
      <c r="E87" s="191"/>
      <c r="H87" s="191"/>
      <c r="O87" s="577"/>
      <c r="P87" s="577"/>
      <c r="Q87" s="191"/>
      <c r="R87" s="577"/>
      <c r="S87" s="577"/>
      <c r="T87" s="191"/>
      <c r="U87" s="577"/>
      <c r="V87" s="577"/>
      <c r="W87" s="577"/>
      <c r="X87" s="577"/>
      <c r="Y87" s="577"/>
      <c r="Z87" s="577"/>
      <c r="AA87" s="551"/>
      <c r="AC87" s="577"/>
      <c r="AF87" s="577"/>
      <c r="AJ87" s="1040"/>
      <c r="AM87" s="557"/>
      <c r="AN87" s="557"/>
    </row>
    <row r="88" spans="1:40" s="535" customFormat="1" ht="15" x14ac:dyDescent="0.25">
      <c r="E88" s="191"/>
      <c r="H88" s="191"/>
      <c r="O88" s="577"/>
      <c r="P88" s="577"/>
      <c r="Q88" s="191"/>
      <c r="R88" s="577"/>
      <c r="S88" s="577"/>
      <c r="T88" s="191"/>
      <c r="U88" s="577"/>
      <c r="V88" s="577"/>
      <c r="W88" s="577"/>
      <c r="X88" s="577"/>
      <c r="Y88" s="577"/>
      <c r="Z88" s="577"/>
      <c r="AA88" s="551"/>
      <c r="AC88" s="577"/>
      <c r="AF88" s="577"/>
      <c r="AJ88" s="1040"/>
      <c r="AM88" s="561"/>
      <c r="AN88" s="561"/>
    </row>
    <row r="89" spans="1:40" s="535" customFormat="1" ht="15" x14ac:dyDescent="0.25">
      <c r="B89" s="556"/>
      <c r="E89" s="191"/>
      <c r="G89" s="562"/>
      <c r="H89" s="191"/>
      <c r="O89" s="577"/>
      <c r="P89" s="577"/>
      <c r="Q89" s="191"/>
      <c r="R89" s="577"/>
      <c r="S89" s="562"/>
      <c r="T89" s="191"/>
      <c r="U89" s="577"/>
      <c r="V89" s="577"/>
      <c r="W89" s="577"/>
      <c r="X89" s="577"/>
      <c r="Y89" s="577"/>
      <c r="Z89" s="577"/>
      <c r="AA89" s="551"/>
      <c r="AC89" s="577"/>
      <c r="AF89" s="577"/>
      <c r="AJ89" s="1040"/>
    </row>
    <row r="90" spans="1:40" s="535" customFormat="1" ht="15" x14ac:dyDescent="0.25">
      <c r="A90" s="563"/>
      <c r="B90" s="556"/>
      <c r="E90" s="191"/>
      <c r="H90" s="564"/>
      <c r="I90" s="554"/>
      <c r="O90" s="577"/>
      <c r="P90" s="577"/>
      <c r="Q90" s="191"/>
      <c r="R90" s="577"/>
      <c r="S90" s="577"/>
      <c r="T90" s="564"/>
      <c r="U90" s="554"/>
      <c r="V90" s="577"/>
      <c r="W90" s="577"/>
      <c r="X90" s="577"/>
      <c r="Y90" s="577"/>
      <c r="Z90" s="577"/>
      <c r="AA90" s="551"/>
      <c r="AC90" s="577"/>
      <c r="AF90" s="577"/>
      <c r="AJ90" s="1040"/>
    </row>
    <row r="91" spans="1:40" s="535" customFormat="1" ht="15" x14ac:dyDescent="0.25">
      <c r="B91" s="556"/>
      <c r="E91" s="565"/>
      <c r="H91" s="566"/>
      <c r="I91" s="556"/>
      <c r="O91" s="577"/>
      <c r="P91" s="577"/>
      <c r="Q91" s="565"/>
      <c r="R91" s="577"/>
      <c r="S91" s="577"/>
      <c r="T91" s="566"/>
      <c r="U91" s="556"/>
      <c r="V91" s="577"/>
      <c r="W91" s="577"/>
      <c r="X91" s="577"/>
      <c r="Y91" s="577"/>
      <c r="Z91" s="577"/>
      <c r="AA91" s="551"/>
      <c r="AC91" s="577"/>
      <c r="AF91" s="577"/>
      <c r="AJ91" s="1040"/>
    </row>
    <row r="92" spans="1:40" s="535" customFormat="1" ht="15" x14ac:dyDescent="0.25">
      <c r="B92" s="556"/>
      <c r="E92" s="191"/>
      <c r="H92" s="191"/>
      <c r="O92" s="577"/>
      <c r="P92" s="577"/>
      <c r="Q92" s="191"/>
      <c r="R92" s="577"/>
      <c r="S92" s="577"/>
      <c r="T92" s="191"/>
      <c r="U92" s="577"/>
      <c r="V92" s="577"/>
      <c r="W92" s="577"/>
      <c r="X92" s="577"/>
      <c r="Y92" s="577"/>
      <c r="Z92" s="577"/>
      <c r="AA92" s="551"/>
      <c r="AC92" s="577"/>
      <c r="AF92" s="577"/>
      <c r="AJ92" s="1040"/>
    </row>
    <row r="93" spans="1:40" s="535" customFormat="1" ht="15" x14ac:dyDescent="0.25">
      <c r="B93" s="556"/>
      <c r="E93" s="191"/>
      <c r="H93" s="191"/>
      <c r="O93" s="577"/>
      <c r="P93" s="577"/>
      <c r="Q93" s="191"/>
      <c r="R93" s="577"/>
      <c r="S93" s="577"/>
      <c r="T93" s="191"/>
      <c r="U93" s="577"/>
      <c r="V93" s="577"/>
      <c r="W93" s="577"/>
      <c r="X93" s="577"/>
      <c r="Y93" s="577"/>
      <c r="Z93" s="577"/>
      <c r="AA93" s="551"/>
      <c r="AC93" s="577"/>
      <c r="AF93" s="577"/>
      <c r="AJ93" s="1040"/>
    </row>
    <row r="94" spans="1:40" s="535" customFormat="1" ht="15" x14ac:dyDescent="0.25">
      <c r="B94" s="562"/>
      <c r="E94" s="191"/>
      <c r="H94" s="566"/>
      <c r="I94" s="556"/>
      <c r="O94" s="577"/>
      <c r="P94" s="577"/>
      <c r="Q94" s="191"/>
      <c r="R94" s="577"/>
      <c r="S94" s="577"/>
      <c r="T94" s="566"/>
      <c r="U94" s="556"/>
      <c r="V94" s="577"/>
      <c r="W94" s="577"/>
      <c r="X94" s="577"/>
      <c r="Y94" s="577"/>
      <c r="Z94" s="577"/>
      <c r="AA94" s="551"/>
      <c r="AC94" s="577"/>
      <c r="AF94" s="577"/>
      <c r="AJ94" s="1040"/>
    </row>
    <row r="95" spans="1:40" s="535" customFormat="1" ht="15" x14ac:dyDescent="0.25">
      <c r="E95" s="191"/>
      <c r="H95" s="191"/>
      <c r="O95" s="577"/>
      <c r="P95" s="577"/>
      <c r="Q95" s="191"/>
      <c r="R95" s="577"/>
      <c r="S95" s="577"/>
      <c r="T95" s="191"/>
      <c r="U95" s="577"/>
      <c r="V95" s="577"/>
      <c r="W95" s="577"/>
      <c r="X95" s="577"/>
      <c r="Y95" s="577"/>
      <c r="Z95" s="577"/>
      <c r="AA95" s="551"/>
      <c r="AC95" s="577"/>
      <c r="AF95" s="577"/>
      <c r="AJ95" s="1040"/>
    </row>
    <row r="96" spans="1:40" s="535" customFormat="1" ht="15" x14ac:dyDescent="0.25">
      <c r="E96" s="191"/>
      <c r="H96" s="191"/>
      <c r="O96" s="577"/>
      <c r="P96" s="577"/>
      <c r="Q96" s="191"/>
      <c r="R96" s="577"/>
      <c r="S96" s="577"/>
      <c r="T96" s="191"/>
      <c r="U96" s="577"/>
      <c r="V96" s="577"/>
      <c r="W96" s="577"/>
      <c r="X96" s="577"/>
      <c r="Y96" s="577"/>
      <c r="Z96" s="577"/>
      <c r="AA96" s="551"/>
      <c r="AC96" s="577"/>
      <c r="AF96" s="577"/>
      <c r="AJ96" s="1040"/>
    </row>
    <row r="97" spans="2:36" s="535" customFormat="1" ht="15" x14ac:dyDescent="0.25">
      <c r="E97" s="191"/>
      <c r="H97" s="191"/>
      <c r="O97" s="577"/>
      <c r="P97" s="577"/>
      <c r="Q97" s="191"/>
      <c r="R97" s="577"/>
      <c r="S97" s="577"/>
      <c r="T97" s="191"/>
      <c r="U97" s="577"/>
      <c r="V97" s="577"/>
      <c r="W97" s="577"/>
      <c r="X97" s="577"/>
      <c r="Y97" s="577"/>
      <c r="Z97" s="577"/>
      <c r="AA97" s="551"/>
      <c r="AC97" s="577"/>
      <c r="AF97" s="577"/>
      <c r="AJ97" s="1040"/>
    </row>
    <row r="98" spans="2:36" s="535" customFormat="1" ht="15" x14ac:dyDescent="0.25">
      <c r="E98" s="191"/>
      <c r="H98" s="191"/>
      <c r="O98" s="577"/>
      <c r="P98" s="577"/>
      <c r="Q98" s="191"/>
      <c r="R98" s="577"/>
      <c r="S98" s="577"/>
      <c r="T98" s="191"/>
      <c r="U98" s="577"/>
      <c r="V98" s="577"/>
      <c r="W98" s="577"/>
      <c r="X98" s="577"/>
      <c r="Y98" s="577"/>
      <c r="Z98" s="577"/>
      <c r="AA98" s="551"/>
      <c r="AC98" s="577"/>
      <c r="AF98" s="577"/>
      <c r="AJ98" s="1040"/>
    </row>
    <row r="101" spans="2:36" x14ac:dyDescent="0.25">
      <c r="B101" s="81"/>
    </row>
    <row r="102" spans="2:36" x14ac:dyDescent="0.25">
      <c r="B102" s="81"/>
      <c r="C102" s="80"/>
      <c r="O102" s="80"/>
    </row>
  </sheetData>
  <mergeCells count="3">
    <mergeCell ref="AM82:AN82"/>
    <mergeCell ref="AM81:AN81"/>
    <mergeCell ref="A3:M3"/>
  </mergeCells>
  <hyperlinks>
    <hyperlink ref="D9" r:id="rId1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298"/>
  <sheetViews>
    <sheetView zoomScaleNormal="100" workbookViewId="0">
      <selection activeCell="A4" sqref="A4"/>
    </sheetView>
  </sheetViews>
  <sheetFormatPr defaultColWidth="12.85546875" defaultRowHeight="15" x14ac:dyDescent="0.25"/>
  <cols>
    <col min="1" max="1" width="19.7109375" customWidth="1"/>
    <col min="2" max="2" width="44" customWidth="1"/>
    <col min="3" max="5" width="14.5703125" style="1" bestFit="1" customWidth="1"/>
    <col min="6" max="6" width="4.5703125" style="1" customWidth="1"/>
    <col min="7" max="8" width="15.140625" style="1" bestFit="1" customWidth="1"/>
    <col min="9" max="9" width="4.5703125" customWidth="1"/>
    <col min="10" max="12" width="13.42578125" bestFit="1" customWidth="1"/>
    <col min="13" max="19" width="12.28515625" bestFit="1" customWidth="1"/>
    <col min="20" max="24" width="13.42578125" bestFit="1" customWidth="1"/>
    <col min="25" max="31" width="12.28515625" bestFit="1" customWidth="1"/>
    <col min="32" max="33" width="13.42578125" bestFit="1" customWidth="1"/>
  </cols>
  <sheetData>
    <row r="1" spans="1:33" ht="18" x14ac:dyDescent="0.25">
      <c r="A1" s="1145" t="s">
        <v>789</v>
      </c>
    </row>
    <row r="3" spans="1:33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5" spans="1:33" ht="18.75" x14ac:dyDescent="0.3">
      <c r="A5" s="54" t="s">
        <v>52</v>
      </c>
    </row>
    <row r="6" spans="1:33" ht="15.75" x14ac:dyDescent="0.25">
      <c r="A6" s="182" t="s">
        <v>781</v>
      </c>
    </row>
    <row r="7" spans="1:33" ht="28.7" customHeight="1" x14ac:dyDescent="0.3">
      <c r="A7" s="55" t="s">
        <v>349</v>
      </c>
    </row>
    <row r="8" spans="1:33" s="25" customFormat="1" x14ac:dyDescent="0.25">
      <c r="B8" s="588" t="s">
        <v>236</v>
      </c>
      <c r="C8" s="527">
        <v>365</v>
      </c>
      <c r="D8" s="527">
        <v>365</v>
      </c>
      <c r="E8" s="527">
        <v>366</v>
      </c>
      <c r="F8" s="527"/>
      <c r="G8" s="527"/>
      <c r="H8" s="527"/>
      <c r="I8" s="528"/>
      <c r="J8" s="528">
        <v>31</v>
      </c>
      <c r="K8" s="528">
        <v>28</v>
      </c>
      <c r="L8" s="528">
        <v>31</v>
      </c>
      <c r="M8" s="528">
        <v>30</v>
      </c>
      <c r="N8" s="528">
        <v>31</v>
      </c>
      <c r="O8" s="528">
        <v>30</v>
      </c>
      <c r="P8" s="528">
        <v>31</v>
      </c>
      <c r="Q8" s="528">
        <v>31</v>
      </c>
      <c r="R8" s="528">
        <v>30</v>
      </c>
      <c r="S8" s="528">
        <v>31</v>
      </c>
      <c r="T8" s="528">
        <v>30</v>
      </c>
      <c r="U8" s="528">
        <v>31</v>
      </c>
      <c r="V8" s="528">
        <v>31</v>
      </c>
      <c r="W8" s="528">
        <v>28</v>
      </c>
      <c r="X8" s="528">
        <v>31</v>
      </c>
      <c r="Y8" s="528">
        <v>30</v>
      </c>
      <c r="Z8" s="528">
        <v>31</v>
      </c>
      <c r="AA8" s="528">
        <v>30</v>
      </c>
      <c r="AB8" s="528">
        <v>31</v>
      </c>
      <c r="AC8" s="528">
        <v>31</v>
      </c>
      <c r="AD8" s="528">
        <v>30</v>
      </c>
      <c r="AE8" s="528">
        <v>31</v>
      </c>
      <c r="AF8" s="528">
        <v>30</v>
      </c>
      <c r="AG8" s="528">
        <v>31</v>
      </c>
    </row>
    <row r="9" spans="1:33" s="110" customFormat="1" ht="36.75" customHeight="1" thickBot="1" x14ac:dyDescent="0.3">
      <c r="C9" s="341">
        <v>2025</v>
      </c>
      <c r="D9" s="341">
        <v>2026</v>
      </c>
      <c r="E9" s="342" t="s">
        <v>752</v>
      </c>
      <c r="F9" s="1071"/>
      <c r="G9" s="1070" t="s">
        <v>745</v>
      </c>
      <c r="H9" s="1070" t="s">
        <v>746</v>
      </c>
      <c r="J9" s="648">
        <v>45658</v>
      </c>
      <c r="K9" s="649">
        <v>45689</v>
      </c>
      <c r="L9" s="649">
        <v>45717</v>
      </c>
      <c r="M9" s="649">
        <v>45748</v>
      </c>
      <c r="N9" s="649">
        <v>45778</v>
      </c>
      <c r="O9" s="649">
        <v>45809</v>
      </c>
      <c r="P9" s="649">
        <v>45839</v>
      </c>
      <c r="Q9" s="649">
        <v>45870</v>
      </c>
      <c r="R9" s="649">
        <v>45901</v>
      </c>
      <c r="S9" s="649">
        <v>45931</v>
      </c>
      <c r="T9" s="649">
        <v>45962</v>
      </c>
      <c r="U9" s="649">
        <v>45992</v>
      </c>
      <c r="V9" s="648">
        <v>46023</v>
      </c>
      <c r="W9" s="649">
        <v>46054</v>
      </c>
      <c r="X9" s="649">
        <v>46082</v>
      </c>
      <c r="Y9" s="649">
        <v>46113</v>
      </c>
      <c r="Z9" s="649">
        <v>46143</v>
      </c>
      <c r="AA9" s="649">
        <v>46174</v>
      </c>
      <c r="AB9" s="649">
        <v>46204</v>
      </c>
      <c r="AC9" s="649">
        <v>46235</v>
      </c>
      <c r="AD9" s="649">
        <v>46266</v>
      </c>
      <c r="AE9" s="649">
        <v>46296</v>
      </c>
      <c r="AF9" s="649">
        <v>46327</v>
      </c>
      <c r="AG9" s="650">
        <v>46357</v>
      </c>
    </row>
    <row r="10" spans="1:33" s="25" customFormat="1" ht="15.75" thickBot="1" x14ac:dyDescent="0.3">
      <c r="A10" s="23" t="s">
        <v>350</v>
      </c>
      <c r="C10" s="470"/>
      <c r="D10" s="470"/>
      <c r="E10" s="471"/>
      <c r="F10" s="471"/>
      <c r="G10" s="472"/>
      <c r="H10" s="472"/>
      <c r="J10" s="242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242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4"/>
    </row>
    <row r="11" spans="1:33" s="25" customFormat="1" x14ac:dyDescent="0.25">
      <c r="B11" s="25" t="s">
        <v>24</v>
      </c>
      <c r="C11" s="475">
        <v>5.370000000000001</v>
      </c>
      <c r="D11" s="475">
        <v>5.0266666666666673</v>
      </c>
      <c r="E11" s="475">
        <v>5.0158333333333323</v>
      </c>
      <c r="F11" s="475"/>
      <c r="G11" s="475">
        <v>0.35416666666666874</v>
      </c>
      <c r="H11" s="475">
        <v>-0.34333333333333371</v>
      </c>
      <c r="J11" s="476">
        <v>9.5</v>
      </c>
      <c r="K11" s="477">
        <v>8.6300000000000008</v>
      </c>
      <c r="L11" s="477">
        <v>5.85</v>
      </c>
      <c r="M11" s="477">
        <v>3.32</v>
      </c>
      <c r="N11" s="477">
        <v>3.07</v>
      </c>
      <c r="O11" s="477">
        <v>3.27</v>
      </c>
      <c r="P11" s="477">
        <v>3.81</v>
      </c>
      <c r="Q11" s="477">
        <v>3.92</v>
      </c>
      <c r="R11" s="477">
        <v>3.81</v>
      </c>
      <c r="S11" s="477">
        <v>3.75</v>
      </c>
      <c r="T11" s="477">
        <v>7.04</v>
      </c>
      <c r="U11" s="477">
        <v>8.4700000000000006</v>
      </c>
      <c r="V11" s="476">
        <v>8.58</v>
      </c>
      <c r="W11" s="477">
        <v>7.91</v>
      </c>
      <c r="X11" s="477">
        <v>5.38</v>
      </c>
      <c r="Y11" s="477">
        <v>3.13</v>
      </c>
      <c r="Z11" s="477">
        <v>3.08</v>
      </c>
      <c r="AA11" s="477">
        <v>3.2</v>
      </c>
      <c r="AB11" s="477">
        <v>3.62</v>
      </c>
      <c r="AC11" s="477">
        <v>3.67</v>
      </c>
      <c r="AD11" s="477">
        <v>3.64</v>
      </c>
      <c r="AE11" s="477">
        <v>3.64</v>
      </c>
      <c r="AF11" s="477">
        <v>6.49</v>
      </c>
      <c r="AG11" s="478">
        <v>7.98</v>
      </c>
    </row>
    <row r="12" spans="1:33" s="25" customFormat="1" x14ac:dyDescent="0.25">
      <c r="B12" s="25" t="s">
        <v>342</v>
      </c>
      <c r="C12" s="479">
        <v>2.8458333333333332</v>
      </c>
      <c r="D12" s="479">
        <v>2.9816666666666669</v>
      </c>
      <c r="E12" s="479">
        <v>2.3833333333333333</v>
      </c>
      <c r="F12" s="479"/>
      <c r="G12" s="479">
        <v>0.46249999999999991</v>
      </c>
      <c r="H12" s="479">
        <v>0.13583333333333369</v>
      </c>
      <c r="J12" s="480">
        <v>3.09</v>
      </c>
      <c r="K12" s="481">
        <v>3.08</v>
      </c>
      <c r="L12" s="481">
        <v>2.85</v>
      </c>
      <c r="M12" s="481">
        <v>2.67</v>
      </c>
      <c r="N12" s="481">
        <v>2.5299999999999998</v>
      </c>
      <c r="O12" s="481">
        <v>2.54</v>
      </c>
      <c r="P12" s="481">
        <v>2.6</v>
      </c>
      <c r="Q12" s="481">
        <v>2.65</v>
      </c>
      <c r="R12" s="481">
        <v>2.75</v>
      </c>
      <c r="S12" s="481">
        <v>2.85</v>
      </c>
      <c r="T12" s="481">
        <v>3.12</v>
      </c>
      <c r="U12" s="481">
        <v>3.42</v>
      </c>
      <c r="V12" s="480">
        <v>3.62</v>
      </c>
      <c r="W12" s="481">
        <v>3.57</v>
      </c>
      <c r="X12" s="481">
        <v>3.08</v>
      </c>
      <c r="Y12" s="481">
        <v>2.71</v>
      </c>
      <c r="Z12" s="481">
        <v>2.5299999999999998</v>
      </c>
      <c r="AA12" s="481">
        <v>2.63</v>
      </c>
      <c r="AB12" s="481">
        <v>2.7</v>
      </c>
      <c r="AC12" s="481">
        <v>2.73</v>
      </c>
      <c r="AD12" s="481">
        <v>2.75</v>
      </c>
      <c r="AE12" s="481">
        <v>2.82</v>
      </c>
      <c r="AF12" s="481">
        <v>3.17</v>
      </c>
      <c r="AG12" s="482">
        <v>3.47</v>
      </c>
    </row>
    <row r="13" spans="1:33" s="25" customFormat="1" x14ac:dyDescent="0.25">
      <c r="B13" s="25" t="s">
        <v>498</v>
      </c>
      <c r="C13" s="479">
        <v>4.6274999999999995</v>
      </c>
      <c r="D13" s="479">
        <v>4.4749999999999988</v>
      </c>
      <c r="E13" s="479">
        <v>4.2974999999999994</v>
      </c>
      <c r="F13" s="479"/>
      <c r="G13" s="479">
        <v>0.33000000000000007</v>
      </c>
      <c r="H13" s="479">
        <v>-0.15250000000000075</v>
      </c>
      <c r="J13" s="480">
        <v>7.12</v>
      </c>
      <c r="K13" s="481">
        <v>6.58</v>
      </c>
      <c r="L13" s="481">
        <v>4.41</v>
      </c>
      <c r="M13" s="481">
        <v>3.51</v>
      </c>
      <c r="N13" s="481">
        <v>3.29</v>
      </c>
      <c r="O13" s="481">
        <v>3.48</v>
      </c>
      <c r="P13" s="481">
        <v>3.95</v>
      </c>
      <c r="Q13" s="481">
        <v>4.03</v>
      </c>
      <c r="R13" s="481">
        <v>3.9</v>
      </c>
      <c r="S13" s="481">
        <v>3.79</v>
      </c>
      <c r="T13" s="481">
        <v>5.03</v>
      </c>
      <c r="U13" s="481">
        <v>6.44</v>
      </c>
      <c r="V13" s="480">
        <v>6.71</v>
      </c>
      <c r="W13" s="481">
        <v>6.35</v>
      </c>
      <c r="X13" s="481">
        <v>4.74</v>
      </c>
      <c r="Y13" s="481">
        <v>3.29</v>
      </c>
      <c r="Z13" s="481">
        <v>3.27</v>
      </c>
      <c r="AA13" s="481">
        <v>3.37</v>
      </c>
      <c r="AB13" s="481">
        <v>3.76</v>
      </c>
      <c r="AC13" s="481">
        <v>3.8</v>
      </c>
      <c r="AD13" s="481">
        <v>3.74</v>
      </c>
      <c r="AE13" s="481">
        <v>3.69</v>
      </c>
      <c r="AF13" s="481">
        <v>4.8600000000000003</v>
      </c>
      <c r="AG13" s="482">
        <v>6.12</v>
      </c>
    </row>
    <row r="14" spans="1:33" s="25" customFormat="1" x14ac:dyDescent="0.25">
      <c r="B14" s="25" t="s">
        <v>295</v>
      </c>
      <c r="C14" s="479">
        <v>4.5458333333333334</v>
      </c>
      <c r="D14" s="479">
        <v>4.4216666666666669</v>
      </c>
      <c r="E14" s="479">
        <v>4.2133333333333329</v>
      </c>
      <c r="F14" s="479"/>
      <c r="G14" s="479">
        <v>0.33250000000000046</v>
      </c>
      <c r="H14" s="479">
        <v>-0.12416666666666654</v>
      </c>
      <c r="J14" s="480">
        <v>6.74</v>
      </c>
      <c r="K14" s="481">
        <v>6.41</v>
      </c>
      <c r="L14" s="481">
        <v>4.7</v>
      </c>
      <c r="M14" s="481">
        <v>3.53</v>
      </c>
      <c r="N14" s="481">
        <v>3.21</v>
      </c>
      <c r="O14" s="481">
        <v>3.37</v>
      </c>
      <c r="P14" s="481">
        <v>3.84</v>
      </c>
      <c r="Q14" s="481">
        <v>3.89</v>
      </c>
      <c r="R14" s="481">
        <v>3.84</v>
      </c>
      <c r="S14" s="481">
        <v>3.74</v>
      </c>
      <c r="T14" s="481">
        <v>4.92</v>
      </c>
      <c r="U14" s="481">
        <v>6.36</v>
      </c>
      <c r="V14" s="480">
        <v>6.59</v>
      </c>
      <c r="W14" s="481">
        <v>6.23</v>
      </c>
      <c r="X14" s="481">
        <v>4.67</v>
      </c>
      <c r="Y14" s="481">
        <v>3.44</v>
      </c>
      <c r="Z14" s="481">
        <v>2.99</v>
      </c>
      <c r="AA14" s="481">
        <v>3.17</v>
      </c>
      <c r="AB14" s="481">
        <v>3.78</v>
      </c>
      <c r="AC14" s="481">
        <v>3.83</v>
      </c>
      <c r="AD14" s="481">
        <v>3.77</v>
      </c>
      <c r="AE14" s="481">
        <v>3.62</v>
      </c>
      <c r="AF14" s="481">
        <v>4.82</v>
      </c>
      <c r="AG14" s="482">
        <v>6.15</v>
      </c>
    </row>
    <row r="15" spans="1:33" s="25" customFormat="1" x14ac:dyDescent="0.25">
      <c r="B15" s="25" t="s">
        <v>351</v>
      </c>
      <c r="C15" s="479">
        <v>2.6391666666666667</v>
      </c>
      <c r="D15" s="479">
        <v>2.7850000000000001</v>
      </c>
      <c r="E15" s="479">
        <v>2</v>
      </c>
      <c r="F15" s="479"/>
      <c r="G15" s="479">
        <v>0.63916666666666666</v>
      </c>
      <c r="H15" s="479">
        <v>0.14583333333333348</v>
      </c>
      <c r="J15" s="480">
        <v>2.97</v>
      </c>
      <c r="K15" s="481">
        <v>2.96</v>
      </c>
      <c r="L15" s="481">
        <v>2.73</v>
      </c>
      <c r="M15" s="481">
        <v>2.4</v>
      </c>
      <c r="N15" s="481">
        <v>2.27</v>
      </c>
      <c r="O15" s="481">
        <v>2.2799999999999998</v>
      </c>
      <c r="P15" s="481">
        <v>2.34</v>
      </c>
      <c r="Q15" s="481">
        <v>2.38</v>
      </c>
      <c r="R15" s="481">
        <v>2.48</v>
      </c>
      <c r="S15" s="481">
        <v>2.58</v>
      </c>
      <c r="T15" s="481">
        <v>2.99</v>
      </c>
      <c r="U15" s="481">
        <v>3.29</v>
      </c>
      <c r="V15" s="480">
        <v>3.49</v>
      </c>
      <c r="W15" s="481">
        <v>3.43</v>
      </c>
      <c r="X15" s="481">
        <v>2.95</v>
      </c>
      <c r="Y15" s="481">
        <v>2.4700000000000002</v>
      </c>
      <c r="Z15" s="481">
        <v>2.2999999999999998</v>
      </c>
      <c r="AA15" s="481">
        <v>2.39</v>
      </c>
      <c r="AB15" s="481">
        <v>2.46</v>
      </c>
      <c r="AC15" s="481">
        <v>2.4900000000000002</v>
      </c>
      <c r="AD15" s="481">
        <v>2.5099999999999998</v>
      </c>
      <c r="AE15" s="481">
        <v>2.57</v>
      </c>
      <c r="AF15" s="481">
        <v>3.03</v>
      </c>
      <c r="AG15" s="482">
        <v>3.33</v>
      </c>
    </row>
    <row r="16" spans="1:33" s="25" customFormat="1" x14ac:dyDescent="0.25">
      <c r="C16" s="483"/>
      <c r="D16" s="483"/>
      <c r="E16" s="483"/>
      <c r="F16" s="483"/>
      <c r="G16" s="483"/>
      <c r="H16" s="483"/>
      <c r="J16" s="259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259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484"/>
    </row>
    <row r="17" spans="1:33" s="25" customFormat="1" ht="15.75" thickBot="1" x14ac:dyDescent="0.3">
      <c r="A17" s="23" t="s">
        <v>352</v>
      </c>
      <c r="C17" s="483"/>
      <c r="D17" s="483"/>
      <c r="E17" s="483"/>
      <c r="F17" s="483"/>
      <c r="G17" s="483"/>
      <c r="H17" s="483"/>
      <c r="J17" s="485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485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486"/>
    </row>
    <row r="18" spans="1:33" s="25" customFormat="1" ht="15.75" thickTop="1" x14ac:dyDescent="0.25">
      <c r="A18" s="25" t="s">
        <v>353</v>
      </c>
      <c r="B18" s="25" t="s">
        <v>354</v>
      </c>
      <c r="C18" s="1162"/>
      <c r="D18" s="1168"/>
      <c r="E18" s="1168"/>
      <c r="F18" s="1168"/>
      <c r="G18" s="1168"/>
      <c r="H18" s="1163"/>
      <c r="J18" s="1575"/>
      <c r="K18" s="1576"/>
      <c r="L18" s="1576"/>
      <c r="M18" s="1576"/>
      <c r="N18" s="1576"/>
      <c r="O18" s="1576"/>
      <c r="P18" s="1576"/>
      <c r="Q18" s="1576"/>
      <c r="R18" s="1576"/>
      <c r="S18" s="1576"/>
      <c r="T18" s="1576"/>
      <c r="U18" s="1576"/>
      <c r="V18" s="1577"/>
      <c r="W18" s="1576"/>
      <c r="X18" s="1576"/>
      <c r="Y18" s="1576"/>
      <c r="Z18" s="1576"/>
      <c r="AA18" s="1576"/>
      <c r="AB18" s="1576"/>
      <c r="AC18" s="1576"/>
      <c r="AD18" s="1576"/>
      <c r="AE18" s="1576"/>
      <c r="AF18" s="1576"/>
      <c r="AG18" s="1578"/>
    </row>
    <row r="19" spans="1:33" s="25" customFormat="1" x14ac:dyDescent="0.25">
      <c r="A19" s="25" t="s">
        <v>355</v>
      </c>
      <c r="B19" s="25" t="s">
        <v>356</v>
      </c>
      <c r="C19" s="1311"/>
      <c r="D19" s="1319"/>
      <c r="E19" s="1319"/>
      <c r="F19" s="1319"/>
      <c r="G19" s="1319"/>
      <c r="H19" s="1390"/>
      <c r="J19" s="1311"/>
      <c r="K19" s="1319"/>
      <c r="L19" s="1319"/>
      <c r="M19" s="1319"/>
      <c r="N19" s="1319"/>
      <c r="O19" s="1319"/>
      <c r="P19" s="1319"/>
      <c r="Q19" s="1319"/>
      <c r="R19" s="1319"/>
      <c r="S19" s="1319"/>
      <c r="T19" s="1319"/>
      <c r="U19" s="1319"/>
      <c r="V19" s="1389"/>
      <c r="W19" s="1319"/>
      <c r="X19" s="1319"/>
      <c r="Y19" s="1319"/>
      <c r="Z19" s="1319"/>
      <c r="AA19" s="1319"/>
      <c r="AB19" s="1319"/>
      <c r="AC19" s="1319"/>
      <c r="AD19" s="1319"/>
      <c r="AE19" s="1319"/>
      <c r="AF19" s="1319"/>
      <c r="AG19" s="1390"/>
    </row>
    <row r="20" spans="1:33" s="25" customFormat="1" ht="15.75" thickBot="1" x14ac:dyDescent="0.3">
      <c r="B20" s="487" t="s">
        <v>357</v>
      </c>
      <c r="C20" s="1313"/>
      <c r="D20" s="1321"/>
      <c r="E20" s="1321"/>
      <c r="F20" s="1321"/>
      <c r="G20" s="1321"/>
      <c r="H20" s="1375"/>
      <c r="J20" s="1313"/>
      <c r="K20" s="1321"/>
      <c r="L20" s="1321"/>
      <c r="M20" s="1321"/>
      <c r="N20" s="1321"/>
      <c r="O20" s="1321"/>
      <c r="P20" s="1321"/>
      <c r="Q20" s="1321"/>
      <c r="R20" s="1321"/>
      <c r="S20" s="1321"/>
      <c r="T20" s="1321"/>
      <c r="U20" s="1321"/>
      <c r="V20" s="1374"/>
      <c r="W20" s="1321"/>
      <c r="X20" s="1321"/>
      <c r="Y20" s="1321"/>
      <c r="Z20" s="1321"/>
      <c r="AA20" s="1321"/>
      <c r="AB20" s="1321"/>
      <c r="AC20" s="1321"/>
      <c r="AD20" s="1321"/>
      <c r="AE20" s="1321"/>
      <c r="AF20" s="1321"/>
      <c r="AG20" s="1375"/>
    </row>
    <row r="21" spans="1:33" s="25" customFormat="1" ht="16.5" thickTop="1" thickBot="1" x14ac:dyDescent="0.3">
      <c r="C21" s="483"/>
      <c r="D21" s="483"/>
      <c r="E21" s="483"/>
      <c r="F21" s="483"/>
      <c r="G21" s="483"/>
      <c r="H21" s="483"/>
      <c r="J21" s="488"/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88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474"/>
    </row>
    <row r="22" spans="1:33" s="25" customFormat="1" ht="15.75" thickTop="1" x14ac:dyDescent="0.25">
      <c r="A22" s="25" t="s">
        <v>353</v>
      </c>
      <c r="B22" s="25" t="s">
        <v>358</v>
      </c>
      <c r="C22" s="1162"/>
      <c r="D22" s="1168"/>
      <c r="E22" s="1168"/>
      <c r="F22" s="1168"/>
      <c r="G22" s="1168"/>
      <c r="H22" s="1163"/>
      <c r="J22" s="1575"/>
      <c r="K22" s="1576"/>
      <c r="L22" s="1576"/>
      <c r="M22" s="1576"/>
      <c r="N22" s="1576"/>
      <c r="O22" s="1576"/>
      <c r="P22" s="1576"/>
      <c r="Q22" s="1576"/>
      <c r="R22" s="1576"/>
      <c r="S22" s="1576"/>
      <c r="T22" s="1576"/>
      <c r="U22" s="1576"/>
      <c r="V22" s="1577"/>
      <c r="W22" s="1576"/>
      <c r="X22" s="1576"/>
      <c r="Y22" s="1576"/>
      <c r="Z22" s="1576"/>
      <c r="AA22" s="1576"/>
      <c r="AB22" s="1576"/>
      <c r="AC22" s="1576"/>
      <c r="AD22" s="1576"/>
      <c r="AE22" s="1576"/>
      <c r="AF22" s="1576"/>
      <c r="AG22" s="1578"/>
    </row>
    <row r="23" spans="1:33" s="25" customFormat="1" x14ac:dyDescent="0.25">
      <c r="A23" s="25" t="s">
        <v>355</v>
      </c>
      <c r="B23" s="25" t="s">
        <v>359</v>
      </c>
      <c r="C23" s="1311"/>
      <c r="D23" s="1319"/>
      <c r="E23" s="1319"/>
      <c r="F23" s="1319"/>
      <c r="G23" s="1319"/>
      <c r="H23" s="1390"/>
      <c r="J23" s="1311"/>
      <c r="K23" s="1319"/>
      <c r="L23" s="1319"/>
      <c r="M23" s="1319"/>
      <c r="N23" s="1319"/>
      <c r="O23" s="1319"/>
      <c r="P23" s="1319"/>
      <c r="Q23" s="1319"/>
      <c r="R23" s="1319"/>
      <c r="S23" s="1319"/>
      <c r="T23" s="1319"/>
      <c r="U23" s="1319"/>
      <c r="V23" s="1389"/>
      <c r="W23" s="1319"/>
      <c r="X23" s="1319"/>
      <c r="Y23" s="1319"/>
      <c r="Z23" s="1319"/>
      <c r="AA23" s="1319"/>
      <c r="AB23" s="1319"/>
      <c r="AC23" s="1319"/>
      <c r="AD23" s="1319"/>
      <c r="AE23" s="1319"/>
      <c r="AF23" s="1319"/>
      <c r="AG23" s="1390"/>
    </row>
    <row r="24" spans="1:33" s="25" customFormat="1" ht="15.75" thickBot="1" x14ac:dyDescent="0.3">
      <c r="B24" s="487" t="s">
        <v>360</v>
      </c>
      <c r="C24" s="1313"/>
      <c r="D24" s="1321"/>
      <c r="E24" s="1321"/>
      <c r="F24" s="1321"/>
      <c r="G24" s="1321"/>
      <c r="H24" s="1375"/>
      <c r="J24" s="1313"/>
      <c r="K24" s="1321"/>
      <c r="L24" s="1321"/>
      <c r="M24" s="1321"/>
      <c r="N24" s="1321"/>
      <c r="O24" s="1321"/>
      <c r="P24" s="1321"/>
      <c r="Q24" s="1321"/>
      <c r="R24" s="1321"/>
      <c r="S24" s="1321"/>
      <c r="T24" s="1321"/>
      <c r="U24" s="1321"/>
      <c r="V24" s="1374"/>
      <c r="W24" s="1321"/>
      <c r="X24" s="1321"/>
      <c r="Y24" s="1321"/>
      <c r="Z24" s="1321"/>
      <c r="AA24" s="1321"/>
      <c r="AB24" s="1321"/>
      <c r="AC24" s="1321"/>
      <c r="AD24" s="1321"/>
      <c r="AE24" s="1321"/>
      <c r="AF24" s="1321"/>
      <c r="AG24" s="1375"/>
    </row>
    <row r="25" spans="1:33" s="25" customFormat="1" ht="16.5" thickTop="1" thickBot="1" x14ac:dyDescent="0.3">
      <c r="C25" s="483"/>
      <c r="D25" s="483"/>
      <c r="E25" s="483"/>
      <c r="F25" s="483"/>
      <c r="G25" s="483"/>
      <c r="H25" s="483"/>
      <c r="J25" s="242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242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4"/>
    </row>
    <row r="26" spans="1:33" s="25" customFormat="1" ht="15.75" thickTop="1" x14ac:dyDescent="0.25">
      <c r="A26" s="25" t="s">
        <v>353</v>
      </c>
      <c r="B26" s="25" t="s">
        <v>361</v>
      </c>
      <c r="C26" s="1162"/>
      <c r="D26" s="1168"/>
      <c r="E26" s="1168"/>
      <c r="F26" s="1168"/>
      <c r="G26" s="1168"/>
      <c r="H26" s="1163"/>
      <c r="J26" s="1575"/>
      <c r="K26" s="1576"/>
      <c r="L26" s="1576"/>
      <c r="M26" s="1576"/>
      <c r="N26" s="1576"/>
      <c r="O26" s="1576"/>
      <c r="P26" s="1576"/>
      <c r="Q26" s="1576"/>
      <c r="R26" s="1576"/>
      <c r="S26" s="1576"/>
      <c r="T26" s="1576"/>
      <c r="U26" s="1576"/>
      <c r="V26" s="1577"/>
      <c r="W26" s="1576"/>
      <c r="X26" s="1576"/>
      <c r="Y26" s="1576"/>
      <c r="Z26" s="1576"/>
      <c r="AA26" s="1576"/>
      <c r="AB26" s="1576"/>
      <c r="AC26" s="1576"/>
      <c r="AD26" s="1576"/>
      <c r="AE26" s="1576"/>
      <c r="AF26" s="1576"/>
      <c r="AG26" s="1578"/>
    </row>
    <row r="27" spans="1:33" s="25" customFormat="1" x14ac:dyDescent="0.25">
      <c r="A27" s="25" t="s">
        <v>355</v>
      </c>
      <c r="B27" s="25" t="s">
        <v>362</v>
      </c>
      <c r="C27" s="1311"/>
      <c r="D27" s="1319"/>
      <c r="E27" s="1319"/>
      <c r="F27" s="1319"/>
      <c r="G27" s="1319"/>
      <c r="H27" s="1390"/>
      <c r="J27" s="1311"/>
      <c r="K27" s="1319"/>
      <c r="L27" s="1319"/>
      <c r="M27" s="1319"/>
      <c r="N27" s="1319"/>
      <c r="O27" s="1319"/>
      <c r="P27" s="1319"/>
      <c r="Q27" s="1319"/>
      <c r="R27" s="1319"/>
      <c r="S27" s="1319"/>
      <c r="T27" s="1319"/>
      <c r="U27" s="1319"/>
      <c r="V27" s="1389"/>
      <c r="W27" s="1319"/>
      <c r="X27" s="1319"/>
      <c r="Y27" s="1319"/>
      <c r="Z27" s="1319"/>
      <c r="AA27" s="1319"/>
      <c r="AB27" s="1319"/>
      <c r="AC27" s="1319"/>
      <c r="AD27" s="1319"/>
      <c r="AE27" s="1319"/>
      <c r="AF27" s="1319"/>
      <c r="AG27" s="1390"/>
    </row>
    <row r="28" spans="1:33" s="25" customFormat="1" ht="15.75" thickBot="1" x14ac:dyDescent="0.3">
      <c r="B28" s="487" t="s">
        <v>363</v>
      </c>
      <c r="C28" s="1313"/>
      <c r="D28" s="1321"/>
      <c r="E28" s="1321"/>
      <c r="F28" s="1321"/>
      <c r="G28" s="1321"/>
      <c r="H28" s="1375"/>
      <c r="J28" s="1313"/>
      <c r="K28" s="1321"/>
      <c r="L28" s="1321"/>
      <c r="M28" s="1321"/>
      <c r="N28" s="1321"/>
      <c r="O28" s="1321"/>
      <c r="P28" s="1321"/>
      <c r="Q28" s="1321"/>
      <c r="R28" s="1321"/>
      <c r="S28" s="1321"/>
      <c r="T28" s="1321"/>
      <c r="U28" s="1321"/>
      <c r="V28" s="1374"/>
      <c r="W28" s="1321"/>
      <c r="X28" s="1321"/>
      <c r="Y28" s="1321"/>
      <c r="Z28" s="1321"/>
      <c r="AA28" s="1321"/>
      <c r="AB28" s="1321"/>
      <c r="AC28" s="1321"/>
      <c r="AD28" s="1321"/>
      <c r="AE28" s="1321"/>
      <c r="AF28" s="1321"/>
      <c r="AG28" s="1375"/>
    </row>
    <row r="29" spans="1:33" s="25" customFormat="1" ht="16.5" thickTop="1" thickBot="1" x14ac:dyDescent="0.3">
      <c r="C29" s="483"/>
      <c r="D29" s="483"/>
      <c r="E29" s="483"/>
      <c r="F29" s="483"/>
      <c r="G29" s="483"/>
      <c r="H29" s="483"/>
      <c r="J29" s="488"/>
      <c r="K29" s="473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88"/>
      <c r="W29" s="473"/>
      <c r="X29" s="473"/>
      <c r="Y29" s="473"/>
      <c r="Z29" s="473"/>
      <c r="AA29" s="473"/>
      <c r="AB29" s="473"/>
      <c r="AC29" s="473"/>
      <c r="AD29" s="473"/>
      <c r="AE29" s="473"/>
      <c r="AF29" s="473"/>
      <c r="AG29" s="474"/>
    </row>
    <row r="30" spans="1:33" s="25" customFormat="1" ht="15.75" thickTop="1" x14ac:dyDescent="0.25">
      <c r="A30" s="25" t="s">
        <v>353</v>
      </c>
      <c r="B30" s="25" t="s">
        <v>364</v>
      </c>
      <c r="C30" s="1162"/>
      <c r="D30" s="1168"/>
      <c r="E30" s="1168"/>
      <c r="F30" s="1168"/>
      <c r="G30" s="1168"/>
      <c r="H30" s="1163"/>
      <c r="J30" s="1575"/>
      <c r="K30" s="1576"/>
      <c r="L30" s="1576"/>
      <c r="M30" s="1576"/>
      <c r="N30" s="1576"/>
      <c r="O30" s="1576"/>
      <c r="P30" s="1576"/>
      <c r="Q30" s="1576"/>
      <c r="R30" s="1576"/>
      <c r="S30" s="1576"/>
      <c r="T30" s="1576"/>
      <c r="U30" s="1576"/>
      <c r="V30" s="1577"/>
      <c r="W30" s="1576"/>
      <c r="X30" s="1576"/>
      <c r="Y30" s="1576"/>
      <c r="Z30" s="1576"/>
      <c r="AA30" s="1576"/>
      <c r="AB30" s="1576"/>
      <c r="AC30" s="1576"/>
      <c r="AD30" s="1576"/>
      <c r="AE30" s="1576"/>
      <c r="AF30" s="1576"/>
      <c r="AG30" s="1578"/>
    </row>
    <row r="31" spans="1:33" s="25" customFormat="1" x14ac:dyDescent="0.25">
      <c r="A31" s="25" t="s">
        <v>355</v>
      </c>
      <c r="B31" s="25" t="s">
        <v>365</v>
      </c>
      <c r="C31" s="1311"/>
      <c r="D31" s="1319"/>
      <c r="E31" s="1319"/>
      <c r="F31" s="1319"/>
      <c r="G31" s="1319"/>
      <c r="H31" s="1390"/>
      <c r="J31" s="1311"/>
      <c r="K31" s="1319"/>
      <c r="L31" s="1319"/>
      <c r="M31" s="1319"/>
      <c r="N31" s="1319"/>
      <c r="O31" s="1319"/>
      <c r="P31" s="1319"/>
      <c r="Q31" s="1319"/>
      <c r="R31" s="1319"/>
      <c r="S31" s="1319"/>
      <c r="T31" s="1319"/>
      <c r="U31" s="1319"/>
      <c r="V31" s="1389"/>
      <c r="W31" s="1319"/>
      <c r="X31" s="1319"/>
      <c r="Y31" s="1319"/>
      <c r="Z31" s="1319"/>
      <c r="AA31" s="1319"/>
      <c r="AB31" s="1319"/>
      <c r="AC31" s="1319"/>
      <c r="AD31" s="1319"/>
      <c r="AE31" s="1319"/>
      <c r="AF31" s="1319"/>
      <c r="AG31" s="1390"/>
    </row>
    <row r="32" spans="1:33" s="25" customFormat="1" ht="15.75" thickBot="1" x14ac:dyDescent="0.3">
      <c r="B32" s="487" t="s">
        <v>366</v>
      </c>
      <c r="C32" s="1313"/>
      <c r="D32" s="1321"/>
      <c r="E32" s="1321"/>
      <c r="F32" s="1321"/>
      <c r="G32" s="1321"/>
      <c r="H32" s="1375"/>
      <c r="J32" s="1313"/>
      <c r="K32" s="1321"/>
      <c r="L32" s="1321"/>
      <c r="M32" s="1321"/>
      <c r="N32" s="1321"/>
      <c r="O32" s="1321"/>
      <c r="P32" s="1321"/>
      <c r="Q32" s="1321"/>
      <c r="R32" s="1321"/>
      <c r="S32" s="1321"/>
      <c r="T32" s="1321"/>
      <c r="U32" s="1321"/>
      <c r="V32" s="1374"/>
      <c r="W32" s="1321"/>
      <c r="X32" s="1321"/>
      <c r="Y32" s="1321"/>
      <c r="Z32" s="1321"/>
      <c r="AA32" s="1321"/>
      <c r="AB32" s="1321"/>
      <c r="AC32" s="1321"/>
      <c r="AD32" s="1321"/>
      <c r="AE32" s="1321"/>
      <c r="AF32" s="1321"/>
      <c r="AG32" s="1375"/>
    </row>
    <row r="33" spans="1:33" s="25" customFormat="1" ht="16.5" thickTop="1" thickBot="1" x14ac:dyDescent="0.3">
      <c r="C33" s="483"/>
      <c r="D33" s="483"/>
      <c r="E33" s="483"/>
      <c r="F33" s="483"/>
      <c r="G33" s="483"/>
      <c r="H33" s="483"/>
      <c r="J33" s="255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255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90"/>
    </row>
    <row r="34" spans="1:33" s="25" customFormat="1" ht="15.75" thickTop="1" x14ac:dyDescent="0.25">
      <c r="A34" s="25" t="s">
        <v>353</v>
      </c>
      <c r="B34" s="25" t="s">
        <v>492</v>
      </c>
      <c r="C34" s="1162"/>
      <c r="D34" s="1168"/>
      <c r="E34" s="1168"/>
      <c r="F34" s="1168"/>
      <c r="G34" s="1168"/>
      <c r="H34" s="1163"/>
      <c r="J34" s="1575"/>
      <c r="K34" s="1576"/>
      <c r="L34" s="1576"/>
      <c r="M34" s="1576"/>
      <c r="N34" s="1576"/>
      <c r="O34" s="1576"/>
      <c r="P34" s="1576"/>
      <c r="Q34" s="1576"/>
      <c r="R34" s="1576"/>
      <c r="S34" s="1576"/>
      <c r="T34" s="1576"/>
      <c r="U34" s="1576"/>
      <c r="V34" s="1577"/>
      <c r="W34" s="1576"/>
      <c r="X34" s="1576"/>
      <c r="Y34" s="1576"/>
      <c r="Z34" s="1576"/>
      <c r="AA34" s="1576"/>
      <c r="AB34" s="1576"/>
      <c r="AC34" s="1576"/>
      <c r="AD34" s="1576"/>
      <c r="AE34" s="1576"/>
      <c r="AF34" s="1576"/>
      <c r="AG34" s="1578"/>
    </row>
    <row r="35" spans="1:33" s="25" customFormat="1" x14ac:dyDescent="0.25">
      <c r="A35" s="25" t="s">
        <v>355</v>
      </c>
      <c r="B35" s="25" t="s">
        <v>493</v>
      </c>
      <c r="C35" s="1311"/>
      <c r="D35" s="1319"/>
      <c r="E35" s="1319"/>
      <c r="F35" s="1319"/>
      <c r="G35" s="1319"/>
      <c r="H35" s="1390"/>
      <c r="J35" s="1311"/>
      <c r="K35" s="1319"/>
      <c r="L35" s="1319"/>
      <c r="M35" s="1319"/>
      <c r="N35" s="1319"/>
      <c r="O35" s="1319"/>
      <c r="P35" s="1319"/>
      <c r="Q35" s="1319"/>
      <c r="R35" s="1319"/>
      <c r="S35" s="1319"/>
      <c r="T35" s="1319"/>
      <c r="U35" s="1319"/>
      <c r="V35" s="1389"/>
      <c r="W35" s="1319"/>
      <c r="X35" s="1319"/>
      <c r="Y35" s="1319"/>
      <c r="Z35" s="1319"/>
      <c r="AA35" s="1319"/>
      <c r="AB35" s="1319"/>
      <c r="AC35" s="1319"/>
      <c r="AD35" s="1319"/>
      <c r="AE35" s="1319"/>
      <c r="AF35" s="1319"/>
      <c r="AG35" s="1390"/>
    </row>
    <row r="36" spans="1:33" s="25" customFormat="1" ht="15.75" thickBot="1" x14ac:dyDescent="0.3">
      <c r="B36" s="487" t="s">
        <v>494</v>
      </c>
      <c r="C36" s="1313"/>
      <c r="D36" s="1321"/>
      <c r="E36" s="1321"/>
      <c r="F36" s="1321"/>
      <c r="G36" s="1321"/>
      <c r="H36" s="1375"/>
      <c r="J36" s="1313"/>
      <c r="K36" s="1321"/>
      <c r="L36" s="1321"/>
      <c r="M36" s="1321"/>
      <c r="N36" s="1321"/>
      <c r="O36" s="1321"/>
      <c r="P36" s="1321"/>
      <c r="Q36" s="1321"/>
      <c r="R36" s="1321"/>
      <c r="S36" s="1321"/>
      <c r="T36" s="1321"/>
      <c r="U36" s="1321"/>
      <c r="V36" s="1374"/>
      <c r="W36" s="1321"/>
      <c r="X36" s="1321"/>
      <c r="Y36" s="1321"/>
      <c r="Z36" s="1321"/>
      <c r="AA36" s="1321"/>
      <c r="AB36" s="1321"/>
      <c r="AC36" s="1321"/>
      <c r="AD36" s="1321"/>
      <c r="AE36" s="1321"/>
      <c r="AF36" s="1321"/>
      <c r="AG36" s="1375"/>
    </row>
    <row r="37" spans="1:33" s="25" customFormat="1" ht="16.5" thickTop="1" thickBot="1" x14ac:dyDescent="0.3">
      <c r="B37" s="253"/>
      <c r="C37" s="483"/>
      <c r="D37" s="483"/>
      <c r="E37" s="483"/>
      <c r="F37" s="483"/>
      <c r="G37" s="483"/>
      <c r="H37" s="483"/>
      <c r="J37" s="242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242"/>
      <c r="W37" s="473"/>
      <c r="X37" s="473"/>
      <c r="Y37" s="473"/>
      <c r="Z37" s="473"/>
      <c r="AA37" s="473"/>
      <c r="AB37" s="473"/>
      <c r="AC37" s="473"/>
      <c r="AD37" s="473"/>
      <c r="AE37" s="473"/>
      <c r="AF37" s="473"/>
      <c r="AG37" s="474"/>
    </row>
    <row r="38" spans="1:33" s="25" customFormat="1" ht="15.75" thickTop="1" x14ac:dyDescent="0.25">
      <c r="A38" s="25" t="s">
        <v>353</v>
      </c>
      <c r="B38" s="25" t="s">
        <v>495</v>
      </c>
      <c r="C38" s="1162"/>
      <c r="D38" s="1168"/>
      <c r="E38" s="1168"/>
      <c r="F38" s="1168"/>
      <c r="G38" s="1168"/>
      <c r="H38" s="1163"/>
      <c r="J38" s="1575"/>
      <c r="K38" s="1576"/>
      <c r="L38" s="1576"/>
      <c r="M38" s="1576"/>
      <c r="N38" s="1576"/>
      <c r="O38" s="1576"/>
      <c r="P38" s="1576"/>
      <c r="Q38" s="1576"/>
      <c r="R38" s="1576"/>
      <c r="S38" s="1576"/>
      <c r="T38" s="1576"/>
      <c r="U38" s="1576"/>
      <c r="V38" s="1577"/>
      <c r="W38" s="1576"/>
      <c r="X38" s="1576"/>
      <c r="Y38" s="1576"/>
      <c r="Z38" s="1576"/>
      <c r="AA38" s="1576"/>
      <c r="AB38" s="1576"/>
      <c r="AC38" s="1576"/>
      <c r="AD38" s="1576"/>
      <c r="AE38" s="1576"/>
      <c r="AF38" s="1576"/>
      <c r="AG38" s="1578"/>
    </row>
    <row r="39" spans="1:33" s="25" customFormat="1" x14ac:dyDescent="0.25">
      <c r="A39" s="25" t="s">
        <v>355</v>
      </c>
      <c r="B39" s="25" t="s">
        <v>496</v>
      </c>
      <c r="C39" s="1311"/>
      <c r="D39" s="1319"/>
      <c r="E39" s="1319"/>
      <c r="F39" s="1319"/>
      <c r="G39" s="1319"/>
      <c r="H39" s="1390"/>
      <c r="J39" s="1311"/>
      <c r="K39" s="1319"/>
      <c r="L39" s="1319"/>
      <c r="M39" s="1319"/>
      <c r="N39" s="1319"/>
      <c r="O39" s="1319"/>
      <c r="P39" s="1319"/>
      <c r="Q39" s="1319"/>
      <c r="R39" s="1319"/>
      <c r="S39" s="1319"/>
      <c r="T39" s="1319"/>
      <c r="U39" s="1319"/>
      <c r="V39" s="138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90"/>
    </row>
    <row r="40" spans="1:33" s="25" customFormat="1" ht="15.75" thickBot="1" x14ac:dyDescent="0.3">
      <c r="B40" s="487" t="s">
        <v>497</v>
      </c>
      <c r="C40" s="1313"/>
      <c r="D40" s="1321"/>
      <c r="E40" s="1321"/>
      <c r="F40" s="1321"/>
      <c r="G40" s="1321"/>
      <c r="H40" s="1375"/>
      <c r="J40" s="1313"/>
      <c r="K40" s="1321"/>
      <c r="L40" s="1321"/>
      <c r="M40" s="1321"/>
      <c r="N40" s="1321"/>
      <c r="O40" s="1321"/>
      <c r="P40" s="1321"/>
      <c r="Q40" s="1321"/>
      <c r="R40" s="1321"/>
      <c r="S40" s="1321"/>
      <c r="T40" s="1321"/>
      <c r="U40" s="1321"/>
      <c r="V40" s="1374"/>
      <c r="W40" s="1321"/>
      <c r="X40" s="1321"/>
      <c r="Y40" s="1321"/>
      <c r="Z40" s="1321"/>
      <c r="AA40" s="1321"/>
      <c r="AB40" s="1321"/>
      <c r="AC40" s="1321"/>
      <c r="AD40" s="1321"/>
      <c r="AE40" s="1321"/>
      <c r="AF40" s="1321"/>
      <c r="AG40" s="1375"/>
    </row>
    <row r="41" spans="1:33" s="25" customFormat="1" ht="15.75" thickTop="1" x14ac:dyDescent="0.25">
      <c r="C41" s="483"/>
      <c r="D41" s="483"/>
      <c r="E41" s="483"/>
      <c r="F41" s="483"/>
      <c r="G41" s="483"/>
      <c r="H41" s="483"/>
      <c r="J41" s="259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259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484"/>
    </row>
    <row r="42" spans="1:33" s="25" customFormat="1" ht="15.75" thickBot="1" x14ac:dyDescent="0.3">
      <c r="A42" s="23" t="s">
        <v>367</v>
      </c>
      <c r="C42" s="483"/>
      <c r="D42" s="483"/>
      <c r="E42" s="483"/>
      <c r="F42" s="483"/>
      <c r="G42" s="483"/>
      <c r="H42" s="483"/>
      <c r="J42" s="259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259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484"/>
    </row>
    <row r="43" spans="1:33" s="25" customFormat="1" ht="15.75" thickTop="1" x14ac:dyDescent="0.25">
      <c r="A43" s="25" t="s">
        <v>353</v>
      </c>
      <c r="B43" s="25" t="s">
        <v>24</v>
      </c>
      <c r="C43" s="1162"/>
      <c r="D43" s="1168"/>
      <c r="E43" s="1168"/>
      <c r="F43" s="1168"/>
      <c r="G43" s="1168"/>
      <c r="H43" s="1163"/>
      <c r="J43" s="1575"/>
      <c r="K43" s="1576"/>
      <c r="L43" s="1576"/>
      <c r="M43" s="1576"/>
      <c r="N43" s="1576"/>
      <c r="O43" s="1576"/>
      <c r="P43" s="1576"/>
      <c r="Q43" s="1576"/>
      <c r="R43" s="1576"/>
      <c r="S43" s="1576"/>
      <c r="T43" s="1576"/>
      <c r="U43" s="1576"/>
      <c r="V43" s="1577"/>
      <c r="W43" s="1576"/>
      <c r="X43" s="1576"/>
      <c r="Y43" s="1576"/>
      <c r="Z43" s="1576"/>
      <c r="AA43" s="1576"/>
      <c r="AB43" s="1576"/>
      <c r="AC43" s="1576"/>
      <c r="AD43" s="1576"/>
      <c r="AE43" s="1576"/>
      <c r="AF43" s="1576"/>
      <c r="AG43" s="1578"/>
    </row>
    <row r="44" spans="1:33" s="25" customFormat="1" x14ac:dyDescent="0.25">
      <c r="B44" s="25" t="s">
        <v>368</v>
      </c>
      <c r="C44" s="1311"/>
      <c r="D44" s="1319"/>
      <c r="E44" s="1319"/>
      <c r="F44" s="1319"/>
      <c r="G44" s="1319"/>
      <c r="H44" s="1390"/>
      <c r="J44" s="1311"/>
      <c r="K44" s="1319"/>
      <c r="L44" s="1319"/>
      <c r="M44" s="1319"/>
      <c r="N44" s="1319"/>
      <c r="O44" s="1319"/>
      <c r="P44" s="1319"/>
      <c r="Q44" s="1319"/>
      <c r="R44" s="1319"/>
      <c r="S44" s="1319"/>
      <c r="T44" s="1319"/>
      <c r="U44" s="1319"/>
      <c r="V44" s="1389"/>
      <c r="W44" s="1319"/>
      <c r="X44" s="1319"/>
      <c r="Y44" s="1319"/>
      <c r="Z44" s="1319"/>
      <c r="AA44" s="1319"/>
      <c r="AB44" s="1319"/>
      <c r="AC44" s="1319"/>
      <c r="AD44" s="1319"/>
      <c r="AE44" s="1319"/>
      <c r="AF44" s="1319"/>
      <c r="AG44" s="1390"/>
    </row>
    <row r="45" spans="1:33" s="26" customFormat="1" ht="15.75" thickBot="1" x14ac:dyDescent="0.3">
      <c r="B45" s="491" t="s">
        <v>369</v>
      </c>
      <c r="C45" s="1313"/>
      <c r="D45" s="1321"/>
      <c r="E45" s="1321"/>
      <c r="F45" s="1321"/>
      <c r="G45" s="1321"/>
      <c r="H45" s="1375"/>
      <c r="I45" s="25"/>
      <c r="J45" s="1313"/>
      <c r="K45" s="1321"/>
      <c r="L45" s="1321"/>
      <c r="M45" s="1321"/>
      <c r="N45" s="1321"/>
      <c r="O45" s="1321"/>
      <c r="P45" s="1321"/>
      <c r="Q45" s="1321"/>
      <c r="R45" s="1321"/>
      <c r="S45" s="1321"/>
      <c r="T45" s="1321"/>
      <c r="U45" s="1321"/>
      <c r="V45" s="1374"/>
      <c r="W45" s="1321"/>
      <c r="X45" s="1321"/>
      <c r="Y45" s="1321"/>
      <c r="Z45" s="1321"/>
      <c r="AA45" s="1321"/>
      <c r="AB45" s="1321"/>
      <c r="AC45" s="1321"/>
      <c r="AD45" s="1321"/>
      <c r="AE45" s="1321"/>
      <c r="AF45" s="1321"/>
      <c r="AG45" s="1375"/>
    </row>
    <row r="46" spans="1:33" s="25" customFormat="1" ht="16.5" thickTop="1" thickBot="1" x14ac:dyDescent="0.3">
      <c r="C46" s="483"/>
      <c r="D46" s="483"/>
      <c r="E46" s="483"/>
      <c r="F46" s="483"/>
      <c r="G46" s="483"/>
      <c r="H46" s="483"/>
      <c r="J46" s="242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242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4"/>
    </row>
    <row r="47" spans="1:33" s="25" customFormat="1" ht="15.75" thickTop="1" x14ac:dyDescent="0.25">
      <c r="A47" s="25" t="s">
        <v>353</v>
      </c>
      <c r="B47" s="25" t="s">
        <v>342</v>
      </c>
      <c r="C47" s="1162"/>
      <c r="D47" s="1168"/>
      <c r="E47" s="1168"/>
      <c r="F47" s="1168"/>
      <c r="G47" s="1168"/>
      <c r="H47" s="1163"/>
      <c r="J47" s="1575"/>
      <c r="K47" s="1576"/>
      <c r="L47" s="1576"/>
      <c r="M47" s="1576"/>
      <c r="N47" s="1576"/>
      <c r="O47" s="1576"/>
      <c r="P47" s="1576"/>
      <c r="Q47" s="1576"/>
      <c r="R47" s="1576"/>
      <c r="S47" s="1576"/>
      <c r="T47" s="1576"/>
      <c r="U47" s="1576"/>
      <c r="V47" s="1577"/>
      <c r="W47" s="1576"/>
      <c r="X47" s="1576"/>
      <c r="Y47" s="1576"/>
      <c r="Z47" s="1576"/>
      <c r="AA47" s="1576"/>
      <c r="AB47" s="1576"/>
      <c r="AC47" s="1576"/>
      <c r="AD47" s="1576"/>
      <c r="AE47" s="1576"/>
      <c r="AF47" s="1576"/>
      <c r="AG47" s="1578"/>
    </row>
    <row r="48" spans="1:33" s="25" customFormat="1" x14ac:dyDescent="0.25">
      <c r="B48" s="25" t="s">
        <v>368</v>
      </c>
      <c r="C48" s="1311"/>
      <c r="D48" s="1319"/>
      <c r="E48" s="1319"/>
      <c r="F48" s="1319"/>
      <c r="G48" s="1319"/>
      <c r="H48" s="1390"/>
      <c r="J48" s="1311"/>
      <c r="K48" s="1319"/>
      <c r="L48" s="1319"/>
      <c r="M48" s="1319"/>
      <c r="N48" s="1319"/>
      <c r="O48" s="1319"/>
      <c r="P48" s="1319"/>
      <c r="Q48" s="1319"/>
      <c r="R48" s="1319"/>
      <c r="S48" s="1319"/>
      <c r="T48" s="1319"/>
      <c r="U48" s="1319"/>
      <c r="V48" s="1389"/>
      <c r="W48" s="1319"/>
      <c r="X48" s="1319"/>
      <c r="Y48" s="1319"/>
      <c r="Z48" s="1319"/>
      <c r="AA48" s="1319"/>
      <c r="AB48" s="1319"/>
      <c r="AC48" s="1319"/>
      <c r="AD48" s="1319"/>
      <c r="AE48" s="1319"/>
      <c r="AF48" s="1319"/>
      <c r="AG48" s="1390"/>
    </row>
    <row r="49" spans="1:33" s="25" customFormat="1" ht="15.75" thickBot="1" x14ac:dyDescent="0.3">
      <c r="B49" s="487" t="s">
        <v>369</v>
      </c>
      <c r="C49" s="1313"/>
      <c r="D49" s="1321"/>
      <c r="E49" s="1321"/>
      <c r="F49" s="1321"/>
      <c r="G49" s="1321"/>
      <c r="H49" s="1375"/>
      <c r="J49" s="1313"/>
      <c r="K49" s="1321"/>
      <c r="L49" s="1321"/>
      <c r="M49" s="1321"/>
      <c r="N49" s="1321"/>
      <c r="O49" s="1321"/>
      <c r="P49" s="1321"/>
      <c r="Q49" s="1321"/>
      <c r="R49" s="1321"/>
      <c r="S49" s="1321"/>
      <c r="T49" s="1321"/>
      <c r="U49" s="1321"/>
      <c r="V49" s="1374"/>
      <c r="W49" s="1321"/>
      <c r="X49" s="1321"/>
      <c r="Y49" s="1321"/>
      <c r="Z49" s="1321"/>
      <c r="AA49" s="1321"/>
      <c r="AB49" s="1321"/>
      <c r="AC49" s="1321"/>
      <c r="AD49" s="1321"/>
      <c r="AE49" s="1321"/>
      <c r="AF49" s="1321"/>
      <c r="AG49" s="1375"/>
    </row>
    <row r="50" spans="1:33" s="25" customFormat="1" ht="16.5" thickTop="1" thickBot="1" x14ac:dyDescent="0.3">
      <c r="C50" s="483"/>
      <c r="D50" s="483"/>
      <c r="E50" s="483"/>
      <c r="F50" s="483"/>
      <c r="G50" s="483"/>
      <c r="H50" s="483"/>
      <c r="J50" s="242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3"/>
      <c r="V50" s="242"/>
      <c r="W50" s="473"/>
      <c r="X50" s="473"/>
      <c r="Y50" s="473"/>
      <c r="Z50" s="473"/>
      <c r="AA50" s="473"/>
      <c r="AB50" s="473"/>
      <c r="AC50" s="473"/>
      <c r="AD50" s="473"/>
      <c r="AE50" s="473"/>
      <c r="AF50" s="473"/>
      <c r="AG50" s="474"/>
    </row>
    <row r="51" spans="1:33" s="25" customFormat="1" ht="15.75" thickTop="1" x14ac:dyDescent="0.25">
      <c r="A51" s="25" t="s">
        <v>353</v>
      </c>
      <c r="B51" s="25" t="s">
        <v>295</v>
      </c>
      <c r="C51" s="1162"/>
      <c r="D51" s="1168"/>
      <c r="E51" s="1168"/>
      <c r="F51" s="1168"/>
      <c r="G51" s="1168"/>
      <c r="H51" s="1163"/>
      <c r="J51" s="1575"/>
      <c r="K51" s="1576"/>
      <c r="L51" s="1576"/>
      <c r="M51" s="1576"/>
      <c r="N51" s="1576"/>
      <c r="O51" s="1576"/>
      <c r="P51" s="1576"/>
      <c r="Q51" s="1576"/>
      <c r="R51" s="1576"/>
      <c r="S51" s="1576"/>
      <c r="T51" s="1576"/>
      <c r="U51" s="1576"/>
      <c r="V51" s="1577"/>
      <c r="W51" s="1576"/>
      <c r="X51" s="1576"/>
      <c r="Y51" s="1576"/>
      <c r="Z51" s="1576"/>
      <c r="AA51" s="1576"/>
      <c r="AB51" s="1576"/>
      <c r="AC51" s="1576"/>
      <c r="AD51" s="1576"/>
      <c r="AE51" s="1576"/>
      <c r="AF51" s="1576"/>
      <c r="AG51" s="1578"/>
    </row>
    <row r="52" spans="1:33" s="25" customFormat="1" x14ac:dyDescent="0.25">
      <c r="B52" s="25" t="s">
        <v>368</v>
      </c>
      <c r="C52" s="1311"/>
      <c r="D52" s="1319"/>
      <c r="E52" s="1319"/>
      <c r="F52" s="1319"/>
      <c r="G52" s="1319"/>
      <c r="H52" s="1390"/>
      <c r="J52" s="1311"/>
      <c r="K52" s="1319"/>
      <c r="L52" s="1319"/>
      <c r="M52" s="1319"/>
      <c r="N52" s="1319"/>
      <c r="O52" s="1319"/>
      <c r="P52" s="1319"/>
      <c r="Q52" s="1319"/>
      <c r="R52" s="1319"/>
      <c r="S52" s="1319"/>
      <c r="T52" s="1319"/>
      <c r="U52" s="1319"/>
      <c r="V52" s="1389"/>
      <c r="W52" s="1319"/>
      <c r="X52" s="1319"/>
      <c r="Y52" s="1319"/>
      <c r="Z52" s="1319"/>
      <c r="AA52" s="1319"/>
      <c r="AB52" s="1319"/>
      <c r="AC52" s="1319"/>
      <c r="AD52" s="1319"/>
      <c r="AE52" s="1319"/>
      <c r="AF52" s="1319"/>
      <c r="AG52" s="1390"/>
    </row>
    <row r="53" spans="1:33" s="25" customFormat="1" ht="15.75" thickBot="1" x14ac:dyDescent="0.3">
      <c r="B53" s="487" t="s">
        <v>369</v>
      </c>
      <c r="C53" s="1313"/>
      <c r="D53" s="1321"/>
      <c r="E53" s="1321"/>
      <c r="F53" s="1321"/>
      <c r="G53" s="1321"/>
      <c r="H53" s="1375"/>
      <c r="J53" s="1313"/>
      <c r="K53" s="1321"/>
      <c r="L53" s="1321"/>
      <c r="M53" s="1321"/>
      <c r="N53" s="1321"/>
      <c r="O53" s="1321"/>
      <c r="P53" s="1321"/>
      <c r="Q53" s="1321"/>
      <c r="R53" s="1321"/>
      <c r="S53" s="1321"/>
      <c r="T53" s="1321"/>
      <c r="U53" s="1321"/>
      <c r="V53" s="1374"/>
      <c r="W53" s="1321"/>
      <c r="X53" s="1321"/>
      <c r="Y53" s="1321"/>
      <c r="Z53" s="1321"/>
      <c r="AA53" s="1321"/>
      <c r="AB53" s="1321"/>
      <c r="AC53" s="1321"/>
      <c r="AD53" s="1321"/>
      <c r="AE53" s="1321"/>
      <c r="AF53" s="1321"/>
      <c r="AG53" s="1375"/>
    </row>
    <row r="54" spans="1:33" s="25" customFormat="1" ht="16.5" thickTop="1" thickBot="1" x14ac:dyDescent="0.3">
      <c r="C54" s="483"/>
      <c r="D54" s="483"/>
      <c r="E54" s="483"/>
      <c r="F54" s="483"/>
      <c r="G54" s="483"/>
      <c r="H54" s="483"/>
      <c r="J54" s="242"/>
      <c r="K54" s="473"/>
      <c r="L54" s="473"/>
      <c r="M54" s="473"/>
      <c r="N54" s="473"/>
      <c r="O54" s="473"/>
      <c r="P54" s="473"/>
      <c r="Q54" s="473"/>
      <c r="R54" s="473"/>
      <c r="S54" s="473"/>
      <c r="T54" s="473"/>
      <c r="U54" s="473"/>
      <c r="V54" s="242"/>
      <c r="W54" s="473"/>
      <c r="X54" s="473"/>
      <c r="Y54" s="473"/>
      <c r="Z54" s="473"/>
      <c r="AA54" s="473"/>
      <c r="AB54" s="473"/>
      <c r="AC54" s="473"/>
      <c r="AD54" s="473"/>
      <c r="AE54" s="473"/>
      <c r="AF54" s="473"/>
      <c r="AG54" s="474"/>
    </row>
    <row r="55" spans="1:33" s="25" customFormat="1" ht="15.75" thickTop="1" x14ac:dyDescent="0.25">
      <c r="A55" s="25" t="s">
        <v>353</v>
      </c>
      <c r="B55" s="25" t="s">
        <v>498</v>
      </c>
      <c r="C55" s="1162"/>
      <c r="D55" s="1168"/>
      <c r="E55" s="1168"/>
      <c r="F55" s="1168"/>
      <c r="G55" s="1168"/>
      <c r="H55" s="1163"/>
      <c r="J55" s="1575"/>
      <c r="K55" s="1576"/>
      <c r="L55" s="1576"/>
      <c r="M55" s="1576"/>
      <c r="N55" s="1576"/>
      <c r="O55" s="1576"/>
      <c r="P55" s="1576"/>
      <c r="Q55" s="1576"/>
      <c r="R55" s="1576"/>
      <c r="S55" s="1576"/>
      <c r="T55" s="1576"/>
      <c r="U55" s="1576"/>
      <c r="V55" s="1577"/>
      <c r="W55" s="1576"/>
      <c r="X55" s="1576"/>
      <c r="Y55" s="1576"/>
      <c r="Z55" s="1576"/>
      <c r="AA55" s="1576"/>
      <c r="AB55" s="1576"/>
      <c r="AC55" s="1576"/>
      <c r="AD55" s="1576"/>
      <c r="AE55" s="1576"/>
      <c r="AF55" s="1576"/>
      <c r="AG55" s="1578"/>
    </row>
    <row r="56" spans="1:33" s="25" customFormat="1" x14ac:dyDescent="0.25">
      <c r="B56" s="25" t="s">
        <v>368</v>
      </c>
      <c r="C56" s="1311"/>
      <c r="D56" s="1319"/>
      <c r="E56" s="1319"/>
      <c r="F56" s="1319"/>
      <c r="G56" s="1319"/>
      <c r="H56" s="1390"/>
      <c r="J56" s="1311"/>
      <c r="K56" s="1319"/>
      <c r="L56" s="1319"/>
      <c r="M56" s="1319"/>
      <c r="N56" s="1319"/>
      <c r="O56" s="1319"/>
      <c r="P56" s="1319"/>
      <c r="Q56" s="1319"/>
      <c r="R56" s="1319"/>
      <c r="S56" s="1319"/>
      <c r="T56" s="1319"/>
      <c r="U56" s="1319"/>
      <c r="V56" s="1389"/>
      <c r="W56" s="1319"/>
      <c r="X56" s="1319"/>
      <c r="Y56" s="1319"/>
      <c r="Z56" s="1319"/>
      <c r="AA56" s="1319"/>
      <c r="AB56" s="1319"/>
      <c r="AC56" s="1319"/>
      <c r="AD56" s="1319"/>
      <c r="AE56" s="1319"/>
      <c r="AF56" s="1319"/>
      <c r="AG56" s="1390"/>
    </row>
    <row r="57" spans="1:33" s="25" customFormat="1" ht="15.75" thickBot="1" x14ac:dyDescent="0.3">
      <c r="B57" s="487" t="s">
        <v>369</v>
      </c>
      <c r="C57" s="1313"/>
      <c r="D57" s="1321"/>
      <c r="E57" s="1321"/>
      <c r="F57" s="1321"/>
      <c r="G57" s="1321"/>
      <c r="H57" s="1375"/>
      <c r="J57" s="1313"/>
      <c r="K57" s="1321"/>
      <c r="L57" s="1321"/>
      <c r="M57" s="1321"/>
      <c r="N57" s="1321"/>
      <c r="O57" s="1321"/>
      <c r="P57" s="1321"/>
      <c r="Q57" s="1321"/>
      <c r="R57" s="1321"/>
      <c r="S57" s="1321"/>
      <c r="T57" s="1321"/>
      <c r="U57" s="1321"/>
      <c r="V57" s="1374"/>
      <c r="W57" s="1321"/>
      <c r="X57" s="1321"/>
      <c r="Y57" s="1321"/>
      <c r="Z57" s="1321"/>
      <c r="AA57" s="1321"/>
      <c r="AB57" s="1321"/>
      <c r="AC57" s="1321"/>
      <c r="AD57" s="1321"/>
      <c r="AE57" s="1321"/>
      <c r="AF57" s="1321"/>
      <c r="AG57" s="1375"/>
    </row>
    <row r="58" spans="1:33" s="25" customFormat="1" ht="16.5" thickTop="1" thickBot="1" x14ac:dyDescent="0.3">
      <c r="C58" s="483"/>
      <c r="D58" s="483"/>
      <c r="E58" s="483"/>
      <c r="F58" s="483"/>
      <c r="G58" s="483"/>
      <c r="H58" s="483"/>
      <c r="J58" s="242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242"/>
      <c r="W58" s="473"/>
      <c r="X58" s="473"/>
      <c r="Y58" s="473"/>
      <c r="Z58" s="473"/>
      <c r="AA58" s="473"/>
      <c r="AB58" s="473"/>
      <c r="AC58" s="473"/>
      <c r="AD58" s="473"/>
      <c r="AE58" s="473"/>
      <c r="AF58" s="473"/>
      <c r="AG58" s="474"/>
    </row>
    <row r="59" spans="1:33" s="25" customFormat="1" ht="15.75" thickTop="1" x14ac:dyDescent="0.25">
      <c r="A59" s="25" t="s">
        <v>353</v>
      </c>
      <c r="B59" s="26" t="s">
        <v>330</v>
      </c>
      <c r="C59" s="1162"/>
      <c r="D59" s="1168"/>
      <c r="E59" s="1168"/>
      <c r="F59" s="1168"/>
      <c r="G59" s="1168"/>
      <c r="H59" s="1163"/>
      <c r="J59" s="1575"/>
      <c r="K59" s="1576"/>
      <c r="L59" s="1576"/>
      <c r="M59" s="1576"/>
      <c r="N59" s="1576"/>
      <c r="O59" s="1576"/>
      <c r="P59" s="1576"/>
      <c r="Q59" s="1576"/>
      <c r="R59" s="1576"/>
      <c r="S59" s="1576"/>
      <c r="T59" s="1576"/>
      <c r="U59" s="1576"/>
      <c r="V59" s="1577"/>
      <c r="W59" s="1576"/>
      <c r="X59" s="1576"/>
      <c r="Y59" s="1576"/>
      <c r="Z59" s="1576"/>
      <c r="AA59" s="1576"/>
      <c r="AB59" s="1576"/>
      <c r="AC59" s="1576"/>
      <c r="AD59" s="1576"/>
      <c r="AE59" s="1576"/>
      <c r="AF59" s="1576"/>
      <c r="AG59" s="1578"/>
    </row>
    <row r="60" spans="1:33" s="25" customFormat="1" x14ac:dyDescent="0.25">
      <c r="B60" s="26" t="s">
        <v>368</v>
      </c>
      <c r="C60" s="1311"/>
      <c r="D60" s="1319"/>
      <c r="E60" s="1319"/>
      <c r="F60" s="1319"/>
      <c r="G60" s="1319"/>
      <c r="H60" s="1390"/>
      <c r="J60" s="1311"/>
      <c r="K60" s="1319"/>
      <c r="L60" s="1319"/>
      <c r="M60" s="1319"/>
      <c r="N60" s="1319"/>
      <c r="O60" s="1319"/>
      <c r="P60" s="1319"/>
      <c r="Q60" s="1319"/>
      <c r="R60" s="1319"/>
      <c r="S60" s="1319"/>
      <c r="T60" s="1319"/>
      <c r="U60" s="1319"/>
      <c r="V60" s="1389"/>
      <c r="W60" s="1319"/>
      <c r="X60" s="1319"/>
      <c r="Y60" s="1319"/>
      <c r="Z60" s="1319"/>
      <c r="AA60" s="1319"/>
      <c r="AB60" s="1319"/>
      <c r="AC60" s="1319"/>
      <c r="AD60" s="1319"/>
      <c r="AE60" s="1319"/>
      <c r="AF60" s="1319"/>
      <c r="AG60" s="1390"/>
    </row>
    <row r="61" spans="1:33" s="25" customFormat="1" ht="15.75" thickBot="1" x14ac:dyDescent="0.3">
      <c r="B61" s="487" t="s">
        <v>369</v>
      </c>
      <c r="C61" s="1313"/>
      <c r="D61" s="1321"/>
      <c r="E61" s="1321"/>
      <c r="F61" s="1321"/>
      <c r="G61" s="1321"/>
      <c r="H61" s="1375"/>
      <c r="J61" s="1313"/>
      <c r="K61" s="1321"/>
      <c r="L61" s="1321"/>
      <c r="M61" s="1321"/>
      <c r="N61" s="1321"/>
      <c r="O61" s="1321"/>
      <c r="P61" s="1321"/>
      <c r="Q61" s="1321"/>
      <c r="R61" s="1321"/>
      <c r="S61" s="1321"/>
      <c r="T61" s="1321"/>
      <c r="U61" s="1321"/>
      <c r="V61" s="1374"/>
      <c r="W61" s="1321"/>
      <c r="X61" s="1321"/>
      <c r="Y61" s="1321"/>
      <c r="Z61" s="1321"/>
      <c r="AA61" s="1321"/>
      <c r="AB61" s="1321"/>
      <c r="AC61" s="1321"/>
      <c r="AD61" s="1321"/>
      <c r="AE61" s="1321"/>
      <c r="AF61" s="1321"/>
      <c r="AG61" s="1375"/>
    </row>
    <row r="62" spans="1:33" s="26" customFormat="1" ht="16.5" thickTop="1" thickBot="1" x14ac:dyDescent="0.3">
      <c r="B62" s="142"/>
      <c r="C62" s="483"/>
      <c r="D62" s="483"/>
      <c r="E62" s="483"/>
      <c r="F62" s="483"/>
      <c r="G62" s="483"/>
      <c r="H62" s="483"/>
      <c r="I62" s="142"/>
      <c r="J62" s="242"/>
      <c r="K62" s="473"/>
      <c r="L62" s="473"/>
      <c r="M62" s="473"/>
      <c r="N62" s="473"/>
      <c r="O62" s="473"/>
      <c r="P62" s="473"/>
      <c r="Q62" s="473"/>
      <c r="R62" s="473"/>
      <c r="S62" s="473"/>
      <c r="T62" s="473"/>
      <c r="U62" s="473"/>
      <c r="V62" s="242"/>
      <c r="W62" s="473"/>
      <c r="X62" s="473"/>
      <c r="Y62" s="473"/>
      <c r="Z62" s="473"/>
      <c r="AA62" s="473"/>
      <c r="AB62" s="473"/>
      <c r="AC62" s="473"/>
      <c r="AD62" s="473"/>
      <c r="AE62" s="473"/>
      <c r="AF62" s="473"/>
      <c r="AG62" s="474"/>
    </row>
    <row r="63" spans="1:33" s="25" customFormat="1" ht="15.75" thickTop="1" x14ac:dyDescent="0.25">
      <c r="A63" s="25" t="s">
        <v>353</v>
      </c>
      <c r="B63" s="26" t="s">
        <v>370</v>
      </c>
      <c r="C63" s="1162"/>
      <c r="D63" s="1168"/>
      <c r="E63" s="1168"/>
      <c r="F63" s="1168"/>
      <c r="G63" s="1168"/>
      <c r="H63" s="1163"/>
      <c r="J63" s="1162"/>
      <c r="K63" s="1168"/>
      <c r="L63" s="1168"/>
      <c r="M63" s="1168"/>
      <c r="N63" s="1168"/>
      <c r="O63" s="1168"/>
      <c r="P63" s="1168"/>
      <c r="Q63" s="1168"/>
      <c r="R63" s="1168"/>
      <c r="S63" s="1168"/>
      <c r="T63" s="1168"/>
      <c r="U63" s="1168"/>
      <c r="V63" s="1386"/>
      <c r="W63" s="1168"/>
      <c r="X63" s="1168"/>
      <c r="Y63" s="1168"/>
      <c r="Z63" s="1168"/>
      <c r="AA63" s="1168"/>
      <c r="AB63" s="1168"/>
      <c r="AC63" s="1168"/>
      <c r="AD63" s="1168"/>
      <c r="AE63" s="1168"/>
      <c r="AF63" s="1168"/>
      <c r="AG63" s="1163"/>
    </row>
    <row r="64" spans="1:33" s="25" customFormat="1" x14ac:dyDescent="0.25">
      <c r="B64" s="26" t="s">
        <v>368</v>
      </c>
      <c r="C64" s="1311"/>
      <c r="D64" s="1319"/>
      <c r="E64" s="1319"/>
      <c r="F64" s="1319"/>
      <c r="G64" s="1319"/>
      <c r="H64" s="1390"/>
      <c r="J64" s="1311"/>
      <c r="K64" s="1319"/>
      <c r="L64" s="1319"/>
      <c r="M64" s="1319"/>
      <c r="N64" s="1319"/>
      <c r="O64" s="1319"/>
      <c r="P64" s="1319"/>
      <c r="Q64" s="1319"/>
      <c r="R64" s="1319"/>
      <c r="S64" s="1319"/>
      <c r="T64" s="1319"/>
      <c r="U64" s="1319"/>
      <c r="V64" s="1389"/>
      <c r="W64" s="1319"/>
      <c r="X64" s="1319"/>
      <c r="Y64" s="1319"/>
      <c r="Z64" s="1319"/>
      <c r="AA64" s="1319"/>
      <c r="AB64" s="1319"/>
      <c r="AC64" s="1319"/>
      <c r="AD64" s="1319"/>
      <c r="AE64" s="1319"/>
      <c r="AF64" s="1319"/>
      <c r="AG64" s="1390"/>
    </row>
    <row r="65" spans="1:33" s="25" customFormat="1" x14ac:dyDescent="0.25">
      <c r="B65" s="26" t="s">
        <v>371</v>
      </c>
      <c r="C65" s="1311"/>
      <c r="D65" s="1319"/>
      <c r="E65" s="1319"/>
      <c r="F65" s="1319"/>
      <c r="G65" s="1319"/>
      <c r="H65" s="1390"/>
      <c r="J65" s="1311"/>
      <c r="K65" s="1319"/>
      <c r="L65" s="1319"/>
      <c r="M65" s="1319"/>
      <c r="N65" s="1319"/>
      <c r="O65" s="1319"/>
      <c r="P65" s="1319"/>
      <c r="Q65" s="1319"/>
      <c r="R65" s="1319"/>
      <c r="S65" s="1319"/>
      <c r="T65" s="1319"/>
      <c r="U65" s="1319"/>
      <c r="V65" s="1389"/>
      <c r="W65" s="1319"/>
      <c r="X65" s="1319"/>
      <c r="Y65" s="1319"/>
      <c r="Z65" s="1319"/>
      <c r="AA65" s="1319"/>
      <c r="AB65" s="1319"/>
      <c r="AC65" s="1319"/>
      <c r="AD65" s="1319"/>
      <c r="AE65" s="1319"/>
      <c r="AF65" s="1319"/>
      <c r="AG65" s="1390"/>
    </row>
    <row r="66" spans="1:33" s="25" customFormat="1" ht="15.75" thickBot="1" x14ac:dyDescent="0.3">
      <c r="B66" s="487" t="s">
        <v>369</v>
      </c>
      <c r="C66" s="1313"/>
      <c r="D66" s="1321"/>
      <c r="E66" s="1321"/>
      <c r="F66" s="1321"/>
      <c r="G66" s="1321"/>
      <c r="H66" s="1375"/>
      <c r="J66" s="1313"/>
      <c r="K66" s="1321"/>
      <c r="L66" s="1321"/>
      <c r="M66" s="1321"/>
      <c r="N66" s="1321"/>
      <c r="O66" s="1321"/>
      <c r="P66" s="1321"/>
      <c r="Q66" s="1321"/>
      <c r="R66" s="1321"/>
      <c r="S66" s="1321"/>
      <c r="T66" s="1321"/>
      <c r="U66" s="1321"/>
      <c r="V66" s="1374"/>
      <c r="W66" s="1321"/>
      <c r="X66" s="1321"/>
      <c r="Y66" s="1321"/>
      <c r="Z66" s="1321"/>
      <c r="AA66" s="1321"/>
      <c r="AB66" s="1321"/>
      <c r="AC66" s="1321"/>
      <c r="AD66" s="1321"/>
      <c r="AE66" s="1321"/>
      <c r="AF66" s="1321"/>
      <c r="AG66" s="1375"/>
    </row>
    <row r="67" spans="1:33" s="25" customFormat="1" ht="15.75" thickTop="1" x14ac:dyDescent="0.25">
      <c r="C67" s="483"/>
      <c r="D67" s="483"/>
      <c r="E67" s="483"/>
      <c r="F67" s="483"/>
      <c r="G67" s="483"/>
      <c r="H67" s="483"/>
      <c r="J67" s="259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259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484"/>
    </row>
    <row r="68" spans="1:33" s="25" customFormat="1" ht="15.75" thickBot="1" x14ac:dyDescent="0.3">
      <c r="A68" s="23" t="s">
        <v>372</v>
      </c>
      <c r="C68" s="483"/>
      <c r="D68" s="483"/>
      <c r="E68" s="483"/>
      <c r="F68" s="483"/>
      <c r="G68" s="483"/>
      <c r="H68" s="483"/>
      <c r="J68" s="259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259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484"/>
    </row>
    <row r="69" spans="1:33" s="25" customFormat="1" ht="15.75" thickTop="1" x14ac:dyDescent="0.25">
      <c r="A69" s="25" t="s">
        <v>353</v>
      </c>
      <c r="B69" s="25" t="s">
        <v>24</v>
      </c>
      <c r="C69" s="1162"/>
      <c r="D69" s="1168"/>
      <c r="E69" s="1168"/>
      <c r="F69" s="1168"/>
      <c r="G69" s="1168"/>
      <c r="H69" s="1163"/>
      <c r="J69" s="1575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7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8"/>
    </row>
    <row r="70" spans="1:33" s="25" customFormat="1" x14ac:dyDescent="0.25">
      <c r="A70" s="25" t="s">
        <v>355</v>
      </c>
      <c r="B70" s="25" t="s">
        <v>355</v>
      </c>
      <c r="C70" s="1311"/>
      <c r="D70" s="1319"/>
      <c r="E70" s="1319"/>
      <c r="F70" s="1319"/>
      <c r="G70" s="1319"/>
      <c r="H70" s="1390"/>
      <c r="J70" s="1311"/>
      <c r="K70" s="1319"/>
      <c r="L70" s="1319"/>
      <c r="M70" s="1319"/>
      <c r="N70" s="1319"/>
      <c r="O70" s="1319"/>
      <c r="P70" s="1319"/>
      <c r="Q70" s="1319"/>
      <c r="R70" s="1319"/>
      <c r="S70" s="1319"/>
      <c r="T70" s="1319"/>
      <c r="U70" s="1319"/>
      <c r="V70" s="1389"/>
      <c r="W70" s="1319"/>
      <c r="X70" s="1319"/>
      <c r="Y70" s="1319"/>
      <c r="Z70" s="1319"/>
      <c r="AA70" s="1319"/>
      <c r="AB70" s="1319"/>
      <c r="AC70" s="1319"/>
      <c r="AD70" s="1319"/>
      <c r="AE70" s="1319"/>
      <c r="AF70" s="1319"/>
      <c r="AG70" s="1390"/>
    </row>
    <row r="71" spans="1:33" s="25" customFormat="1" ht="15.75" thickBot="1" x14ac:dyDescent="0.3">
      <c r="B71" s="487" t="s">
        <v>373</v>
      </c>
      <c r="C71" s="1313"/>
      <c r="D71" s="1321"/>
      <c r="E71" s="1321"/>
      <c r="F71" s="1321"/>
      <c r="G71" s="1321"/>
      <c r="H71" s="1375"/>
      <c r="J71" s="1313"/>
      <c r="K71" s="1321"/>
      <c r="L71" s="1321"/>
      <c r="M71" s="1321"/>
      <c r="N71" s="1321"/>
      <c r="O71" s="1321"/>
      <c r="P71" s="1321"/>
      <c r="Q71" s="1321"/>
      <c r="R71" s="1321"/>
      <c r="S71" s="1321"/>
      <c r="T71" s="1321"/>
      <c r="U71" s="1321"/>
      <c r="V71" s="1374"/>
      <c r="W71" s="1321"/>
      <c r="X71" s="1321"/>
      <c r="Y71" s="1321"/>
      <c r="Z71" s="1321"/>
      <c r="AA71" s="1321"/>
      <c r="AB71" s="1321"/>
      <c r="AC71" s="1321"/>
      <c r="AD71" s="1321"/>
      <c r="AE71" s="1321"/>
      <c r="AF71" s="1321"/>
      <c r="AG71" s="1375"/>
    </row>
    <row r="72" spans="1:33" s="25" customFormat="1" ht="16.5" thickTop="1" thickBot="1" x14ac:dyDescent="0.3">
      <c r="C72" s="483"/>
      <c r="D72" s="483"/>
      <c r="E72" s="483"/>
      <c r="F72" s="483"/>
      <c r="G72" s="483"/>
      <c r="H72" s="483"/>
      <c r="J72" s="242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242"/>
      <c r="W72" s="473"/>
      <c r="X72" s="473"/>
      <c r="Y72" s="473"/>
      <c r="Z72" s="473"/>
      <c r="AA72" s="473"/>
      <c r="AB72" s="473"/>
      <c r="AC72" s="473"/>
      <c r="AD72" s="473"/>
      <c r="AE72" s="473"/>
      <c r="AF72" s="473"/>
      <c r="AG72" s="474"/>
    </row>
    <row r="73" spans="1:33" s="25" customFormat="1" ht="15.75" thickTop="1" x14ac:dyDescent="0.25">
      <c r="A73" s="25" t="s">
        <v>353</v>
      </c>
      <c r="B73" s="25" t="s">
        <v>342</v>
      </c>
      <c r="C73" s="1162"/>
      <c r="D73" s="1168"/>
      <c r="E73" s="1168"/>
      <c r="F73" s="1168"/>
      <c r="G73" s="1168"/>
      <c r="H73" s="1163"/>
      <c r="J73" s="1575"/>
      <c r="K73" s="1576"/>
      <c r="L73" s="1576"/>
      <c r="M73" s="1576"/>
      <c r="N73" s="1576"/>
      <c r="O73" s="1576"/>
      <c r="P73" s="1576"/>
      <c r="Q73" s="1576"/>
      <c r="R73" s="1576"/>
      <c r="S73" s="1576"/>
      <c r="T73" s="1576"/>
      <c r="U73" s="1576"/>
      <c r="V73" s="1577"/>
      <c r="W73" s="1576"/>
      <c r="X73" s="1576"/>
      <c r="Y73" s="1576"/>
      <c r="Z73" s="1576"/>
      <c r="AA73" s="1576"/>
      <c r="AB73" s="1576"/>
      <c r="AC73" s="1576"/>
      <c r="AD73" s="1576"/>
      <c r="AE73" s="1576"/>
      <c r="AF73" s="1576"/>
      <c r="AG73" s="1578"/>
    </row>
    <row r="74" spans="1:33" s="25" customFormat="1" x14ac:dyDescent="0.25">
      <c r="A74" s="25" t="s">
        <v>355</v>
      </c>
      <c r="B74" s="25" t="s">
        <v>355</v>
      </c>
      <c r="C74" s="1311"/>
      <c r="D74" s="1319"/>
      <c r="E74" s="1319"/>
      <c r="F74" s="1319"/>
      <c r="G74" s="1319"/>
      <c r="H74" s="1390"/>
      <c r="J74" s="1311"/>
      <c r="K74" s="1319"/>
      <c r="L74" s="1319"/>
      <c r="M74" s="1319"/>
      <c r="N74" s="1319"/>
      <c r="O74" s="1319"/>
      <c r="P74" s="1319"/>
      <c r="Q74" s="1319"/>
      <c r="R74" s="1319"/>
      <c r="S74" s="1319"/>
      <c r="T74" s="1319"/>
      <c r="U74" s="1319"/>
      <c r="V74" s="1389"/>
      <c r="W74" s="1319"/>
      <c r="X74" s="1319"/>
      <c r="Y74" s="1319"/>
      <c r="Z74" s="1319"/>
      <c r="AA74" s="1319"/>
      <c r="AB74" s="1319"/>
      <c r="AC74" s="1319"/>
      <c r="AD74" s="1319"/>
      <c r="AE74" s="1319"/>
      <c r="AF74" s="1319"/>
      <c r="AG74" s="1390"/>
    </row>
    <row r="75" spans="1:33" s="25" customFormat="1" ht="15.75" thickBot="1" x14ac:dyDescent="0.3">
      <c r="B75" s="487" t="s">
        <v>373</v>
      </c>
      <c r="C75" s="1313"/>
      <c r="D75" s="1321"/>
      <c r="E75" s="1321"/>
      <c r="F75" s="1321"/>
      <c r="G75" s="1321"/>
      <c r="H75" s="1375"/>
      <c r="J75" s="1313"/>
      <c r="K75" s="1321"/>
      <c r="L75" s="1321"/>
      <c r="M75" s="1321"/>
      <c r="N75" s="1321"/>
      <c r="O75" s="1321"/>
      <c r="P75" s="1321"/>
      <c r="Q75" s="1321"/>
      <c r="R75" s="1321"/>
      <c r="S75" s="1321"/>
      <c r="T75" s="1321"/>
      <c r="U75" s="1321"/>
      <c r="V75" s="1374"/>
      <c r="W75" s="1321"/>
      <c r="X75" s="1321"/>
      <c r="Y75" s="1321"/>
      <c r="Z75" s="1321"/>
      <c r="AA75" s="1321"/>
      <c r="AB75" s="1321"/>
      <c r="AC75" s="1321"/>
      <c r="AD75" s="1321"/>
      <c r="AE75" s="1321"/>
      <c r="AF75" s="1321"/>
      <c r="AG75" s="1375"/>
    </row>
    <row r="76" spans="1:33" s="25" customFormat="1" ht="16.5" thickTop="1" thickBot="1" x14ac:dyDescent="0.3">
      <c r="C76" s="483"/>
      <c r="D76" s="483"/>
      <c r="E76" s="483"/>
      <c r="F76" s="483"/>
      <c r="G76" s="483"/>
      <c r="H76" s="483"/>
      <c r="J76" s="242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473"/>
      <c r="V76" s="242"/>
      <c r="W76" s="473"/>
      <c r="X76" s="473"/>
      <c r="Y76" s="473"/>
      <c r="Z76" s="473"/>
      <c r="AA76" s="473"/>
      <c r="AB76" s="473"/>
      <c r="AC76" s="473"/>
      <c r="AD76" s="473"/>
      <c r="AE76" s="473"/>
      <c r="AF76" s="473"/>
      <c r="AG76" s="474"/>
    </row>
    <row r="77" spans="1:33" s="25" customFormat="1" ht="15.75" thickTop="1" x14ac:dyDescent="0.25">
      <c r="A77" s="25" t="s">
        <v>353</v>
      </c>
      <c r="B77" s="25" t="s">
        <v>295</v>
      </c>
      <c r="C77" s="1162"/>
      <c r="D77" s="1168"/>
      <c r="E77" s="1168"/>
      <c r="F77" s="1168"/>
      <c r="G77" s="1168"/>
      <c r="H77" s="1163"/>
      <c r="J77" s="1575"/>
      <c r="K77" s="1576"/>
      <c r="L77" s="1576"/>
      <c r="M77" s="1576"/>
      <c r="N77" s="1576"/>
      <c r="O77" s="1576"/>
      <c r="P77" s="1576"/>
      <c r="Q77" s="1576"/>
      <c r="R77" s="1576"/>
      <c r="S77" s="1576"/>
      <c r="T77" s="1576"/>
      <c r="U77" s="1576"/>
      <c r="V77" s="1577"/>
      <c r="W77" s="1576"/>
      <c r="X77" s="1576"/>
      <c r="Y77" s="1576"/>
      <c r="Z77" s="1576"/>
      <c r="AA77" s="1576"/>
      <c r="AB77" s="1576"/>
      <c r="AC77" s="1576"/>
      <c r="AD77" s="1576"/>
      <c r="AE77" s="1576"/>
      <c r="AF77" s="1576"/>
      <c r="AG77" s="1578"/>
    </row>
    <row r="78" spans="1:33" s="25" customFormat="1" x14ac:dyDescent="0.25">
      <c r="A78" s="25" t="s">
        <v>355</v>
      </c>
      <c r="B78" s="25" t="s">
        <v>355</v>
      </c>
      <c r="C78" s="1311"/>
      <c r="D78" s="1319"/>
      <c r="E78" s="1319"/>
      <c r="F78" s="1319"/>
      <c r="G78" s="1319"/>
      <c r="H78" s="1390"/>
      <c r="J78" s="1311"/>
      <c r="K78" s="1319"/>
      <c r="L78" s="1319"/>
      <c r="M78" s="1319"/>
      <c r="N78" s="1319"/>
      <c r="O78" s="1319"/>
      <c r="P78" s="1319"/>
      <c r="Q78" s="1319"/>
      <c r="R78" s="1319"/>
      <c r="S78" s="1319"/>
      <c r="T78" s="1319"/>
      <c r="U78" s="1319"/>
      <c r="V78" s="1389"/>
      <c r="W78" s="1319"/>
      <c r="X78" s="1319"/>
      <c r="Y78" s="1319"/>
      <c r="Z78" s="1319"/>
      <c r="AA78" s="1319"/>
      <c r="AB78" s="1319"/>
      <c r="AC78" s="1319"/>
      <c r="AD78" s="1319"/>
      <c r="AE78" s="1319"/>
      <c r="AF78" s="1319"/>
      <c r="AG78" s="1390"/>
    </row>
    <row r="79" spans="1:33" s="25" customFormat="1" ht="15.75" thickBot="1" x14ac:dyDescent="0.3">
      <c r="B79" s="487" t="s">
        <v>373</v>
      </c>
      <c r="C79" s="1313"/>
      <c r="D79" s="1321"/>
      <c r="E79" s="1321"/>
      <c r="F79" s="1321"/>
      <c r="G79" s="1321"/>
      <c r="H79" s="1375"/>
      <c r="J79" s="1313"/>
      <c r="K79" s="1321"/>
      <c r="L79" s="1321"/>
      <c r="M79" s="1321"/>
      <c r="N79" s="1321"/>
      <c r="O79" s="1321"/>
      <c r="P79" s="1321"/>
      <c r="Q79" s="1321"/>
      <c r="R79" s="1321"/>
      <c r="S79" s="1321"/>
      <c r="T79" s="1321"/>
      <c r="U79" s="1321"/>
      <c r="V79" s="1374"/>
      <c r="W79" s="1321"/>
      <c r="X79" s="1321"/>
      <c r="Y79" s="1321"/>
      <c r="Z79" s="1321"/>
      <c r="AA79" s="1321"/>
      <c r="AB79" s="1321"/>
      <c r="AC79" s="1321"/>
      <c r="AD79" s="1321"/>
      <c r="AE79" s="1321"/>
      <c r="AF79" s="1321"/>
      <c r="AG79" s="1375"/>
    </row>
    <row r="80" spans="1:33" s="25" customFormat="1" ht="16.5" thickTop="1" thickBot="1" x14ac:dyDescent="0.3">
      <c r="C80" s="483"/>
      <c r="D80" s="483"/>
      <c r="E80" s="483"/>
      <c r="F80" s="483"/>
      <c r="G80" s="483"/>
      <c r="H80" s="483"/>
      <c r="J80" s="242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242"/>
      <c r="W80" s="473"/>
      <c r="X80" s="473"/>
      <c r="Y80" s="473"/>
      <c r="Z80" s="473"/>
      <c r="AA80" s="473"/>
      <c r="AB80" s="473"/>
      <c r="AC80" s="473"/>
      <c r="AD80" s="473"/>
      <c r="AE80" s="473"/>
      <c r="AF80" s="473"/>
      <c r="AG80" s="474"/>
    </row>
    <row r="81" spans="1:33" s="25" customFormat="1" ht="15.75" thickTop="1" x14ac:dyDescent="0.25">
      <c r="A81" s="25" t="s">
        <v>353</v>
      </c>
      <c r="B81" s="25" t="s">
        <v>330</v>
      </c>
      <c r="C81" s="1162"/>
      <c r="D81" s="1168"/>
      <c r="E81" s="1168"/>
      <c r="F81" s="1168"/>
      <c r="G81" s="1168"/>
      <c r="H81" s="1163"/>
      <c r="J81" s="1575"/>
      <c r="K81" s="1576"/>
      <c r="L81" s="1576"/>
      <c r="M81" s="1576"/>
      <c r="N81" s="1576"/>
      <c r="O81" s="1576"/>
      <c r="P81" s="1576"/>
      <c r="Q81" s="1576"/>
      <c r="R81" s="1576"/>
      <c r="S81" s="1576"/>
      <c r="T81" s="1576"/>
      <c r="U81" s="1576"/>
      <c r="V81" s="1577"/>
      <c r="W81" s="1576"/>
      <c r="X81" s="1576"/>
      <c r="Y81" s="1576"/>
      <c r="Z81" s="1576"/>
      <c r="AA81" s="1576"/>
      <c r="AB81" s="1576"/>
      <c r="AC81" s="1576"/>
      <c r="AD81" s="1576"/>
      <c r="AE81" s="1576"/>
      <c r="AF81" s="1576"/>
      <c r="AG81" s="1578"/>
    </row>
    <row r="82" spans="1:33" s="25" customFormat="1" x14ac:dyDescent="0.25">
      <c r="A82" s="25" t="s">
        <v>355</v>
      </c>
      <c r="B82" s="25" t="s">
        <v>355</v>
      </c>
      <c r="C82" s="1311"/>
      <c r="D82" s="1319"/>
      <c r="E82" s="1319"/>
      <c r="F82" s="1319"/>
      <c r="G82" s="1319"/>
      <c r="H82" s="1390"/>
      <c r="J82" s="1311"/>
      <c r="K82" s="1319"/>
      <c r="L82" s="1319"/>
      <c r="M82" s="1319"/>
      <c r="N82" s="1319"/>
      <c r="O82" s="1319"/>
      <c r="P82" s="1319"/>
      <c r="Q82" s="1319"/>
      <c r="R82" s="1319"/>
      <c r="S82" s="1319"/>
      <c r="T82" s="1319"/>
      <c r="U82" s="1319"/>
      <c r="V82" s="1389"/>
      <c r="W82" s="1319"/>
      <c r="X82" s="1319"/>
      <c r="Y82" s="1319"/>
      <c r="Z82" s="1319"/>
      <c r="AA82" s="1319"/>
      <c r="AB82" s="1319"/>
      <c r="AC82" s="1319"/>
      <c r="AD82" s="1319"/>
      <c r="AE82" s="1319"/>
      <c r="AF82" s="1319"/>
      <c r="AG82" s="1390"/>
    </row>
    <row r="83" spans="1:33" s="25" customFormat="1" ht="15.75" thickBot="1" x14ac:dyDescent="0.3">
      <c r="B83" s="487" t="s">
        <v>373</v>
      </c>
      <c r="C83" s="1313"/>
      <c r="D83" s="1321"/>
      <c r="E83" s="1321"/>
      <c r="F83" s="1321"/>
      <c r="G83" s="1321"/>
      <c r="H83" s="1375"/>
      <c r="J83" s="1313"/>
      <c r="K83" s="1321"/>
      <c r="L83" s="1321"/>
      <c r="M83" s="1321"/>
      <c r="N83" s="1321"/>
      <c r="O83" s="1321"/>
      <c r="P83" s="1321"/>
      <c r="Q83" s="1321"/>
      <c r="R83" s="1321"/>
      <c r="S83" s="1321"/>
      <c r="T83" s="1321"/>
      <c r="U83" s="1321"/>
      <c r="V83" s="1374"/>
      <c r="W83" s="1321"/>
      <c r="X83" s="1321"/>
      <c r="Y83" s="1321"/>
      <c r="Z83" s="1321"/>
      <c r="AA83" s="1321"/>
      <c r="AB83" s="1321"/>
      <c r="AC83" s="1321"/>
      <c r="AD83" s="1321"/>
      <c r="AE83" s="1321"/>
      <c r="AF83" s="1321"/>
      <c r="AG83" s="1375"/>
    </row>
    <row r="84" spans="1:33" s="25" customFormat="1" ht="15.75" thickTop="1" x14ac:dyDescent="0.25">
      <c r="C84" s="483"/>
      <c r="D84" s="483"/>
      <c r="E84" s="483"/>
      <c r="F84" s="483"/>
      <c r="G84" s="483"/>
      <c r="H84" s="483"/>
      <c r="J84" s="259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259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484"/>
    </row>
    <row r="85" spans="1:33" s="25" customFormat="1" x14ac:dyDescent="0.25">
      <c r="A85" s="23" t="s">
        <v>374</v>
      </c>
      <c r="C85" s="483"/>
      <c r="D85" s="483"/>
      <c r="E85" s="483"/>
      <c r="F85" s="483"/>
      <c r="G85" s="483"/>
      <c r="H85" s="483"/>
      <c r="J85" s="259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259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484"/>
    </row>
    <row r="86" spans="1:33" s="25" customFormat="1" x14ac:dyDescent="0.25">
      <c r="A86" s="25" t="s">
        <v>375</v>
      </c>
      <c r="B86" s="26" t="s">
        <v>376</v>
      </c>
      <c r="C86" s="492">
        <v>41419.602371817229</v>
      </c>
      <c r="D86" s="492">
        <v>41419.602371817229</v>
      </c>
      <c r="E86" s="492">
        <v>41419.602371817229</v>
      </c>
      <c r="F86" s="492"/>
      <c r="G86" s="492">
        <v>0</v>
      </c>
      <c r="H86" s="492">
        <v>0</v>
      </c>
      <c r="I86" s="26"/>
      <c r="J86" s="493">
        <v>41419.602371817229</v>
      </c>
      <c r="K86" s="494">
        <v>41419.602371817229</v>
      </c>
      <c r="L86" s="494">
        <v>41419.602371817229</v>
      </c>
      <c r="M86" s="494">
        <v>41419.602371817229</v>
      </c>
      <c r="N86" s="494">
        <v>41419.602371817229</v>
      </c>
      <c r="O86" s="494">
        <v>41419.602371817229</v>
      </c>
      <c r="P86" s="494">
        <v>41419.602371817229</v>
      </c>
      <c r="Q86" s="494">
        <v>41419.602371817229</v>
      </c>
      <c r="R86" s="494">
        <v>41419.602371817229</v>
      </c>
      <c r="S86" s="494">
        <v>41419.602371817229</v>
      </c>
      <c r="T86" s="494">
        <v>41419.602371817229</v>
      </c>
      <c r="U86" s="494">
        <v>41419.602371817229</v>
      </c>
      <c r="V86" s="493">
        <v>41419.602371817229</v>
      </c>
      <c r="W86" s="494">
        <v>41419.602371817229</v>
      </c>
      <c r="X86" s="494">
        <v>41419.602371817229</v>
      </c>
      <c r="Y86" s="494">
        <v>41419.602371817229</v>
      </c>
      <c r="Z86" s="494">
        <v>41419.602371817229</v>
      </c>
      <c r="AA86" s="494">
        <v>41419.602371817229</v>
      </c>
      <c r="AB86" s="494">
        <v>41419.602371817229</v>
      </c>
      <c r="AC86" s="494">
        <v>41419.602371817229</v>
      </c>
      <c r="AD86" s="494">
        <v>41419.602371817229</v>
      </c>
      <c r="AE86" s="494">
        <v>41419.602371817229</v>
      </c>
      <c r="AF86" s="494">
        <v>41419.602371817229</v>
      </c>
      <c r="AG86" s="495">
        <v>41419.602371817229</v>
      </c>
    </row>
    <row r="87" spans="1:33" s="25" customFormat="1" x14ac:dyDescent="0.25">
      <c r="A87" s="25" t="s">
        <v>375</v>
      </c>
      <c r="B87" s="26" t="s">
        <v>377</v>
      </c>
      <c r="C87" s="492">
        <v>40891.129665155204</v>
      </c>
      <c r="D87" s="492">
        <v>40891.129665155204</v>
      </c>
      <c r="E87" s="492">
        <v>40891.129665155204</v>
      </c>
      <c r="F87" s="492"/>
      <c r="G87" s="492">
        <v>0</v>
      </c>
      <c r="H87" s="492">
        <v>0</v>
      </c>
      <c r="I87" s="26"/>
      <c r="J87" s="493">
        <v>40891.129665155211</v>
      </c>
      <c r="K87" s="494">
        <v>40891.129665155211</v>
      </c>
      <c r="L87" s="494">
        <v>40891.129665155211</v>
      </c>
      <c r="M87" s="494">
        <v>40891.129665155211</v>
      </c>
      <c r="N87" s="494">
        <v>40891.129665155211</v>
      </c>
      <c r="O87" s="494">
        <v>40891.129665155211</v>
      </c>
      <c r="P87" s="494">
        <v>40891.129665155211</v>
      </c>
      <c r="Q87" s="494">
        <v>40891.129665155211</v>
      </c>
      <c r="R87" s="494">
        <v>40891.129665155211</v>
      </c>
      <c r="S87" s="494">
        <v>40891.129665155211</v>
      </c>
      <c r="T87" s="494">
        <v>40891.129665155211</v>
      </c>
      <c r="U87" s="494">
        <v>40891.129665155211</v>
      </c>
      <c r="V87" s="493">
        <v>40891.129665155211</v>
      </c>
      <c r="W87" s="494">
        <v>40891.129665155211</v>
      </c>
      <c r="X87" s="494">
        <v>40891.129665155211</v>
      </c>
      <c r="Y87" s="494">
        <v>40891.129665155211</v>
      </c>
      <c r="Z87" s="494">
        <v>40891.129665155211</v>
      </c>
      <c r="AA87" s="494">
        <v>40891.129665155211</v>
      </c>
      <c r="AB87" s="494">
        <v>40891.129665155211</v>
      </c>
      <c r="AC87" s="494">
        <v>40891.129665155211</v>
      </c>
      <c r="AD87" s="494">
        <v>40891.129665155211</v>
      </c>
      <c r="AE87" s="494">
        <v>40891.129665155211</v>
      </c>
      <c r="AF87" s="494">
        <v>40891.129665155211</v>
      </c>
      <c r="AG87" s="495">
        <v>40891.129665155211</v>
      </c>
    </row>
    <row r="88" spans="1:33" s="25" customFormat="1" x14ac:dyDescent="0.25">
      <c r="A88" s="25" t="s">
        <v>375</v>
      </c>
      <c r="B88" s="26" t="s">
        <v>378</v>
      </c>
      <c r="C88" s="492">
        <v>40358.072898840248</v>
      </c>
      <c r="D88" s="492">
        <v>40358.072898840248</v>
      </c>
      <c r="E88" s="492">
        <v>40358.072898840248</v>
      </c>
      <c r="F88" s="492"/>
      <c r="G88" s="492">
        <v>0</v>
      </c>
      <c r="H88" s="492">
        <v>0</v>
      </c>
      <c r="I88" s="26"/>
      <c r="J88" s="493">
        <v>40358.072898840248</v>
      </c>
      <c r="K88" s="494">
        <v>40358.072898840248</v>
      </c>
      <c r="L88" s="494">
        <v>40358.072898840248</v>
      </c>
      <c r="M88" s="494">
        <v>40358.072898840248</v>
      </c>
      <c r="N88" s="494">
        <v>40358.072898840248</v>
      </c>
      <c r="O88" s="494">
        <v>40358.072898840248</v>
      </c>
      <c r="P88" s="494">
        <v>40358.072898840248</v>
      </c>
      <c r="Q88" s="494">
        <v>40358.072898840248</v>
      </c>
      <c r="R88" s="494">
        <v>40358.072898840248</v>
      </c>
      <c r="S88" s="494">
        <v>40358.072898840248</v>
      </c>
      <c r="T88" s="494">
        <v>40358.072898840248</v>
      </c>
      <c r="U88" s="494">
        <v>40358.072898840248</v>
      </c>
      <c r="V88" s="493">
        <v>40358.072898840248</v>
      </c>
      <c r="W88" s="494">
        <v>40358.072898840248</v>
      </c>
      <c r="X88" s="494">
        <v>40358.072898840248</v>
      </c>
      <c r="Y88" s="494">
        <v>40358.072898840248</v>
      </c>
      <c r="Z88" s="494">
        <v>40358.072898840248</v>
      </c>
      <c r="AA88" s="494">
        <v>40358.072898840248</v>
      </c>
      <c r="AB88" s="494">
        <v>40358.072898840248</v>
      </c>
      <c r="AC88" s="494">
        <v>40358.072898840248</v>
      </c>
      <c r="AD88" s="494">
        <v>40358.072898840248</v>
      </c>
      <c r="AE88" s="494">
        <v>40358.072898840248</v>
      </c>
      <c r="AF88" s="494">
        <v>40358.072898840248</v>
      </c>
      <c r="AG88" s="495">
        <v>40358.072898840248</v>
      </c>
    </row>
    <row r="89" spans="1:33" s="25" customFormat="1" x14ac:dyDescent="0.25">
      <c r="A89" s="25" t="s">
        <v>379</v>
      </c>
      <c r="B89" s="26" t="s">
        <v>380</v>
      </c>
      <c r="C89" s="492">
        <v>78928</v>
      </c>
      <c r="D89" s="492">
        <v>78928</v>
      </c>
      <c r="E89" s="492">
        <v>88351.616255999994</v>
      </c>
      <c r="F89" s="492"/>
      <c r="G89" s="492">
        <v>-9423.6162559999939</v>
      </c>
      <c r="H89" s="492">
        <v>0</v>
      </c>
      <c r="I89" s="26"/>
      <c r="J89" s="493">
        <v>78928</v>
      </c>
      <c r="K89" s="494">
        <v>78928</v>
      </c>
      <c r="L89" s="494">
        <v>78928</v>
      </c>
      <c r="M89" s="494">
        <v>78928</v>
      </c>
      <c r="N89" s="494">
        <v>78928</v>
      </c>
      <c r="O89" s="494">
        <v>78928</v>
      </c>
      <c r="P89" s="494">
        <v>78928</v>
      </c>
      <c r="Q89" s="494">
        <v>78928</v>
      </c>
      <c r="R89" s="494">
        <v>78928</v>
      </c>
      <c r="S89" s="494">
        <v>78928</v>
      </c>
      <c r="T89" s="494">
        <v>78928</v>
      </c>
      <c r="U89" s="494">
        <v>78928</v>
      </c>
      <c r="V89" s="493">
        <v>78928</v>
      </c>
      <c r="W89" s="494">
        <v>78928</v>
      </c>
      <c r="X89" s="494">
        <v>78928</v>
      </c>
      <c r="Y89" s="494">
        <v>78928</v>
      </c>
      <c r="Z89" s="494">
        <v>78928</v>
      </c>
      <c r="AA89" s="494">
        <v>78928</v>
      </c>
      <c r="AB89" s="494">
        <v>78928</v>
      </c>
      <c r="AC89" s="494">
        <v>78928</v>
      </c>
      <c r="AD89" s="494">
        <v>78928</v>
      </c>
      <c r="AE89" s="494">
        <v>78928</v>
      </c>
      <c r="AF89" s="494">
        <v>78928</v>
      </c>
      <c r="AG89" s="495">
        <v>78928</v>
      </c>
    </row>
    <row r="90" spans="1:33" s="25" customFormat="1" ht="15.75" thickBot="1" x14ac:dyDescent="0.3">
      <c r="A90" s="25" t="s">
        <v>379</v>
      </c>
      <c r="B90" s="26" t="s">
        <v>381</v>
      </c>
      <c r="C90" s="492">
        <v>164785.75</v>
      </c>
      <c r="D90" s="492">
        <v>166302.33333333334</v>
      </c>
      <c r="E90" s="492">
        <v>78928</v>
      </c>
      <c r="F90" s="492"/>
      <c r="G90" s="492">
        <v>85857.75</v>
      </c>
      <c r="H90" s="492">
        <v>1516.583333333343</v>
      </c>
      <c r="I90" s="26"/>
      <c r="J90" s="493">
        <v>177397</v>
      </c>
      <c r="K90" s="494">
        <v>184401</v>
      </c>
      <c r="L90" s="494">
        <v>152033</v>
      </c>
      <c r="M90" s="494">
        <v>140383</v>
      </c>
      <c r="N90" s="494">
        <v>45973</v>
      </c>
      <c r="O90" s="494">
        <v>135601</v>
      </c>
      <c r="P90" s="494">
        <v>182707</v>
      </c>
      <c r="Q90" s="494">
        <v>193935</v>
      </c>
      <c r="R90" s="494">
        <v>200213</v>
      </c>
      <c r="S90" s="494">
        <v>149424</v>
      </c>
      <c r="T90" s="494">
        <v>199723</v>
      </c>
      <c r="U90" s="494">
        <v>215639</v>
      </c>
      <c r="V90" s="493">
        <v>198126</v>
      </c>
      <c r="W90" s="494">
        <v>188861</v>
      </c>
      <c r="X90" s="494">
        <v>162096</v>
      </c>
      <c r="Y90" s="494">
        <v>145753</v>
      </c>
      <c r="Z90" s="494">
        <v>5014</v>
      </c>
      <c r="AA90" s="494">
        <v>140788</v>
      </c>
      <c r="AB90" s="494">
        <v>186345</v>
      </c>
      <c r="AC90" s="494">
        <v>194769</v>
      </c>
      <c r="AD90" s="494">
        <v>198135</v>
      </c>
      <c r="AE90" s="494">
        <v>149754</v>
      </c>
      <c r="AF90" s="494">
        <v>209393</v>
      </c>
      <c r="AG90" s="495">
        <v>216594</v>
      </c>
    </row>
    <row r="91" spans="1:33" s="25" customFormat="1" ht="15.75" thickTop="1" x14ac:dyDescent="0.25">
      <c r="B91" s="26" t="s">
        <v>617</v>
      </c>
      <c r="C91" s="1491"/>
      <c r="D91" s="1492"/>
      <c r="E91" s="1492"/>
      <c r="F91" s="1492"/>
      <c r="G91" s="1492"/>
      <c r="H91" s="1494"/>
      <c r="I91" s="26"/>
      <c r="J91" s="1575"/>
      <c r="K91" s="1576"/>
      <c r="L91" s="1576"/>
      <c r="M91" s="1576"/>
      <c r="N91" s="1576"/>
      <c r="O91" s="1576"/>
      <c r="P91" s="1576"/>
      <c r="Q91" s="1576"/>
      <c r="R91" s="1576"/>
      <c r="S91" s="1576"/>
      <c r="T91" s="1576"/>
      <c r="U91" s="1576"/>
      <c r="V91" s="1577"/>
      <c r="W91" s="1576"/>
      <c r="X91" s="1576"/>
      <c r="Y91" s="1576"/>
      <c r="Z91" s="1576"/>
      <c r="AA91" s="1576"/>
      <c r="AB91" s="1576"/>
      <c r="AC91" s="1576"/>
      <c r="AD91" s="1576"/>
      <c r="AE91" s="1576"/>
      <c r="AF91" s="1576"/>
      <c r="AG91" s="1578"/>
    </row>
    <row r="92" spans="1:33" s="25" customFormat="1" x14ac:dyDescent="0.25">
      <c r="B92" s="26" t="s">
        <v>618</v>
      </c>
      <c r="C92" s="1308"/>
      <c r="D92" s="1316"/>
      <c r="E92" s="1316"/>
      <c r="F92" s="1316"/>
      <c r="G92" s="1316"/>
      <c r="H92" s="1388"/>
      <c r="I92" s="26"/>
      <c r="J92" s="1579"/>
      <c r="K92" s="1580"/>
      <c r="L92" s="1580"/>
      <c r="M92" s="1580"/>
      <c r="N92" s="1580"/>
      <c r="O92" s="1580"/>
      <c r="P92" s="1580"/>
      <c r="Q92" s="1580"/>
      <c r="R92" s="1580"/>
      <c r="S92" s="1580"/>
      <c r="T92" s="1580"/>
      <c r="U92" s="1580"/>
      <c r="V92" s="1581"/>
      <c r="W92" s="1580"/>
      <c r="X92" s="1580"/>
      <c r="Y92" s="1580"/>
      <c r="Z92" s="1580"/>
      <c r="AA92" s="1580"/>
      <c r="AB92" s="1580"/>
      <c r="AC92" s="1580"/>
      <c r="AD92" s="1580"/>
      <c r="AE92" s="1580"/>
      <c r="AF92" s="1580"/>
      <c r="AG92" s="1582"/>
    </row>
    <row r="93" spans="1:33" s="25" customFormat="1" x14ac:dyDescent="0.25">
      <c r="B93" s="26" t="s">
        <v>619</v>
      </c>
      <c r="C93" s="1308"/>
      <c r="D93" s="1316"/>
      <c r="E93" s="1316"/>
      <c r="F93" s="1316"/>
      <c r="G93" s="1316"/>
      <c r="H93" s="1388"/>
      <c r="I93" s="26"/>
      <c r="J93" s="1579"/>
      <c r="K93" s="1580"/>
      <c r="L93" s="1580"/>
      <c r="M93" s="1580"/>
      <c r="N93" s="1580"/>
      <c r="O93" s="1580"/>
      <c r="P93" s="1580"/>
      <c r="Q93" s="1580"/>
      <c r="R93" s="1580"/>
      <c r="S93" s="1580"/>
      <c r="T93" s="1580"/>
      <c r="U93" s="1580"/>
      <c r="V93" s="1581"/>
      <c r="W93" s="1580"/>
      <c r="X93" s="1580"/>
      <c r="Y93" s="1580"/>
      <c r="Z93" s="1580"/>
      <c r="AA93" s="1580"/>
      <c r="AB93" s="1580"/>
      <c r="AC93" s="1580"/>
      <c r="AD93" s="1580"/>
      <c r="AE93" s="1580"/>
      <c r="AF93" s="1580"/>
      <c r="AG93" s="1582"/>
    </row>
    <row r="94" spans="1:33" s="25" customFormat="1" x14ac:dyDescent="0.25">
      <c r="B94" s="26" t="s">
        <v>620</v>
      </c>
      <c r="C94" s="1308"/>
      <c r="D94" s="1316"/>
      <c r="E94" s="1316"/>
      <c r="F94" s="1316"/>
      <c r="G94" s="1316"/>
      <c r="H94" s="1388"/>
      <c r="I94" s="26"/>
      <c r="J94" s="1579"/>
      <c r="K94" s="1580"/>
      <c r="L94" s="1580"/>
      <c r="M94" s="1580"/>
      <c r="N94" s="1580"/>
      <c r="O94" s="1580"/>
      <c r="P94" s="1580"/>
      <c r="Q94" s="1580"/>
      <c r="R94" s="1580"/>
      <c r="S94" s="1580"/>
      <c r="T94" s="1580"/>
      <c r="U94" s="1580"/>
      <c r="V94" s="1581"/>
      <c r="W94" s="1580"/>
      <c r="X94" s="1580"/>
      <c r="Y94" s="1580"/>
      <c r="Z94" s="1580"/>
      <c r="AA94" s="1580"/>
      <c r="AB94" s="1580"/>
      <c r="AC94" s="1580"/>
      <c r="AD94" s="1580"/>
      <c r="AE94" s="1580"/>
      <c r="AF94" s="1580"/>
      <c r="AG94" s="1582"/>
    </row>
    <row r="95" spans="1:33" s="25" customFormat="1" x14ac:dyDescent="0.25">
      <c r="B95" s="26" t="s">
        <v>621</v>
      </c>
      <c r="C95" s="1308"/>
      <c r="D95" s="1316"/>
      <c r="E95" s="1316"/>
      <c r="F95" s="1316"/>
      <c r="G95" s="1316"/>
      <c r="H95" s="1388"/>
      <c r="I95" s="26"/>
      <c r="J95" s="1579"/>
      <c r="K95" s="1580"/>
      <c r="L95" s="1580"/>
      <c r="M95" s="1580"/>
      <c r="N95" s="1580"/>
      <c r="O95" s="1580"/>
      <c r="P95" s="1580"/>
      <c r="Q95" s="1580"/>
      <c r="R95" s="1580"/>
      <c r="S95" s="1580"/>
      <c r="T95" s="1580"/>
      <c r="U95" s="1580"/>
      <c r="V95" s="1581"/>
      <c r="W95" s="1580"/>
      <c r="X95" s="1580"/>
      <c r="Y95" s="1580"/>
      <c r="Z95" s="1580"/>
      <c r="AA95" s="1580"/>
      <c r="AB95" s="1580"/>
      <c r="AC95" s="1580"/>
      <c r="AD95" s="1580"/>
      <c r="AE95" s="1580"/>
      <c r="AF95" s="1580"/>
      <c r="AG95" s="1582"/>
    </row>
    <row r="96" spans="1:33" s="25" customFormat="1" x14ac:dyDescent="0.25">
      <c r="A96" s="25">
        <v>6945</v>
      </c>
      <c r="B96" s="26" t="s">
        <v>382</v>
      </c>
      <c r="C96" s="1308"/>
      <c r="D96" s="1316"/>
      <c r="E96" s="1316"/>
      <c r="F96" s="1316"/>
      <c r="G96" s="1316"/>
      <c r="H96" s="1388"/>
      <c r="I96" s="26"/>
      <c r="J96" s="1579"/>
      <c r="K96" s="1580"/>
      <c r="L96" s="1580"/>
      <c r="M96" s="1580"/>
      <c r="N96" s="1580"/>
      <c r="O96" s="1580"/>
      <c r="P96" s="1580"/>
      <c r="Q96" s="1580"/>
      <c r="R96" s="1580"/>
      <c r="S96" s="1580"/>
      <c r="T96" s="1580"/>
      <c r="U96" s="1580"/>
      <c r="V96" s="1581"/>
      <c r="W96" s="1580"/>
      <c r="X96" s="1580"/>
      <c r="Y96" s="1580"/>
      <c r="Z96" s="1580"/>
      <c r="AA96" s="1580"/>
      <c r="AB96" s="1580"/>
      <c r="AC96" s="1580"/>
      <c r="AD96" s="1580"/>
      <c r="AE96" s="1580"/>
      <c r="AF96" s="1580"/>
      <c r="AG96" s="1582"/>
    </row>
    <row r="97" spans="1:33" s="25" customFormat="1" x14ac:dyDescent="0.25">
      <c r="A97" s="25">
        <v>7336</v>
      </c>
      <c r="B97" s="59" t="s">
        <v>622</v>
      </c>
      <c r="C97" s="1308"/>
      <c r="D97" s="1316"/>
      <c r="E97" s="1316"/>
      <c r="F97" s="1316"/>
      <c r="G97" s="1316"/>
      <c r="H97" s="1388"/>
      <c r="I97" s="59"/>
      <c r="J97" s="1579"/>
      <c r="K97" s="1580"/>
      <c r="L97" s="1580"/>
      <c r="M97" s="1580"/>
      <c r="N97" s="1580"/>
      <c r="O97" s="1580"/>
      <c r="P97" s="1580"/>
      <c r="Q97" s="1580"/>
      <c r="R97" s="1580"/>
      <c r="S97" s="1580"/>
      <c r="T97" s="1580"/>
      <c r="U97" s="1580"/>
      <c r="V97" s="1581"/>
      <c r="W97" s="1580"/>
      <c r="X97" s="1580"/>
      <c r="Y97" s="1580"/>
      <c r="Z97" s="1580"/>
      <c r="AA97" s="1580"/>
      <c r="AB97" s="1580"/>
      <c r="AC97" s="1580"/>
      <c r="AD97" s="1580"/>
      <c r="AE97" s="1580"/>
      <c r="AF97" s="1580"/>
      <c r="AG97" s="1582"/>
    </row>
    <row r="98" spans="1:33" s="25" customFormat="1" x14ac:dyDescent="0.25">
      <c r="A98" s="25">
        <v>8654</v>
      </c>
      <c r="B98" s="59" t="s">
        <v>623</v>
      </c>
      <c r="C98" s="1308"/>
      <c r="D98" s="1316"/>
      <c r="E98" s="1316"/>
      <c r="F98" s="1316"/>
      <c r="G98" s="1316"/>
      <c r="H98" s="1388"/>
      <c r="I98" s="59"/>
      <c r="J98" s="1579"/>
      <c r="K98" s="1580"/>
      <c r="L98" s="1580"/>
      <c r="M98" s="1580"/>
      <c r="N98" s="1580"/>
      <c r="O98" s="1580"/>
      <c r="P98" s="1580"/>
      <c r="Q98" s="1580"/>
      <c r="R98" s="1580"/>
      <c r="S98" s="1580"/>
      <c r="T98" s="1580"/>
      <c r="U98" s="1580"/>
      <c r="V98" s="1581"/>
      <c r="W98" s="1580"/>
      <c r="X98" s="1580"/>
      <c r="Y98" s="1580"/>
      <c r="Z98" s="1580"/>
      <c r="AA98" s="1580"/>
      <c r="AB98" s="1580"/>
      <c r="AC98" s="1580"/>
      <c r="AD98" s="1580"/>
      <c r="AE98" s="1580"/>
      <c r="AF98" s="1580"/>
      <c r="AG98" s="1582"/>
    </row>
    <row r="99" spans="1:33" s="25" customFormat="1" x14ac:dyDescent="0.25">
      <c r="A99" s="25">
        <v>11060</v>
      </c>
      <c r="B99" s="59" t="s">
        <v>624</v>
      </c>
      <c r="C99" s="1308"/>
      <c r="D99" s="1316"/>
      <c r="E99" s="1316"/>
      <c r="F99" s="1316"/>
      <c r="G99" s="1316"/>
      <c r="H99" s="1388"/>
      <c r="I99" s="59"/>
      <c r="J99" s="1579"/>
      <c r="K99" s="1580"/>
      <c r="L99" s="1580"/>
      <c r="M99" s="1580"/>
      <c r="N99" s="1580"/>
      <c r="O99" s="1580"/>
      <c r="P99" s="1580"/>
      <c r="Q99" s="1580"/>
      <c r="R99" s="1580"/>
      <c r="S99" s="1580"/>
      <c r="T99" s="1580"/>
      <c r="U99" s="1580"/>
      <c r="V99" s="1581"/>
      <c r="W99" s="1580"/>
      <c r="X99" s="1580"/>
      <c r="Y99" s="1580"/>
      <c r="Z99" s="1580"/>
      <c r="AA99" s="1580"/>
      <c r="AB99" s="1580"/>
      <c r="AC99" s="1580"/>
      <c r="AD99" s="1580"/>
      <c r="AE99" s="1580"/>
      <c r="AF99" s="1580"/>
      <c r="AG99" s="1582"/>
    </row>
    <row r="100" spans="1:33" s="25" customFormat="1" x14ac:dyDescent="0.25">
      <c r="A100" s="25">
        <v>9381</v>
      </c>
      <c r="B100" s="59" t="s">
        <v>625</v>
      </c>
      <c r="C100" s="1308"/>
      <c r="D100" s="1316"/>
      <c r="E100" s="1316"/>
      <c r="F100" s="1316"/>
      <c r="G100" s="1316"/>
      <c r="H100" s="1388"/>
      <c r="I100" s="59"/>
      <c r="J100" s="1579"/>
      <c r="K100" s="1580"/>
      <c r="L100" s="1580"/>
      <c r="M100" s="1580"/>
      <c r="N100" s="1580"/>
      <c r="O100" s="1580"/>
      <c r="P100" s="1580"/>
      <c r="Q100" s="1580"/>
      <c r="R100" s="1580"/>
      <c r="S100" s="1580"/>
      <c r="T100" s="1580"/>
      <c r="U100" s="1580"/>
      <c r="V100" s="1581"/>
      <c r="W100" s="1580"/>
      <c r="X100" s="1580"/>
      <c r="Y100" s="1580"/>
      <c r="Z100" s="1580"/>
      <c r="AA100" s="1580"/>
      <c r="AB100" s="1580"/>
      <c r="AC100" s="1580"/>
      <c r="AD100" s="1580"/>
      <c r="AE100" s="1580"/>
      <c r="AF100" s="1580"/>
      <c r="AG100" s="1582"/>
    </row>
    <row r="101" spans="1:33" s="25" customFormat="1" x14ac:dyDescent="0.25">
      <c r="A101" s="25">
        <v>11313</v>
      </c>
      <c r="B101" s="59" t="s">
        <v>626</v>
      </c>
      <c r="C101" s="1308"/>
      <c r="D101" s="1316"/>
      <c r="E101" s="1316"/>
      <c r="F101" s="1316"/>
      <c r="G101" s="1316"/>
      <c r="H101" s="1388"/>
      <c r="I101" s="59"/>
      <c r="J101" s="1579"/>
      <c r="K101" s="1580"/>
      <c r="L101" s="1580"/>
      <c r="M101" s="1580"/>
      <c r="N101" s="1580"/>
      <c r="O101" s="1580"/>
      <c r="P101" s="1580"/>
      <c r="Q101" s="1580"/>
      <c r="R101" s="1580"/>
      <c r="S101" s="1580"/>
      <c r="T101" s="1580"/>
      <c r="U101" s="1580"/>
      <c r="V101" s="1581"/>
      <c r="W101" s="1580"/>
      <c r="X101" s="1580"/>
      <c r="Y101" s="1580"/>
      <c r="Z101" s="1580"/>
      <c r="AA101" s="1580"/>
      <c r="AB101" s="1580"/>
      <c r="AC101" s="1580"/>
      <c r="AD101" s="1580"/>
      <c r="AE101" s="1580"/>
      <c r="AF101" s="1580"/>
      <c r="AG101" s="1582"/>
    </row>
    <row r="102" spans="1:33" s="25" customFormat="1" x14ac:dyDescent="0.25">
      <c r="B102" s="59" t="s">
        <v>384</v>
      </c>
      <c r="C102" s="1308"/>
      <c r="D102" s="1316"/>
      <c r="E102" s="1316"/>
      <c r="F102" s="1316"/>
      <c r="G102" s="1316"/>
      <c r="H102" s="1388"/>
      <c r="I102" s="59"/>
      <c r="J102" s="1579"/>
      <c r="K102" s="1580"/>
      <c r="L102" s="1580"/>
      <c r="M102" s="1580"/>
      <c r="N102" s="1580"/>
      <c r="O102" s="1580"/>
      <c r="P102" s="1580"/>
      <c r="Q102" s="1580"/>
      <c r="R102" s="1580"/>
      <c r="S102" s="1580"/>
      <c r="T102" s="1580"/>
      <c r="U102" s="1580"/>
      <c r="V102" s="1581"/>
      <c r="W102" s="1580"/>
      <c r="X102" s="1580"/>
      <c r="Y102" s="1580"/>
      <c r="Z102" s="1580"/>
      <c r="AA102" s="1580"/>
      <c r="AB102" s="1580"/>
      <c r="AC102" s="1580"/>
      <c r="AD102" s="1580"/>
      <c r="AE102" s="1580"/>
      <c r="AF102" s="1580"/>
      <c r="AG102" s="1582"/>
    </row>
    <row r="103" spans="1:33" s="25" customFormat="1" x14ac:dyDescent="0.25">
      <c r="A103" s="25" t="s">
        <v>383</v>
      </c>
      <c r="B103" s="59" t="s">
        <v>627</v>
      </c>
      <c r="C103" s="1308"/>
      <c r="D103" s="1316"/>
      <c r="E103" s="1316"/>
      <c r="F103" s="1316"/>
      <c r="G103" s="1316"/>
      <c r="H103" s="1388"/>
      <c r="I103" s="59"/>
      <c r="J103" s="1579"/>
      <c r="K103" s="1580"/>
      <c r="L103" s="1580"/>
      <c r="M103" s="1580"/>
      <c r="N103" s="1580"/>
      <c r="O103" s="1580"/>
      <c r="P103" s="1580"/>
      <c r="Q103" s="1580"/>
      <c r="R103" s="1580"/>
      <c r="S103" s="1580"/>
      <c r="T103" s="1580"/>
      <c r="U103" s="1580"/>
      <c r="V103" s="1581"/>
      <c r="W103" s="1580"/>
      <c r="X103" s="1580"/>
      <c r="Y103" s="1580"/>
      <c r="Z103" s="1580"/>
      <c r="AA103" s="1580"/>
      <c r="AB103" s="1580"/>
      <c r="AC103" s="1580"/>
      <c r="AD103" s="1580"/>
      <c r="AE103" s="1580"/>
      <c r="AF103" s="1580"/>
      <c r="AG103" s="1582"/>
    </row>
    <row r="104" spans="1:33" s="25" customFormat="1" x14ac:dyDescent="0.25">
      <c r="B104" s="59" t="s">
        <v>628</v>
      </c>
      <c r="C104" s="1308"/>
      <c r="D104" s="1316"/>
      <c r="E104" s="1316"/>
      <c r="F104" s="1316"/>
      <c r="G104" s="1316"/>
      <c r="H104" s="1388"/>
      <c r="I104" s="59"/>
      <c r="J104" s="1579"/>
      <c r="K104" s="1580"/>
      <c r="L104" s="1580"/>
      <c r="M104" s="1580"/>
      <c r="N104" s="1580"/>
      <c r="O104" s="1580"/>
      <c r="P104" s="1580"/>
      <c r="Q104" s="1580"/>
      <c r="R104" s="1580"/>
      <c r="S104" s="1580"/>
      <c r="T104" s="1580"/>
      <c r="U104" s="1580"/>
      <c r="V104" s="1581"/>
      <c r="W104" s="1580"/>
      <c r="X104" s="1580"/>
      <c r="Y104" s="1580"/>
      <c r="Z104" s="1580"/>
      <c r="AA104" s="1580"/>
      <c r="AB104" s="1580"/>
      <c r="AC104" s="1580"/>
      <c r="AD104" s="1580"/>
      <c r="AE104" s="1580"/>
      <c r="AF104" s="1580"/>
      <c r="AG104" s="1582"/>
    </row>
    <row r="105" spans="1:33" s="25" customFormat="1" ht="15.75" thickBot="1" x14ac:dyDescent="0.3">
      <c r="A105" s="25">
        <v>0.72413793103448276</v>
      </c>
      <c r="B105" s="59" t="s">
        <v>710</v>
      </c>
      <c r="C105" s="1495"/>
      <c r="D105" s="1496"/>
      <c r="E105" s="1496"/>
      <c r="F105" s="1496"/>
      <c r="G105" s="1496"/>
      <c r="H105" s="1498"/>
      <c r="I105" s="59"/>
      <c r="J105" s="1583"/>
      <c r="K105" s="1584"/>
      <c r="L105" s="1584"/>
      <c r="M105" s="1584"/>
      <c r="N105" s="1584"/>
      <c r="O105" s="1584"/>
      <c r="P105" s="1584"/>
      <c r="Q105" s="1584"/>
      <c r="R105" s="1584"/>
      <c r="S105" s="1584"/>
      <c r="T105" s="1584"/>
      <c r="U105" s="1584"/>
      <c r="V105" s="1585"/>
      <c r="W105" s="1584"/>
      <c r="X105" s="1584"/>
      <c r="Y105" s="1584"/>
      <c r="Z105" s="1584"/>
      <c r="AA105" s="1584"/>
      <c r="AB105" s="1584"/>
      <c r="AC105" s="1584"/>
      <c r="AD105" s="1584"/>
      <c r="AE105" s="1584"/>
      <c r="AF105" s="1584"/>
      <c r="AG105" s="1586"/>
    </row>
    <row r="106" spans="1:33" s="25" customFormat="1" ht="15.75" thickTop="1" x14ac:dyDescent="0.25">
      <c r="C106" s="483"/>
      <c r="D106" s="483"/>
      <c r="E106" s="483"/>
      <c r="F106" s="483"/>
      <c r="G106" s="483"/>
      <c r="H106" s="483"/>
      <c r="J106" s="259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259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484"/>
    </row>
    <row r="107" spans="1:33" s="25" customFormat="1" x14ac:dyDescent="0.25">
      <c r="A107" s="23" t="s">
        <v>385</v>
      </c>
      <c r="C107" s="483"/>
      <c r="D107" s="483"/>
      <c r="E107" s="483"/>
      <c r="F107" s="483"/>
      <c r="G107" s="483"/>
      <c r="H107" s="483"/>
      <c r="J107" s="259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259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484"/>
    </row>
    <row r="108" spans="1:33" s="25" customFormat="1" x14ac:dyDescent="0.25">
      <c r="A108" s="25" t="s">
        <v>375</v>
      </c>
      <c r="B108" s="25" t="s">
        <v>386</v>
      </c>
      <c r="C108" s="496">
        <v>1.2758999999999994E-2</v>
      </c>
      <c r="D108" s="496">
        <v>1.2758999999999994E-2</v>
      </c>
      <c r="E108" s="496">
        <v>1.2758999999999994E-2</v>
      </c>
      <c r="F108" s="496"/>
      <c r="G108" s="496">
        <v>0</v>
      </c>
      <c r="H108" s="496">
        <v>0</v>
      </c>
      <c r="J108" s="497">
        <v>1.2759E-2</v>
      </c>
      <c r="K108" s="498">
        <v>1.2759E-2</v>
      </c>
      <c r="L108" s="498">
        <v>1.2759E-2</v>
      </c>
      <c r="M108" s="498">
        <v>1.2759E-2</v>
      </c>
      <c r="N108" s="498">
        <v>1.2759E-2</v>
      </c>
      <c r="O108" s="498">
        <v>1.2759E-2</v>
      </c>
      <c r="P108" s="498">
        <v>1.2759E-2</v>
      </c>
      <c r="Q108" s="498">
        <v>1.2759E-2</v>
      </c>
      <c r="R108" s="498">
        <v>1.2759E-2</v>
      </c>
      <c r="S108" s="498">
        <v>1.2759E-2</v>
      </c>
      <c r="T108" s="498">
        <v>1.2759E-2</v>
      </c>
      <c r="U108" s="498">
        <v>1.2759E-2</v>
      </c>
      <c r="V108" s="497">
        <v>1.2759E-2</v>
      </c>
      <c r="W108" s="498">
        <v>1.2759E-2</v>
      </c>
      <c r="X108" s="498">
        <v>1.2759E-2</v>
      </c>
      <c r="Y108" s="498">
        <v>1.2759E-2</v>
      </c>
      <c r="Z108" s="498">
        <v>1.2759E-2</v>
      </c>
      <c r="AA108" s="498">
        <v>1.2759E-2</v>
      </c>
      <c r="AB108" s="498">
        <v>1.2759E-2</v>
      </c>
      <c r="AC108" s="498">
        <v>1.2759E-2</v>
      </c>
      <c r="AD108" s="498">
        <v>1.2759E-2</v>
      </c>
      <c r="AE108" s="498">
        <v>1.2759E-2</v>
      </c>
      <c r="AF108" s="498">
        <v>1.2759E-2</v>
      </c>
      <c r="AG108" s="499">
        <v>1.2759E-2</v>
      </c>
    </row>
    <row r="109" spans="1:33" s="25" customFormat="1" x14ac:dyDescent="0.25">
      <c r="A109" s="500" t="s">
        <v>375</v>
      </c>
      <c r="B109" s="500" t="s">
        <v>387</v>
      </c>
      <c r="C109" s="501">
        <v>1.3036000000000001E-2</v>
      </c>
      <c r="D109" s="501">
        <v>1.3036000000000001E-2</v>
      </c>
      <c r="E109" s="501">
        <v>1.3036000000000001E-2</v>
      </c>
      <c r="F109" s="501"/>
      <c r="G109" s="501">
        <v>0</v>
      </c>
      <c r="H109" s="501">
        <v>0</v>
      </c>
      <c r="I109" s="500"/>
      <c r="J109" s="502">
        <v>1.3036000000000001E-2</v>
      </c>
      <c r="K109" s="503">
        <v>1.3036000000000001E-2</v>
      </c>
      <c r="L109" s="503">
        <v>1.3036000000000001E-2</v>
      </c>
      <c r="M109" s="503">
        <v>1.3036000000000001E-2</v>
      </c>
      <c r="N109" s="503">
        <v>1.3036000000000001E-2</v>
      </c>
      <c r="O109" s="503">
        <v>1.3036000000000001E-2</v>
      </c>
      <c r="P109" s="503">
        <v>1.3036000000000001E-2</v>
      </c>
      <c r="Q109" s="503">
        <v>1.3036000000000001E-2</v>
      </c>
      <c r="R109" s="503">
        <v>1.3036000000000001E-2</v>
      </c>
      <c r="S109" s="503">
        <v>1.3036000000000001E-2</v>
      </c>
      <c r="T109" s="503">
        <v>1.3036000000000001E-2</v>
      </c>
      <c r="U109" s="503">
        <v>1.3036000000000001E-2</v>
      </c>
      <c r="V109" s="502">
        <v>1.3036000000000001E-2</v>
      </c>
      <c r="W109" s="503">
        <v>1.3036000000000001E-2</v>
      </c>
      <c r="X109" s="503">
        <v>1.3036000000000001E-2</v>
      </c>
      <c r="Y109" s="503">
        <v>1.3036000000000001E-2</v>
      </c>
      <c r="Z109" s="503">
        <v>1.3036000000000001E-2</v>
      </c>
      <c r="AA109" s="503">
        <v>1.3036000000000001E-2</v>
      </c>
      <c r="AB109" s="503">
        <v>1.3036000000000001E-2</v>
      </c>
      <c r="AC109" s="503">
        <v>1.3036000000000001E-2</v>
      </c>
      <c r="AD109" s="503">
        <v>1.3036000000000001E-2</v>
      </c>
      <c r="AE109" s="503">
        <v>1.3036000000000001E-2</v>
      </c>
      <c r="AF109" s="503">
        <v>1.3036000000000001E-2</v>
      </c>
      <c r="AG109" s="504">
        <v>1.3036000000000001E-2</v>
      </c>
    </row>
    <row r="110" spans="1:33" s="25" customFormat="1" x14ac:dyDescent="0.25">
      <c r="A110" s="25" t="s">
        <v>375</v>
      </c>
      <c r="B110" s="26" t="s">
        <v>388</v>
      </c>
      <c r="C110" s="505">
        <v>2.5795000000000009E-2</v>
      </c>
      <c r="D110" s="505">
        <v>2.5795000000000009E-2</v>
      </c>
      <c r="E110" s="505">
        <v>2.5795000000000009E-2</v>
      </c>
      <c r="F110" s="505"/>
      <c r="G110" s="505">
        <v>0</v>
      </c>
      <c r="H110" s="505">
        <v>0</v>
      </c>
      <c r="I110" s="26"/>
      <c r="J110" s="506">
        <v>2.5794999999999998E-2</v>
      </c>
      <c r="K110" s="507">
        <v>2.5794999999999998E-2</v>
      </c>
      <c r="L110" s="507">
        <v>2.5794999999999998E-2</v>
      </c>
      <c r="M110" s="507">
        <v>2.5794999999999998E-2</v>
      </c>
      <c r="N110" s="507">
        <v>2.5794999999999998E-2</v>
      </c>
      <c r="O110" s="507">
        <v>2.5794999999999998E-2</v>
      </c>
      <c r="P110" s="507">
        <v>2.5794999999999998E-2</v>
      </c>
      <c r="Q110" s="507">
        <v>2.5794999999999998E-2</v>
      </c>
      <c r="R110" s="507">
        <v>2.5794999999999998E-2</v>
      </c>
      <c r="S110" s="507">
        <v>2.5794999999999998E-2</v>
      </c>
      <c r="T110" s="507">
        <v>2.5794999999999998E-2</v>
      </c>
      <c r="U110" s="507">
        <v>2.5794999999999998E-2</v>
      </c>
      <c r="V110" s="506">
        <v>2.5794999999999998E-2</v>
      </c>
      <c r="W110" s="507">
        <v>2.5794999999999998E-2</v>
      </c>
      <c r="X110" s="507">
        <v>2.5794999999999998E-2</v>
      </c>
      <c r="Y110" s="507">
        <v>2.5794999999999998E-2</v>
      </c>
      <c r="Z110" s="507">
        <v>2.5794999999999998E-2</v>
      </c>
      <c r="AA110" s="507">
        <v>2.5794999999999998E-2</v>
      </c>
      <c r="AB110" s="507">
        <v>2.5794999999999998E-2</v>
      </c>
      <c r="AC110" s="507">
        <v>2.5794999999999998E-2</v>
      </c>
      <c r="AD110" s="507">
        <v>2.5794999999999998E-2</v>
      </c>
      <c r="AE110" s="507">
        <v>2.5794999999999998E-2</v>
      </c>
      <c r="AF110" s="507">
        <v>2.5794999999999998E-2</v>
      </c>
      <c r="AG110" s="508">
        <v>2.5794999999999998E-2</v>
      </c>
    </row>
    <row r="111" spans="1:33" s="25" customFormat="1" x14ac:dyDescent="0.25">
      <c r="A111" s="26" t="s">
        <v>389</v>
      </c>
      <c r="B111" s="26" t="s">
        <v>390</v>
      </c>
      <c r="C111" s="496">
        <v>1.06E-2</v>
      </c>
      <c r="D111" s="496">
        <v>1.06E-2</v>
      </c>
      <c r="E111" s="496">
        <v>1.06E-2</v>
      </c>
      <c r="F111" s="496"/>
      <c r="G111" s="496">
        <v>0</v>
      </c>
      <c r="H111" s="496">
        <v>0</v>
      </c>
      <c r="I111" s="26"/>
      <c r="J111" s="506">
        <v>1.06E-2</v>
      </c>
      <c r="K111" s="507">
        <v>1.06E-2</v>
      </c>
      <c r="L111" s="507">
        <v>1.06E-2</v>
      </c>
      <c r="M111" s="507">
        <v>1.06E-2</v>
      </c>
      <c r="N111" s="507">
        <v>1.06E-2</v>
      </c>
      <c r="O111" s="507">
        <v>1.06E-2</v>
      </c>
      <c r="P111" s="507">
        <v>1.06E-2</v>
      </c>
      <c r="Q111" s="507">
        <v>1.06E-2</v>
      </c>
      <c r="R111" s="507">
        <v>1.06E-2</v>
      </c>
      <c r="S111" s="507">
        <v>1.06E-2</v>
      </c>
      <c r="T111" s="507">
        <v>1.06E-2</v>
      </c>
      <c r="U111" s="507">
        <v>1.06E-2</v>
      </c>
      <c r="V111" s="506">
        <v>1.06E-2</v>
      </c>
      <c r="W111" s="507">
        <v>1.06E-2</v>
      </c>
      <c r="X111" s="507">
        <v>1.06E-2</v>
      </c>
      <c r="Y111" s="507">
        <v>1.06E-2</v>
      </c>
      <c r="Z111" s="507">
        <v>1.06E-2</v>
      </c>
      <c r="AA111" s="507">
        <v>1.06E-2</v>
      </c>
      <c r="AB111" s="507">
        <v>1.06E-2</v>
      </c>
      <c r="AC111" s="507">
        <v>1.06E-2</v>
      </c>
      <c r="AD111" s="507">
        <v>1.06E-2</v>
      </c>
      <c r="AE111" s="507">
        <v>1.06E-2</v>
      </c>
      <c r="AF111" s="507">
        <v>1.06E-2</v>
      </c>
      <c r="AG111" s="508">
        <v>1.06E-2</v>
      </c>
    </row>
    <row r="112" spans="1:33" s="25" customFormat="1" x14ac:dyDescent="0.25">
      <c r="A112" s="26" t="s">
        <v>391</v>
      </c>
      <c r="B112" s="26" t="s">
        <v>392</v>
      </c>
      <c r="C112" s="496">
        <v>3.599999999999999E-2</v>
      </c>
      <c r="D112" s="496">
        <v>3.599999999999999E-2</v>
      </c>
      <c r="E112" s="496">
        <v>3.599999999999999E-2</v>
      </c>
      <c r="F112" s="496"/>
      <c r="G112" s="496">
        <v>0</v>
      </c>
      <c r="H112" s="496">
        <v>0</v>
      </c>
      <c r="I112" s="26"/>
      <c r="J112" s="506">
        <v>3.5999999999999997E-2</v>
      </c>
      <c r="K112" s="507">
        <v>3.5999999999999997E-2</v>
      </c>
      <c r="L112" s="507">
        <v>3.5999999999999997E-2</v>
      </c>
      <c r="M112" s="507">
        <v>3.5999999999999997E-2</v>
      </c>
      <c r="N112" s="507">
        <v>3.5999999999999997E-2</v>
      </c>
      <c r="O112" s="507">
        <v>3.5999999999999997E-2</v>
      </c>
      <c r="P112" s="507">
        <v>3.5999999999999997E-2</v>
      </c>
      <c r="Q112" s="507">
        <v>3.5999999999999997E-2</v>
      </c>
      <c r="R112" s="507">
        <v>3.5999999999999997E-2</v>
      </c>
      <c r="S112" s="507">
        <v>3.5999999999999997E-2</v>
      </c>
      <c r="T112" s="507">
        <v>3.5999999999999997E-2</v>
      </c>
      <c r="U112" s="507">
        <v>3.5999999999999997E-2</v>
      </c>
      <c r="V112" s="506">
        <v>3.5999999999999997E-2</v>
      </c>
      <c r="W112" s="507">
        <v>3.5999999999999997E-2</v>
      </c>
      <c r="X112" s="507">
        <v>3.5999999999999997E-2</v>
      </c>
      <c r="Y112" s="507">
        <v>3.5999999999999997E-2</v>
      </c>
      <c r="Z112" s="507">
        <v>3.5999999999999997E-2</v>
      </c>
      <c r="AA112" s="507">
        <v>3.5999999999999997E-2</v>
      </c>
      <c r="AB112" s="507">
        <v>3.5999999999999997E-2</v>
      </c>
      <c r="AC112" s="507">
        <v>3.5999999999999997E-2</v>
      </c>
      <c r="AD112" s="507">
        <v>3.5999999999999997E-2</v>
      </c>
      <c r="AE112" s="507">
        <v>3.5999999999999997E-2</v>
      </c>
      <c r="AF112" s="507">
        <v>3.5999999999999997E-2</v>
      </c>
      <c r="AG112" s="508">
        <v>3.5999999999999997E-2</v>
      </c>
    </row>
    <row r="113" spans="1:33" s="25" customFormat="1" x14ac:dyDescent="0.25">
      <c r="C113" s="483"/>
      <c r="D113" s="483"/>
      <c r="E113" s="483"/>
      <c r="F113" s="483"/>
      <c r="G113" s="483"/>
      <c r="H113" s="483"/>
      <c r="J113" s="259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259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484"/>
    </row>
    <row r="114" spans="1:33" s="25" customFormat="1" x14ac:dyDescent="0.25">
      <c r="A114" s="23" t="s">
        <v>393</v>
      </c>
      <c r="C114" s="483"/>
      <c r="D114" s="483"/>
      <c r="E114" s="483"/>
      <c r="F114" s="483"/>
      <c r="G114" s="483"/>
      <c r="H114" s="483"/>
      <c r="J114" s="259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259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484"/>
    </row>
    <row r="115" spans="1:33" s="25" customFormat="1" x14ac:dyDescent="0.25">
      <c r="A115" s="25" t="s">
        <v>375</v>
      </c>
      <c r="B115" s="509" t="s">
        <v>394</v>
      </c>
      <c r="C115" s="510">
        <v>5.5380000000000004E-3</v>
      </c>
      <c r="D115" s="510">
        <v>5.5380000000000004E-3</v>
      </c>
      <c r="E115" s="510">
        <v>5.5380000000000004E-3</v>
      </c>
      <c r="F115" s="510"/>
      <c r="G115" s="510">
        <v>0</v>
      </c>
      <c r="H115" s="510">
        <v>0</v>
      </c>
      <c r="I115" s="509"/>
      <c r="J115" s="511">
        <v>5.5380000000000004E-3</v>
      </c>
      <c r="K115" s="512">
        <v>5.5380000000000004E-3</v>
      </c>
      <c r="L115" s="512">
        <v>5.5380000000000004E-3</v>
      </c>
      <c r="M115" s="512">
        <v>5.5380000000000004E-3</v>
      </c>
      <c r="N115" s="512">
        <v>5.5380000000000004E-3</v>
      </c>
      <c r="O115" s="512">
        <v>5.5380000000000004E-3</v>
      </c>
      <c r="P115" s="512">
        <v>5.5380000000000004E-3</v>
      </c>
      <c r="Q115" s="512">
        <v>5.5380000000000004E-3</v>
      </c>
      <c r="R115" s="512">
        <v>5.5380000000000004E-3</v>
      </c>
      <c r="S115" s="512">
        <v>5.5380000000000004E-3</v>
      </c>
      <c r="T115" s="512">
        <v>5.5380000000000004E-3</v>
      </c>
      <c r="U115" s="512">
        <v>5.5380000000000004E-3</v>
      </c>
      <c r="V115" s="511">
        <v>5.5380000000000004E-3</v>
      </c>
      <c r="W115" s="512">
        <v>5.5380000000000004E-3</v>
      </c>
      <c r="X115" s="512">
        <v>5.5380000000000004E-3</v>
      </c>
      <c r="Y115" s="512">
        <v>5.5380000000000004E-3</v>
      </c>
      <c r="Z115" s="512">
        <v>5.5380000000000004E-3</v>
      </c>
      <c r="AA115" s="512">
        <v>5.5380000000000004E-3</v>
      </c>
      <c r="AB115" s="512">
        <v>5.5380000000000004E-3</v>
      </c>
      <c r="AC115" s="512">
        <v>5.5380000000000004E-3</v>
      </c>
      <c r="AD115" s="512">
        <v>5.5380000000000004E-3</v>
      </c>
      <c r="AE115" s="512">
        <v>5.5380000000000004E-3</v>
      </c>
      <c r="AF115" s="512">
        <v>5.5380000000000004E-3</v>
      </c>
      <c r="AG115" s="513">
        <v>5.5380000000000004E-3</v>
      </c>
    </row>
    <row r="116" spans="1:33" s="25" customFormat="1" x14ac:dyDescent="0.25">
      <c r="A116" s="25" t="s">
        <v>379</v>
      </c>
      <c r="B116" s="509" t="s">
        <v>395</v>
      </c>
      <c r="C116" s="510">
        <v>9.4199999999999996E-3</v>
      </c>
      <c r="D116" s="510">
        <v>9.4199999999999996E-3</v>
      </c>
      <c r="E116" s="510">
        <v>9.4199999999999996E-3</v>
      </c>
      <c r="F116" s="510"/>
      <c r="G116" s="510">
        <v>0</v>
      </c>
      <c r="H116" s="510">
        <v>0</v>
      </c>
      <c r="I116" s="509"/>
      <c r="J116" s="511">
        <v>9.4199999999999996E-3</v>
      </c>
      <c r="K116" s="512">
        <v>9.4199999999999996E-3</v>
      </c>
      <c r="L116" s="512">
        <v>9.4199999999999996E-3</v>
      </c>
      <c r="M116" s="512">
        <v>9.4199999999999996E-3</v>
      </c>
      <c r="N116" s="512">
        <v>9.4199999999999996E-3</v>
      </c>
      <c r="O116" s="512">
        <v>9.4199999999999996E-3</v>
      </c>
      <c r="P116" s="512">
        <v>9.4199999999999996E-3</v>
      </c>
      <c r="Q116" s="512">
        <v>9.4199999999999996E-3</v>
      </c>
      <c r="R116" s="512">
        <v>9.4199999999999996E-3</v>
      </c>
      <c r="S116" s="512">
        <v>9.4199999999999996E-3</v>
      </c>
      <c r="T116" s="512">
        <v>9.4199999999999996E-3</v>
      </c>
      <c r="U116" s="512">
        <v>9.4199999999999996E-3</v>
      </c>
      <c r="V116" s="511">
        <v>9.4199999999999996E-3</v>
      </c>
      <c r="W116" s="512">
        <v>9.4199999999999996E-3</v>
      </c>
      <c r="X116" s="512">
        <v>9.4199999999999996E-3</v>
      </c>
      <c r="Y116" s="512">
        <v>9.4199999999999996E-3</v>
      </c>
      <c r="Z116" s="512">
        <v>9.4199999999999996E-3</v>
      </c>
      <c r="AA116" s="512">
        <v>9.4199999999999996E-3</v>
      </c>
      <c r="AB116" s="512">
        <v>9.4199999999999996E-3</v>
      </c>
      <c r="AC116" s="512">
        <v>9.4199999999999996E-3</v>
      </c>
      <c r="AD116" s="512">
        <v>9.4199999999999996E-3</v>
      </c>
      <c r="AE116" s="512">
        <v>9.4199999999999996E-3</v>
      </c>
      <c r="AF116" s="512">
        <v>9.4199999999999996E-3</v>
      </c>
      <c r="AG116" s="513">
        <v>9.4199999999999996E-3</v>
      </c>
    </row>
    <row r="117" spans="1:33" s="25" customFormat="1" x14ac:dyDescent="0.25">
      <c r="A117" s="25" t="s">
        <v>383</v>
      </c>
      <c r="B117" s="509" t="s">
        <v>396</v>
      </c>
      <c r="C117" s="510">
        <v>4.7960825182507612E-2</v>
      </c>
      <c r="D117" s="510">
        <v>4.7960825182507612E-2</v>
      </c>
      <c r="E117" s="510">
        <v>4.8683924660851759E-2</v>
      </c>
      <c r="F117" s="510"/>
      <c r="G117" s="510">
        <v>-7.230994783441469E-4</v>
      </c>
      <c r="H117" s="510">
        <v>0</v>
      </c>
      <c r="I117" s="509"/>
      <c r="J117" s="511">
        <v>4.7960825182507619E-2</v>
      </c>
      <c r="K117" s="512">
        <v>4.7960825182507619E-2</v>
      </c>
      <c r="L117" s="512">
        <v>4.7960825182507619E-2</v>
      </c>
      <c r="M117" s="512">
        <v>4.7960825182507619E-2</v>
      </c>
      <c r="N117" s="512">
        <v>4.7960825182507619E-2</v>
      </c>
      <c r="O117" s="512">
        <v>4.7960825182507619E-2</v>
      </c>
      <c r="P117" s="512">
        <v>4.7960825182507619E-2</v>
      </c>
      <c r="Q117" s="512">
        <v>4.7960825182507619E-2</v>
      </c>
      <c r="R117" s="512">
        <v>4.7960825182507619E-2</v>
      </c>
      <c r="S117" s="512">
        <v>4.7960825182507619E-2</v>
      </c>
      <c r="T117" s="512">
        <v>4.7960825182507619E-2</v>
      </c>
      <c r="U117" s="512">
        <v>4.7960825182507619E-2</v>
      </c>
      <c r="V117" s="511">
        <v>4.7960825182507619E-2</v>
      </c>
      <c r="W117" s="512">
        <v>4.7960825182507619E-2</v>
      </c>
      <c r="X117" s="512">
        <v>4.7960825182507619E-2</v>
      </c>
      <c r="Y117" s="512">
        <v>4.7960825182507619E-2</v>
      </c>
      <c r="Z117" s="512">
        <v>4.7960825182507619E-2</v>
      </c>
      <c r="AA117" s="512">
        <v>4.7960825182507619E-2</v>
      </c>
      <c r="AB117" s="512">
        <v>4.7960825182507619E-2</v>
      </c>
      <c r="AC117" s="512">
        <v>4.7960825182507619E-2</v>
      </c>
      <c r="AD117" s="512">
        <v>4.7960825182507619E-2</v>
      </c>
      <c r="AE117" s="512">
        <v>4.7960825182507619E-2</v>
      </c>
      <c r="AF117" s="512">
        <v>4.7960825182507619E-2</v>
      </c>
      <c r="AG117" s="513">
        <v>4.7960825182507619E-2</v>
      </c>
    </row>
    <row r="118" spans="1:33" s="25" customFormat="1" x14ac:dyDescent="0.25">
      <c r="B118" s="509"/>
      <c r="C118" s="510"/>
      <c r="D118" s="510"/>
      <c r="E118" s="510"/>
      <c r="F118" s="510"/>
      <c r="G118" s="510"/>
      <c r="H118" s="510"/>
      <c r="I118" s="509"/>
      <c r="J118" s="511"/>
      <c r="K118" s="512"/>
      <c r="L118" s="512"/>
      <c r="M118" s="512"/>
      <c r="N118" s="512"/>
      <c r="O118" s="512"/>
      <c r="P118" s="512"/>
      <c r="Q118" s="512"/>
      <c r="R118" s="512"/>
      <c r="S118" s="512"/>
      <c r="T118" s="512"/>
      <c r="U118" s="512"/>
      <c r="V118" s="511"/>
      <c r="W118" s="512"/>
      <c r="X118" s="512"/>
      <c r="Y118" s="512"/>
      <c r="Z118" s="512"/>
      <c r="AA118" s="512"/>
      <c r="AB118" s="512"/>
      <c r="AC118" s="512"/>
      <c r="AD118" s="512"/>
      <c r="AE118" s="512"/>
      <c r="AF118" s="512"/>
      <c r="AG118" s="513"/>
    </row>
    <row r="119" spans="1:33" s="25" customFormat="1" x14ac:dyDescent="0.25">
      <c r="A119" s="23" t="s">
        <v>397</v>
      </c>
      <c r="B119" s="509"/>
      <c r="C119" s="510"/>
      <c r="D119" s="510"/>
      <c r="E119" s="510"/>
      <c r="F119" s="510"/>
      <c r="G119" s="510"/>
      <c r="H119" s="510"/>
      <c r="I119" s="509"/>
      <c r="J119" s="511"/>
      <c r="K119" s="512"/>
      <c r="L119" s="512"/>
      <c r="M119" s="512"/>
      <c r="N119" s="512"/>
      <c r="O119" s="512"/>
      <c r="P119" s="512"/>
      <c r="Q119" s="512"/>
      <c r="R119" s="512"/>
      <c r="S119" s="512"/>
      <c r="T119" s="512"/>
      <c r="U119" s="512"/>
      <c r="V119" s="511"/>
      <c r="W119" s="512"/>
      <c r="X119" s="512"/>
      <c r="Y119" s="512"/>
      <c r="Z119" s="512"/>
      <c r="AA119" s="512"/>
      <c r="AB119" s="512"/>
      <c r="AC119" s="512"/>
      <c r="AD119" s="512"/>
      <c r="AE119" s="512"/>
      <c r="AF119" s="512"/>
      <c r="AG119" s="513"/>
    </row>
    <row r="120" spans="1:33" s="25" customFormat="1" x14ac:dyDescent="0.25">
      <c r="A120" s="25" t="s">
        <v>383</v>
      </c>
      <c r="B120" s="509" t="s">
        <v>398</v>
      </c>
      <c r="C120" s="514">
        <v>0.8891481414361081</v>
      </c>
      <c r="D120" s="514">
        <v>0.8891481414361081</v>
      </c>
      <c r="E120" s="514">
        <v>0.8891481414361081</v>
      </c>
      <c r="F120" s="514"/>
      <c r="G120" s="514">
        <v>0</v>
      </c>
      <c r="H120" s="514">
        <v>0</v>
      </c>
      <c r="I120" s="509"/>
      <c r="J120" s="515">
        <v>1</v>
      </c>
      <c r="K120" s="516">
        <v>1</v>
      </c>
      <c r="L120" s="516">
        <v>1</v>
      </c>
      <c r="M120" s="516">
        <v>0.88389513108614226</v>
      </c>
      <c r="N120" s="516">
        <v>0.82457412105835448</v>
      </c>
      <c r="O120" s="516">
        <v>0.7780898876404494</v>
      </c>
      <c r="P120" s="516">
        <v>0.65512866980790152</v>
      </c>
      <c r="Q120" s="516">
        <v>0.84269662921348309</v>
      </c>
      <c r="R120" s="516">
        <v>0.84269662921348309</v>
      </c>
      <c r="S120" s="516">
        <v>0.84269662921348309</v>
      </c>
      <c r="T120" s="516">
        <v>1</v>
      </c>
      <c r="U120" s="516">
        <v>1</v>
      </c>
      <c r="V120" s="515">
        <v>1</v>
      </c>
      <c r="W120" s="516">
        <v>1</v>
      </c>
      <c r="X120" s="516">
        <v>1</v>
      </c>
      <c r="Y120" s="516">
        <v>0.88389513108614226</v>
      </c>
      <c r="Z120" s="516">
        <v>0.82457412105835448</v>
      </c>
      <c r="AA120" s="516">
        <v>0.7780898876404494</v>
      </c>
      <c r="AB120" s="516">
        <v>0.65512866980790152</v>
      </c>
      <c r="AC120" s="516">
        <v>0.84269662921348309</v>
      </c>
      <c r="AD120" s="516">
        <v>0.84269662921348309</v>
      </c>
      <c r="AE120" s="516">
        <v>0.84269662921348309</v>
      </c>
      <c r="AF120" s="516">
        <v>1</v>
      </c>
      <c r="AG120" s="517">
        <v>1</v>
      </c>
    </row>
    <row r="121" spans="1:33" s="25" customFormat="1" x14ac:dyDescent="0.25">
      <c r="A121" s="25" t="s">
        <v>375</v>
      </c>
      <c r="B121" s="509" t="s">
        <v>399</v>
      </c>
      <c r="C121" s="514">
        <v>0.98379647622749056</v>
      </c>
      <c r="D121" s="514">
        <v>0.98379647622749056</v>
      </c>
      <c r="E121" s="514">
        <v>0.98484259619121639</v>
      </c>
      <c r="F121" s="514"/>
      <c r="G121" s="514">
        <v>-1.0461199637258334E-3</v>
      </c>
      <c r="H121" s="514">
        <v>0</v>
      </c>
      <c r="I121" s="509"/>
      <c r="J121" s="515">
        <v>1</v>
      </c>
      <c r="K121" s="516">
        <v>1</v>
      </c>
      <c r="L121" s="516">
        <v>1</v>
      </c>
      <c r="M121" s="516">
        <v>1</v>
      </c>
      <c r="N121" s="516">
        <v>0.9782355227361057</v>
      </c>
      <c r="O121" s="516">
        <v>1</v>
      </c>
      <c r="P121" s="516">
        <v>0.97551496307811891</v>
      </c>
      <c r="Q121" s="516">
        <v>0.97279440342013213</v>
      </c>
      <c r="R121" s="516">
        <v>0.96024096385542168</v>
      </c>
      <c r="S121" s="516">
        <v>0.91877186164010882</v>
      </c>
      <c r="T121" s="516">
        <v>1</v>
      </c>
      <c r="U121" s="516">
        <v>1</v>
      </c>
      <c r="V121" s="515">
        <v>1</v>
      </c>
      <c r="W121" s="516">
        <v>1</v>
      </c>
      <c r="X121" s="516">
        <v>1</v>
      </c>
      <c r="Y121" s="516">
        <v>1</v>
      </c>
      <c r="Z121" s="516">
        <v>0.9782355227361057</v>
      </c>
      <c r="AA121" s="516">
        <v>1</v>
      </c>
      <c r="AB121" s="516">
        <v>0.97551496307811891</v>
      </c>
      <c r="AC121" s="516">
        <v>0.97279440342013213</v>
      </c>
      <c r="AD121" s="516">
        <v>0.96024096385542168</v>
      </c>
      <c r="AE121" s="516">
        <v>0.91877186164010882</v>
      </c>
      <c r="AF121" s="516">
        <v>1</v>
      </c>
      <c r="AG121" s="517">
        <v>1</v>
      </c>
    </row>
    <row r="122" spans="1:33" s="25" customFormat="1" x14ac:dyDescent="0.25">
      <c r="C122" s="483"/>
      <c r="D122" s="483"/>
      <c r="E122" s="483"/>
      <c r="F122" s="483"/>
      <c r="G122" s="483"/>
      <c r="H122" s="483"/>
      <c r="J122" s="259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259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484"/>
    </row>
    <row r="123" spans="1:33" s="25" customFormat="1" ht="15.75" thickBot="1" x14ac:dyDescent="0.3">
      <c r="A123" s="23" t="s">
        <v>400</v>
      </c>
      <c r="B123" s="23" t="s">
        <v>383</v>
      </c>
      <c r="C123" s="518"/>
      <c r="D123" s="518"/>
      <c r="E123" s="518"/>
      <c r="F123" s="518"/>
      <c r="G123" s="518"/>
      <c r="H123" s="518"/>
      <c r="I123" s="23"/>
      <c r="J123" s="519">
        <v>45658</v>
      </c>
      <c r="K123" s="520">
        <v>45689</v>
      </c>
      <c r="L123" s="520">
        <v>45717</v>
      </c>
      <c r="M123" s="520">
        <v>45748</v>
      </c>
      <c r="N123" s="520">
        <v>45778</v>
      </c>
      <c r="O123" s="520">
        <v>45809</v>
      </c>
      <c r="P123" s="520">
        <v>45839</v>
      </c>
      <c r="Q123" s="520">
        <v>45870</v>
      </c>
      <c r="R123" s="520">
        <v>45901</v>
      </c>
      <c r="S123" s="520">
        <v>45931</v>
      </c>
      <c r="T123" s="520">
        <v>45962</v>
      </c>
      <c r="U123" s="520">
        <v>45992</v>
      </c>
      <c r="V123" s="519">
        <v>46023</v>
      </c>
      <c r="W123" s="520">
        <v>46054</v>
      </c>
      <c r="X123" s="520">
        <v>46082</v>
      </c>
      <c r="Y123" s="520">
        <v>46113</v>
      </c>
      <c r="Z123" s="520">
        <v>46143</v>
      </c>
      <c r="AA123" s="520">
        <v>46174</v>
      </c>
      <c r="AB123" s="520">
        <v>46204</v>
      </c>
      <c r="AC123" s="520">
        <v>46235</v>
      </c>
      <c r="AD123" s="520">
        <v>46266</v>
      </c>
      <c r="AE123" s="520">
        <v>46296</v>
      </c>
      <c r="AF123" s="520">
        <v>46327</v>
      </c>
      <c r="AG123" s="521">
        <v>46357</v>
      </c>
    </row>
    <row r="124" spans="1:33" s="25" customFormat="1" ht="15.75" thickTop="1" x14ac:dyDescent="0.25">
      <c r="B124" s="25" t="s">
        <v>401</v>
      </c>
      <c r="C124" s="1146"/>
      <c r="D124" s="1147"/>
      <c r="E124" s="1147"/>
      <c r="F124" s="1147"/>
      <c r="G124" s="1147"/>
      <c r="H124" s="1149"/>
      <c r="J124" s="1304"/>
      <c r="K124" s="1305"/>
      <c r="L124" s="1305"/>
      <c r="M124" s="1305"/>
      <c r="N124" s="1305"/>
      <c r="O124" s="1305"/>
      <c r="P124" s="1305"/>
      <c r="Q124" s="1305"/>
      <c r="R124" s="1305"/>
      <c r="S124" s="1305"/>
      <c r="T124" s="1305"/>
      <c r="U124" s="1305"/>
      <c r="V124" s="1307"/>
      <c r="W124" s="1305"/>
      <c r="X124" s="1305"/>
      <c r="Y124" s="1305"/>
      <c r="Z124" s="1305"/>
      <c r="AA124" s="1305"/>
      <c r="AB124" s="1305"/>
      <c r="AC124" s="1305"/>
      <c r="AD124" s="1305"/>
      <c r="AE124" s="1305"/>
      <c r="AF124" s="1305"/>
      <c r="AG124" s="1306"/>
    </row>
    <row r="125" spans="1:33" s="25" customFormat="1" x14ac:dyDescent="0.25">
      <c r="B125" s="25" t="s">
        <v>402</v>
      </c>
      <c r="C125" s="1150"/>
      <c r="D125" s="1151"/>
      <c r="E125" s="1151"/>
      <c r="F125" s="1151"/>
      <c r="G125" s="1151"/>
      <c r="H125" s="1153"/>
      <c r="J125" s="1181"/>
      <c r="K125" s="1182"/>
      <c r="L125" s="1182"/>
      <c r="M125" s="1182"/>
      <c r="N125" s="1182"/>
      <c r="O125" s="1182"/>
      <c r="P125" s="1182"/>
      <c r="Q125" s="1182"/>
      <c r="R125" s="1182"/>
      <c r="S125" s="1182"/>
      <c r="T125" s="1182"/>
      <c r="U125" s="1182"/>
      <c r="V125" s="1183"/>
      <c r="W125" s="1182"/>
      <c r="X125" s="1182"/>
      <c r="Y125" s="1182"/>
      <c r="Z125" s="1182"/>
      <c r="AA125" s="1182"/>
      <c r="AB125" s="1182"/>
      <c r="AC125" s="1182"/>
      <c r="AD125" s="1182"/>
      <c r="AE125" s="1182"/>
      <c r="AF125" s="1182"/>
      <c r="AG125" s="1184"/>
    </row>
    <row r="126" spans="1:33" s="25" customFormat="1" ht="15.75" thickBot="1" x14ac:dyDescent="0.3">
      <c r="B126" s="487" t="s">
        <v>403</v>
      </c>
      <c r="C126" s="1313"/>
      <c r="D126" s="1321"/>
      <c r="E126" s="1321"/>
      <c r="F126" s="1321"/>
      <c r="G126" s="1321"/>
      <c r="H126" s="1375"/>
      <c r="J126" s="1376"/>
      <c r="K126" s="1377"/>
      <c r="L126" s="1377"/>
      <c r="M126" s="1377"/>
      <c r="N126" s="1377"/>
      <c r="O126" s="1377"/>
      <c r="P126" s="1377"/>
      <c r="Q126" s="1377"/>
      <c r="R126" s="1377"/>
      <c r="S126" s="1377"/>
      <c r="T126" s="1377"/>
      <c r="U126" s="1377"/>
      <c r="V126" s="1378"/>
      <c r="W126" s="1377"/>
      <c r="X126" s="1377"/>
      <c r="Y126" s="1377"/>
      <c r="Z126" s="1377"/>
      <c r="AA126" s="1377"/>
      <c r="AB126" s="1377"/>
      <c r="AC126" s="1377"/>
      <c r="AD126" s="1377"/>
      <c r="AE126" s="1377"/>
      <c r="AF126" s="1377"/>
      <c r="AG126" s="1379"/>
    </row>
    <row r="127" spans="1:33" s="25" customFormat="1" ht="15.75" thickTop="1" x14ac:dyDescent="0.25">
      <c r="C127" s="483"/>
      <c r="D127" s="483"/>
      <c r="E127" s="483"/>
      <c r="F127" s="483"/>
      <c r="G127" s="483"/>
      <c r="H127" s="483"/>
      <c r="J127" s="246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246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522"/>
    </row>
    <row r="128" spans="1:33" s="25" customFormat="1" ht="15.75" thickBot="1" x14ac:dyDescent="0.3">
      <c r="B128" s="23" t="s">
        <v>375</v>
      </c>
      <c r="C128" s="483"/>
      <c r="D128" s="483"/>
      <c r="E128" s="483"/>
      <c r="F128" s="483"/>
      <c r="G128" s="483"/>
      <c r="H128" s="483"/>
      <c r="I128" s="23"/>
      <c r="J128" s="246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246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522"/>
    </row>
    <row r="129" spans="1:33" s="25" customFormat="1" ht="15.75" thickTop="1" x14ac:dyDescent="0.25">
      <c r="B129" s="25" t="s">
        <v>404</v>
      </c>
      <c r="C129" s="1146"/>
      <c r="D129" s="1147"/>
      <c r="E129" s="1147"/>
      <c r="F129" s="1147"/>
      <c r="G129" s="1147"/>
      <c r="H129" s="1149"/>
      <c r="J129" s="1304"/>
      <c r="K129" s="1305"/>
      <c r="L129" s="1305"/>
      <c r="M129" s="1305"/>
      <c r="N129" s="1305"/>
      <c r="O129" s="1305"/>
      <c r="P129" s="1305"/>
      <c r="Q129" s="1305"/>
      <c r="R129" s="1305"/>
      <c r="S129" s="1305"/>
      <c r="T129" s="1305"/>
      <c r="U129" s="1305"/>
      <c r="V129" s="1307"/>
      <c r="W129" s="1305"/>
      <c r="X129" s="1305"/>
      <c r="Y129" s="1305"/>
      <c r="Z129" s="1305"/>
      <c r="AA129" s="1305"/>
      <c r="AB129" s="1305"/>
      <c r="AC129" s="1305"/>
      <c r="AD129" s="1305"/>
      <c r="AE129" s="1305"/>
      <c r="AF129" s="1305"/>
      <c r="AG129" s="1306"/>
    </row>
    <row r="130" spans="1:33" s="25" customFormat="1" x14ac:dyDescent="0.25">
      <c r="B130" s="25" t="s">
        <v>405</v>
      </c>
      <c r="C130" s="1150"/>
      <c r="D130" s="1151"/>
      <c r="E130" s="1151"/>
      <c r="F130" s="1151"/>
      <c r="G130" s="1151"/>
      <c r="H130" s="1153"/>
      <c r="J130" s="1181"/>
      <c r="K130" s="1182"/>
      <c r="L130" s="1182"/>
      <c r="M130" s="1182"/>
      <c r="N130" s="1182"/>
      <c r="O130" s="1182"/>
      <c r="P130" s="1182"/>
      <c r="Q130" s="1182"/>
      <c r="R130" s="1182"/>
      <c r="S130" s="1182"/>
      <c r="T130" s="1182"/>
      <c r="U130" s="1182"/>
      <c r="V130" s="1183"/>
      <c r="W130" s="1182"/>
      <c r="X130" s="1182"/>
      <c r="Y130" s="1182"/>
      <c r="Z130" s="1182"/>
      <c r="AA130" s="1182"/>
      <c r="AB130" s="1182"/>
      <c r="AC130" s="1182"/>
      <c r="AD130" s="1182"/>
      <c r="AE130" s="1182"/>
      <c r="AF130" s="1182"/>
      <c r="AG130" s="1184"/>
    </row>
    <row r="131" spans="1:33" s="25" customFormat="1" ht="15.75" thickBot="1" x14ac:dyDescent="0.3">
      <c r="B131" s="487" t="s">
        <v>406</v>
      </c>
      <c r="C131" s="1313"/>
      <c r="D131" s="1321"/>
      <c r="E131" s="1321"/>
      <c r="F131" s="1321"/>
      <c r="G131" s="1321"/>
      <c r="H131" s="1375"/>
      <c r="J131" s="1376"/>
      <c r="K131" s="1377"/>
      <c r="L131" s="1377"/>
      <c r="M131" s="1377"/>
      <c r="N131" s="1377"/>
      <c r="O131" s="1377"/>
      <c r="P131" s="1377"/>
      <c r="Q131" s="1377"/>
      <c r="R131" s="1377"/>
      <c r="S131" s="1377"/>
      <c r="T131" s="1377"/>
      <c r="U131" s="1377"/>
      <c r="V131" s="1378"/>
      <c r="W131" s="1377"/>
      <c r="X131" s="1377"/>
      <c r="Y131" s="1377"/>
      <c r="Z131" s="1377"/>
      <c r="AA131" s="1377"/>
      <c r="AB131" s="1377"/>
      <c r="AC131" s="1377"/>
      <c r="AD131" s="1377"/>
      <c r="AE131" s="1377"/>
      <c r="AF131" s="1377"/>
      <c r="AG131" s="1379"/>
    </row>
    <row r="132" spans="1:33" s="25" customFormat="1" ht="15.75" thickTop="1" x14ac:dyDescent="0.25">
      <c r="C132" s="483"/>
      <c r="D132" s="483"/>
      <c r="E132" s="483"/>
      <c r="F132" s="483"/>
      <c r="G132" s="483"/>
      <c r="H132" s="483"/>
      <c r="J132" s="523"/>
      <c r="K132" s="524"/>
      <c r="L132" s="524"/>
      <c r="M132" s="524"/>
      <c r="N132" s="524"/>
      <c r="O132" s="524"/>
      <c r="P132" s="524"/>
      <c r="Q132" s="524"/>
      <c r="R132" s="524"/>
      <c r="S132" s="524"/>
      <c r="T132" s="524"/>
      <c r="U132" s="524"/>
      <c r="V132" s="523"/>
      <c r="W132" s="524"/>
      <c r="X132" s="524"/>
      <c r="Y132" s="524"/>
      <c r="Z132" s="524"/>
      <c r="AA132" s="524"/>
      <c r="AB132" s="524"/>
      <c r="AC132" s="524"/>
      <c r="AD132" s="524"/>
      <c r="AE132" s="524"/>
      <c r="AF132" s="524"/>
      <c r="AG132" s="525"/>
    </row>
    <row r="133" spans="1:33" s="25" customFormat="1" ht="15.75" thickBot="1" x14ac:dyDescent="0.3">
      <c r="B133" s="23" t="s">
        <v>379</v>
      </c>
      <c r="C133" s="483"/>
      <c r="D133" s="483"/>
      <c r="E133" s="483"/>
      <c r="F133" s="483"/>
      <c r="G133" s="483"/>
      <c r="H133" s="483"/>
      <c r="I133" s="23"/>
      <c r="J133" s="249"/>
      <c r="K133" s="381"/>
      <c r="L133" s="381"/>
      <c r="M133" s="381"/>
      <c r="N133" s="381"/>
      <c r="O133" s="381"/>
      <c r="P133" s="381"/>
      <c r="Q133" s="381"/>
      <c r="R133" s="381"/>
      <c r="S133" s="381"/>
      <c r="T133" s="381"/>
      <c r="U133" s="381"/>
      <c r="V133" s="249"/>
      <c r="W133" s="381"/>
      <c r="X133" s="381"/>
      <c r="Y133" s="381"/>
      <c r="Z133" s="381"/>
      <c r="AA133" s="381"/>
      <c r="AB133" s="381"/>
      <c r="AC133" s="381"/>
      <c r="AD133" s="381"/>
      <c r="AE133" s="381"/>
      <c r="AF133" s="381"/>
      <c r="AG133" s="526"/>
    </row>
    <row r="134" spans="1:33" s="25" customFormat="1" ht="15.75" thickTop="1" x14ac:dyDescent="0.25">
      <c r="B134" s="25" t="s">
        <v>405</v>
      </c>
      <c r="C134" s="1146"/>
      <c r="D134" s="1147"/>
      <c r="E134" s="1147"/>
      <c r="F134" s="1147"/>
      <c r="G134" s="1147"/>
      <c r="H134" s="1149"/>
      <c r="J134" s="1304"/>
      <c r="K134" s="1305"/>
      <c r="L134" s="1305"/>
      <c r="M134" s="1305"/>
      <c r="N134" s="1305"/>
      <c r="O134" s="1305"/>
      <c r="P134" s="1305"/>
      <c r="Q134" s="1305"/>
      <c r="R134" s="1305"/>
      <c r="S134" s="1305"/>
      <c r="T134" s="1305"/>
      <c r="U134" s="1305"/>
      <c r="V134" s="1307"/>
      <c r="W134" s="1305"/>
      <c r="X134" s="1305"/>
      <c r="Y134" s="1305"/>
      <c r="Z134" s="1305"/>
      <c r="AA134" s="1305"/>
      <c r="AB134" s="1305"/>
      <c r="AC134" s="1305"/>
      <c r="AD134" s="1305"/>
      <c r="AE134" s="1305"/>
      <c r="AF134" s="1305"/>
      <c r="AG134" s="1306"/>
    </row>
    <row r="135" spans="1:33" s="25" customFormat="1" x14ac:dyDescent="0.25">
      <c r="B135" s="25" t="s">
        <v>402</v>
      </c>
      <c r="C135" s="1150"/>
      <c r="D135" s="1151"/>
      <c r="E135" s="1151"/>
      <c r="F135" s="1151"/>
      <c r="G135" s="1151"/>
      <c r="H135" s="1153"/>
      <c r="J135" s="1181"/>
      <c r="K135" s="1182"/>
      <c r="L135" s="1182"/>
      <c r="M135" s="1182"/>
      <c r="N135" s="1182"/>
      <c r="O135" s="1182"/>
      <c r="P135" s="1182"/>
      <c r="Q135" s="1182"/>
      <c r="R135" s="1182"/>
      <c r="S135" s="1182"/>
      <c r="T135" s="1182"/>
      <c r="U135" s="1182"/>
      <c r="V135" s="1183"/>
      <c r="W135" s="1182"/>
      <c r="X135" s="1182"/>
      <c r="Y135" s="1182"/>
      <c r="Z135" s="1182"/>
      <c r="AA135" s="1182"/>
      <c r="AB135" s="1182"/>
      <c r="AC135" s="1182"/>
      <c r="AD135" s="1182"/>
      <c r="AE135" s="1182"/>
      <c r="AF135" s="1182"/>
      <c r="AG135" s="1184"/>
    </row>
    <row r="136" spans="1:33" s="25" customFormat="1" ht="15.75" thickBot="1" x14ac:dyDescent="0.3">
      <c r="B136" s="487" t="s">
        <v>407</v>
      </c>
      <c r="C136" s="1313"/>
      <c r="D136" s="1321"/>
      <c r="E136" s="1321"/>
      <c r="F136" s="1321"/>
      <c r="G136" s="1321"/>
      <c r="H136" s="1375"/>
      <c r="J136" s="1376"/>
      <c r="K136" s="1377"/>
      <c r="L136" s="1377"/>
      <c r="M136" s="1377"/>
      <c r="N136" s="1377"/>
      <c r="O136" s="1377"/>
      <c r="P136" s="1377"/>
      <c r="Q136" s="1377"/>
      <c r="R136" s="1377"/>
      <c r="S136" s="1377"/>
      <c r="T136" s="1377"/>
      <c r="U136" s="1377"/>
      <c r="V136" s="1378"/>
      <c r="W136" s="1377"/>
      <c r="X136" s="1377"/>
      <c r="Y136" s="1377"/>
      <c r="Z136" s="1377"/>
      <c r="AA136" s="1377"/>
      <c r="AB136" s="1377"/>
      <c r="AC136" s="1377"/>
      <c r="AD136" s="1377"/>
      <c r="AE136" s="1377"/>
      <c r="AF136" s="1377"/>
      <c r="AG136" s="1379"/>
    </row>
    <row r="137" spans="1:33" s="25" customFormat="1" ht="15.75" thickTop="1" x14ac:dyDescent="0.25">
      <c r="C137" s="483"/>
      <c r="D137" s="483"/>
      <c r="E137" s="483"/>
      <c r="F137" s="483"/>
      <c r="G137" s="483"/>
      <c r="H137" s="483"/>
      <c r="J137" s="246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246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522"/>
    </row>
    <row r="138" spans="1:33" s="64" customFormat="1" ht="15.75" thickBot="1" x14ac:dyDescent="0.3">
      <c r="A138" s="914" t="s">
        <v>711</v>
      </c>
      <c r="B138" s="582" t="s">
        <v>589</v>
      </c>
      <c r="C138" s="583"/>
      <c r="D138" s="583"/>
      <c r="E138" s="583"/>
      <c r="F138" s="583"/>
      <c r="G138" s="583"/>
      <c r="H138" s="583"/>
      <c r="I138" s="582"/>
      <c r="J138" s="584"/>
      <c r="K138" s="585"/>
      <c r="L138" s="585"/>
      <c r="M138" s="585"/>
      <c r="N138" s="585"/>
      <c r="O138" s="585"/>
      <c r="P138" s="585"/>
      <c r="Q138" s="585"/>
      <c r="R138" s="585"/>
      <c r="S138" s="585"/>
      <c r="T138" s="585"/>
      <c r="U138" s="585"/>
      <c r="V138" s="584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586"/>
    </row>
    <row r="139" spans="1:33" s="64" customFormat="1" ht="15.75" thickTop="1" x14ac:dyDescent="0.25">
      <c r="A139" s="914">
        <v>22000</v>
      </c>
      <c r="B139" s="64" t="s">
        <v>590</v>
      </c>
      <c r="C139" s="1146"/>
      <c r="D139" s="1147"/>
      <c r="E139" s="1147"/>
      <c r="F139" s="1147"/>
      <c r="G139" s="1147"/>
      <c r="H139" s="1149"/>
      <c r="I139" s="25"/>
      <c r="J139" s="1304"/>
      <c r="K139" s="1305"/>
      <c r="L139" s="1305"/>
      <c r="M139" s="1305"/>
      <c r="N139" s="1305"/>
      <c r="O139" s="1305"/>
      <c r="P139" s="1305"/>
      <c r="Q139" s="1305"/>
      <c r="R139" s="1305"/>
      <c r="S139" s="1305"/>
      <c r="T139" s="1305"/>
      <c r="U139" s="1305"/>
      <c r="V139" s="1307"/>
      <c r="W139" s="1305"/>
      <c r="X139" s="1305"/>
      <c r="Y139" s="1305"/>
      <c r="Z139" s="1305"/>
      <c r="AA139" s="1305"/>
      <c r="AB139" s="1305"/>
      <c r="AC139" s="1305"/>
      <c r="AD139" s="1305"/>
      <c r="AE139" s="1305"/>
      <c r="AF139" s="1305"/>
      <c r="AG139" s="1306"/>
    </row>
    <row r="140" spans="1:33" s="64" customFormat="1" x14ac:dyDescent="0.25">
      <c r="B140" s="64" t="s">
        <v>402</v>
      </c>
      <c r="C140" s="1150"/>
      <c r="D140" s="1151"/>
      <c r="E140" s="1151"/>
      <c r="F140" s="1151"/>
      <c r="G140" s="1151"/>
      <c r="H140" s="1153"/>
      <c r="I140" s="25"/>
      <c r="J140" s="1181"/>
      <c r="K140" s="1182"/>
      <c r="L140" s="1182"/>
      <c r="M140" s="1182"/>
      <c r="N140" s="1182"/>
      <c r="O140" s="1182"/>
      <c r="P140" s="1182"/>
      <c r="Q140" s="1182"/>
      <c r="R140" s="1182"/>
      <c r="S140" s="1182"/>
      <c r="T140" s="1182"/>
      <c r="U140" s="1182"/>
      <c r="V140" s="1183"/>
      <c r="W140" s="1182"/>
      <c r="X140" s="1182"/>
      <c r="Y140" s="1182"/>
      <c r="Z140" s="1182"/>
      <c r="AA140" s="1182"/>
      <c r="AB140" s="1182"/>
      <c r="AC140" s="1182"/>
      <c r="AD140" s="1182"/>
      <c r="AE140" s="1182"/>
      <c r="AF140" s="1182"/>
      <c r="AG140" s="1184"/>
    </row>
    <row r="141" spans="1:33" s="64" customFormat="1" ht="15.75" thickBot="1" x14ac:dyDescent="0.3">
      <c r="B141" s="587" t="s">
        <v>591</v>
      </c>
      <c r="C141" s="1313"/>
      <c r="D141" s="1321"/>
      <c r="E141" s="1321"/>
      <c r="F141" s="1321"/>
      <c r="G141" s="1321"/>
      <c r="H141" s="1375"/>
      <c r="I141" s="25"/>
      <c r="J141" s="1376"/>
      <c r="K141" s="1377"/>
      <c r="L141" s="1377"/>
      <c r="M141" s="1377"/>
      <c r="N141" s="1377"/>
      <c r="O141" s="1377"/>
      <c r="P141" s="1377"/>
      <c r="Q141" s="1377"/>
      <c r="R141" s="1377"/>
      <c r="S141" s="1377"/>
      <c r="T141" s="1377"/>
      <c r="U141" s="1377"/>
      <c r="V141" s="1378"/>
      <c r="W141" s="1377"/>
      <c r="X141" s="1377"/>
      <c r="Y141" s="1377"/>
      <c r="Z141" s="1377"/>
      <c r="AA141" s="1377"/>
      <c r="AB141" s="1377"/>
      <c r="AC141" s="1377"/>
      <c r="AD141" s="1377"/>
      <c r="AE141" s="1377"/>
      <c r="AF141" s="1377"/>
      <c r="AG141" s="1379"/>
    </row>
    <row r="142" spans="1:33" s="38" customFormat="1" ht="15.75" thickTop="1" x14ac:dyDescent="0.25">
      <c r="C142" s="131"/>
      <c r="D142" s="131"/>
      <c r="E142" s="131"/>
      <c r="F142" s="131"/>
      <c r="G142" s="131"/>
      <c r="H142" s="131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s="131" customFormat="1" x14ac:dyDescent="0.25">
      <c r="B143" s="142" t="s">
        <v>765</v>
      </c>
      <c r="C143" s="570">
        <v>-130054372.74753913</v>
      </c>
      <c r="D143" s="570">
        <v>-104404051.76916122</v>
      </c>
      <c r="E143" s="570">
        <v>-117133113.1068024</v>
      </c>
      <c r="F143" s="570"/>
      <c r="G143" s="570">
        <v>-12921259.640736729</v>
      </c>
      <c r="H143" s="570">
        <v>25650320.978377908</v>
      </c>
      <c r="I143" s="142"/>
      <c r="J143" s="570">
        <v>-29312782.288386397</v>
      </c>
      <c r="K143" s="570">
        <v>-22673858.047031343</v>
      </c>
      <c r="L143" s="570">
        <v>-13821154.616818724</v>
      </c>
      <c r="M143" s="570">
        <v>-2778173.8747129082</v>
      </c>
      <c r="N143" s="570">
        <v>-2246761.4039346273</v>
      </c>
      <c r="O143" s="570">
        <v>-2680680.243091051</v>
      </c>
      <c r="P143" s="570">
        <v>-3814575.3294910737</v>
      </c>
      <c r="Q143" s="570">
        <v>-4651854.039017655</v>
      </c>
      <c r="R143" s="570">
        <v>-3829245.6655203449</v>
      </c>
      <c r="S143" s="570">
        <v>-3293555.6416957323</v>
      </c>
      <c r="T143" s="570">
        <v>-17956653.385766465</v>
      </c>
      <c r="U143" s="570">
        <v>-22995078.212072801</v>
      </c>
      <c r="V143" s="570">
        <v>-22379224.806491416</v>
      </c>
      <c r="W143" s="570">
        <v>-17566813.725815568</v>
      </c>
      <c r="X143" s="570">
        <v>-10032635.208799154</v>
      </c>
      <c r="Y143" s="570">
        <v>-2004249.4102728441</v>
      </c>
      <c r="Z143" s="570">
        <v>-2048346.0906655774</v>
      </c>
      <c r="AA143" s="570">
        <v>-1947001.2280942081</v>
      </c>
      <c r="AB143" s="570">
        <v>-3051806.534078504</v>
      </c>
      <c r="AC143" s="570">
        <v>-3638520.6720719039</v>
      </c>
      <c r="AD143" s="570">
        <v>-3298639.3304559458</v>
      </c>
      <c r="AE143" s="570">
        <v>-2961065.6028207336</v>
      </c>
      <c r="AF143" s="570">
        <v>-15006531.300827496</v>
      </c>
      <c r="AG143" s="570">
        <v>-20469217.858767875</v>
      </c>
    </row>
    <row r="144" spans="1:33" s="26" customFormat="1" ht="9.6" customHeight="1" x14ac:dyDescent="0.25">
      <c r="B144" s="24"/>
      <c r="C144" s="570"/>
      <c r="D144" s="570"/>
      <c r="E144" s="570"/>
      <c r="F144" s="570"/>
      <c r="G144" s="570"/>
      <c r="H144" s="570"/>
      <c r="I144" s="24"/>
      <c r="J144" s="570"/>
      <c r="K144" s="570"/>
      <c r="L144" s="570"/>
      <c r="M144" s="570"/>
      <c r="N144" s="570"/>
      <c r="O144" s="570"/>
      <c r="P144" s="570"/>
      <c r="Q144" s="570"/>
      <c r="R144" s="570"/>
      <c r="S144" s="570"/>
      <c r="T144" s="570"/>
      <c r="U144" s="570"/>
      <c r="V144" s="1097"/>
      <c r="W144" s="570"/>
      <c r="X144" s="570"/>
      <c r="Y144" s="570"/>
      <c r="Z144" s="570"/>
      <c r="AA144" s="570"/>
      <c r="AB144" s="570"/>
      <c r="AC144" s="570"/>
      <c r="AD144" s="570"/>
      <c r="AE144" s="570"/>
      <c r="AF144" s="570"/>
      <c r="AG144" s="570"/>
    </row>
    <row r="145" spans="1:33" s="26" customFormat="1" x14ac:dyDescent="0.25">
      <c r="B145" s="23" t="s">
        <v>766</v>
      </c>
      <c r="C145" s="570">
        <v>-7286070.9431812055</v>
      </c>
      <c r="D145" s="570">
        <v>-690864.73418573209</v>
      </c>
      <c r="E145" s="570">
        <v>-32700329.642950483</v>
      </c>
      <c r="F145" s="570"/>
      <c r="G145" s="570">
        <v>25414258.699769277</v>
      </c>
      <c r="H145" s="570">
        <v>6595206.2089954736</v>
      </c>
      <c r="I145" s="24"/>
      <c r="J145" s="83">
        <v>-5854582.5</v>
      </c>
      <c r="K145" s="83">
        <v>-3733310.0000000019</v>
      </c>
      <c r="L145" s="83">
        <v>1568150.2288021536</v>
      </c>
      <c r="M145" s="83">
        <v>515249.99999999988</v>
      </c>
      <c r="N145" s="83">
        <v>726174.99999999988</v>
      </c>
      <c r="O145" s="83">
        <v>552749.99999999977</v>
      </c>
      <c r="P145" s="83">
        <v>152674.99999999971</v>
      </c>
      <c r="Q145" s="83">
        <v>67424.999999999796</v>
      </c>
      <c r="R145" s="83">
        <v>147749.99999999971</v>
      </c>
      <c r="S145" s="83">
        <v>199174.99999999974</v>
      </c>
      <c r="T145" s="83">
        <v>94443.828016643747</v>
      </c>
      <c r="U145" s="83">
        <v>-1721972.5000000005</v>
      </c>
      <c r="V145" s="83">
        <v>-1889372.4999999998</v>
      </c>
      <c r="W145" s="83">
        <v>-949129.99999999988</v>
      </c>
      <c r="X145" s="83">
        <v>2165237.7658142671</v>
      </c>
      <c r="Y145" s="83">
        <v>131250.00000000015</v>
      </c>
      <c r="Z145" s="83">
        <v>158875.00000000006</v>
      </c>
      <c r="AA145" s="83">
        <v>99750</v>
      </c>
      <c r="AB145" s="83">
        <v>-92224.999999999956</v>
      </c>
      <c r="AC145" s="83">
        <v>-115474.99999999988</v>
      </c>
      <c r="AD145" s="83">
        <v>-98249.999999999971</v>
      </c>
      <c r="AE145" s="83">
        <v>-101524.99999999997</v>
      </c>
      <c r="AF145" s="83">
        <v>0</v>
      </c>
      <c r="AG145" s="83">
        <v>0</v>
      </c>
    </row>
    <row r="146" spans="1:33" s="26" customFormat="1" x14ac:dyDescent="0.25">
      <c r="B146" s="23" t="s">
        <v>767</v>
      </c>
      <c r="C146" s="570">
        <v>6776404.9408927187</v>
      </c>
      <c r="D146" s="570">
        <v>2593830.5023424048</v>
      </c>
      <c r="E146" s="570">
        <v>14309541.947367437</v>
      </c>
      <c r="F146" s="570"/>
      <c r="G146" s="570">
        <v>-7533137.0064747185</v>
      </c>
      <c r="H146" s="570">
        <v>-4182574.4385503139</v>
      </c>
      <c r="I146" s="24"/>
      <c r="J146" s="83">
        <v>1001284.1552846199</v>
      </c>
      <c r="K146" s="83">
        <v>884313.54249348957</v>
      </c>
      <c r="L146" s="83">
        <v>1155932.2517553573</v>
      </c>
      <c r="M146" s="83">
        <v>391852.25495750713</v>
      </c>
      <c r="N146" s="83">
        <v>430057.86292834888</v>
      </c>
      <c r="O146" s="83">
        <v>400325.62017804151</v>
      </c>
      <c r="P146" s="83">
        <v>395676.29166666663</v>
      </c>
      <c r="Q146" s="83">
        <v>393424.59125964006</v>
      </c>
      <c r="R146" s="83">
        <v>377444.5</v>
      </c>
      <c r="S146" s="83">
        <v>400360.31016042782</v>
      </c>
      <c r="T146" s="83">
        <v>494023.58536585368</v>
      </c>
      <c r="U146" s="83">
        <v>451709.97484276729</v>
      </c>
      <c r="V146" s="83">
        <v>443535.8664643399</v>
      </c>
      <c r="W146" s="83">
        <v>391511.17977528088</v>
      </c>
      <c r="X146" s="83">
        <v>536465.45610278379</v>
      </c>
      <c r="Y146" s="83">
        <v>110773.99999999991</v>
      </c>
      <c r="Z146" s="83">
        <v>111367.99999999999</v>
      </c>
      <c r="AA146" s="83">
        <v>110773.99999999991</v>
      </c>
      <c r="AB146" s="83">
        <v>114468.00000000007</v>
      </c>
      <c r="AC146" s="83">
        <v>114467.99999999993</v>
      </c>
      <c r="AD146" s="83">
        <v>110774.00000000006</v>
      </c>
      <c r="AE146" s="83">
        <v>117568</v>
      </c>
      <c r="AF146" s="83">
        <v>212520</v>
      </c>
      <c r="AG146" s="83">
        <v>219604.00000000003</v>
      </c>
    </row>
    <row r="147" spans="1:33" s="38" customFormat="1" x14ac:dyDescent="0.25">
      <c r="C147" s="131"/>
      <c r="D147" s="131"/>
      <c r="E147" s="131"/>
      <c r="F147" s="131"/>
      <c r="G147" s="131"/>
      <c r="H147" s="131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s="131" customFormat="1" x14ac:dyDescent="0.25">
      <c r="A148" s="142" t="s">
        <v>33</v>
      </c>
      <c r="B148" s="142" t="s">
        <v>408</v>
      </c>
      <c r="C148" s="570">
        <v>-130564038.74982761</v>
      </c>
      <c r="D148" s="570">
        <v>-102501086.00100455</v>
      </c>
      <c r="E148" s="570">
        <v>-135523900.80238542</v>
      </c>
      <c r="F148" s="570"/>
      <c r="G148" s="570">
        <v>4959862.0525578111</v>
      </c>
      <c r="H148" s="570">
        <v>28062952.748823062</v>
      </c>
      <c r="I148" s="142"/>
      <c r="J148" s="570">
        <v>-34166080.633101776</v>
      </c>
      <c r="K148" s="570">
        <v>-25522854.504537858</v>
      </c>
      <c r="L148" s="570">
        <v>-11097072.136261214</v>
      </c>
      <c r="M148" s="570">
        <v>-1871071.619755401</v>
      </c>
      <c r="N148" s="570">
        <v>-1090528.5410062785</v>
      </c>
      <c r="O148" s="570">
        <v>-1727604.6229130097</v>
      </c>
      <c r="P148" s="570">
        <v>-3266224.0378244077</v>
      </c>
      <c r="Q148" s="570">
        <v>-4191004.4477580148</v>
      </c>
      <c r="R148" s="570">
        <v>-3304051.1655203453</v>
      </c>
      <c r="S148" s="570">
        <v>-2694020.3315353049</v>
      </c>
      <c r="T148" s="570">
        <v>-17368185.972383965</v>
      </c>
      <c r="U148" s="570">
        <v>-24265340.737230033</v>
      </c>
      <c r="V148" s="570">
        <v>-23825061.440027077</v>
      </c>
      <c r="W148" s="570">
        <v>-18124432.546040289</v>
      </c>
      <c r="X148" s="570">
        <v>-7330931.9868821027</v>
      </c>
      <c r="Y148" s="570">
        <v>-1762225.4102728439</v>
      </c>
      <c r="Z148" s="570">
        <v>-1778103.0906655774</v>
      </c>
      <c r="AA148" s="570">
        <v>-1736477.2280942081</v>
      </c>
      <c r="AB148" s="570">
        <v>-3029563.534078504</v>
      </c>
      <c r="AC148" s="570">
        <v>-3639527.6720719039</v>
      </c>
      <c r="AD148" s="570">
        <v>-3286115.3304559458</v>
      </c>
      <c r="AE148" s="570">
        <v>-2945022.6028207336</v>
      </c>
      <c r="AF148" s="570">
        <v>-14794011.300827496</v>
      </c>
      <c r="AG148" s="570">
        <v>-20249613.858767875</v>
      </c>
    </row>
    <row r="149" spans="1:33" s="25" customFormat="1" x14ac:dyDescent="0.25">
      <c r="A149" s="152"/>
      <c r="B149" s="23"/>
      <c r="C149" s="26"/>
      <c r="D149" s="26"/>
      <c r="E149" s="26"/>
      <c r="F149" s="26"/>
      <c r="G149" s="26"/>
      <c r="H149" s="26"/>
      <c r="I149" s="2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</row>
    <row r="150" spans="1:33" s="25" customFormat="1" x14ac:dyDescent="0.25">
      <c r="A150" s="241"/>
      <c r="C150" s="26"/>
      <c r="D150" s="26"/>
      <c r="E150" s="26"/>
      <c r="F150" s="26"/>
      <c r="G150" s="26"/>
      <c r="H150" s="26"/>
    </row>
    <row r="151" spans="1:33" s="25" customFormat="1" x14ac:dyDescent="0.25">
      <c r="A151" s="331" t="s">
        <v>741</v>
      </c>
      <c r="C151" s="26"/>
      <c r="D151" s="26"/>
      <c r="E151" s="26"/>
      <c r="F151" s="26"/>
      <c r="H151" s="23"/>
    </row>
    <row r="152" spans="1:33" s="25" customFormat="1" x14ac:dyDescent="0.25">
      <c r="C152" s="26"/>
      <c r="D152" s="26"/>
      <c r="E152" s="26"/>
      <c r="F152" s="26"/>
      <c r="H152" s="23"/>
    </row>
    <row r="153" spans="1:33" s="25" customFormat="1" x14ac:dyDescent="0.25">
      <c r="C153" s="26"/>
      <c r="D153" s="26"/>
      <c r="E153" s="26"/>
      <c r="F153" s="26"/>
      <c r="G153" s="26"/>
      <c r="H153" s="26"/>
    </row>
    <row r="154" spans="1:33" s="25" customFormat="1" x14ac:dyDescent="0.25">
      <c r="C154" s="26"/>
      <c r="D154" s="26"/>
      <c r="E154" s="26"/>
      <c r="F154" s="26"/>
      <c r="G154" s="26"/>
      <c r="H154" s="26"/>
    </row>
    <row r="155" spans="1:33" s="25" customFormat="1" x14ac:dyDescent="0.25">
      <c r="C155" s="26"/>
      <c r="D155" s="26"/>
      <c r="E155" s="26"/>
      <c r="F155" s="26"/>
      <c r="G155" s="26"/>
      <c r="H155" s="26"/>
    </row>
    <row r="156" spans="1:33" s="25" customFormat="1" x14ac:dyDescent="0.25">
      <c r="C156" s="26"/>
      <c r="D156" s="26"/>
      <c r="E156" s="26"/>
      <c r="F156" s="26"/>
      <c r="G156" s="26"/>
      <c r="H156" s="26"/>
    </row>
    <row r="157" spans="1:33" s="25" customFormat="1" x14ac:dyDescent="0.25">
      <c r="C157" s="26"/>
      <c r="D157" s="26"/>
      <c r="E157" s="26"/>
      <c r="F157" s="26"/>
      <c r="G157" s="26"/>
      <c r="H157" s="26"/>
    </row>
    <row r="158" spans="1:33" s="25" customFormat="1" x14ac:dyDescent="0.25">
      <c r="C158" s="26"/>
      <c r="D158" s="26"/>
      <c r="E158" s="26"/>
      <c r="F158" s="26"/>
      <c r="G158" s="26"/>
      <c r="H158" s="26"/>
    </row>
    <row r="159" spans="1:33" s="25" customFormat="1" x14ac:dyDescent="0.25">
      <c r="C159" s="26"/>
      <c r="D159" s="26"/>
      <c r="E159" s="26"/>
      <c r="F159" s="26"/>
      <c r="G159" s="26"/>
      <c r="H159" s="26"/>
    </row>
    <row r="160" spans="1:33" s="25" customFormat="1" x14ac:dyDescent="0.25">
      <c r="C160" s="26"/>
      <c r="D160" s="26"/>
      <c r="E160" s="26"/>
      <c r="F160" s="26"/>
      <c r="G160" s="26"/>
      <c r="H160" s="26"/>
    </row>
    <row r="161" spans="3:8" s="25" customFormat="1" x14ac:dyDescent="0.25">
      <c r="C161" s="26"/>
      <c r="D161" s="26"/>
      <c r="E161" s="26"/>
      <c r="F161" s="26"/>
      <c r="G161" s="26"/>
      <c r="H161" s="26"/>
    </row>
    <row r="162" spans="3:8" s="25" customFormat="1" x14ac:dyDescent="0.25">
      <c r="C162" s="26"/>
      <c r="D162" s="26"/>
      <c r="E162" s="26"/>
      <c r="F162" s="26"/>
      <c r="G162" s="26"/>
      <c r="H162" s="26"/>
    </row>
    <row r="163" spans="3:8" s="25" customFormat="1" x14ac:dyDescent="0.25">
      <c r="C163" s="26"/>
      <c r="D163" s="26"/>
      <c r="E163" s="26"/>
      <c r="F163" s="26"/>
      <c r="G163" s="26"/>
      <c r="H163" s="26"/>
    </row>
    <row r="164" spans="3:8" s="25" customFormat="1" x14ac:dyDescent="0.25">
      <c r="C164" s="26"/>
      <c r="D164" s="26"/>
      <c r="E164" s="26"/>
      <c r="F164" s="26"/>
      <c r="G164" s="26"/>
      <c r="H164" s="26"/>
    </row>
    <row r="165" spans="3:8" s="25" customFormat="1" x14ac:dyDescent="0.25">
      <c r="C165" s="26"/>
      <c r="D165" s="26"/>
      <c r="E165" s="26"/>
      <c r="F165" s="26"/>
      <c r="G165" s="26"/>
      <c r="H165" s="26"/>
    </row>
    <row r="166" spans="3:8" s="25" customFormat="1" x14ac:dyDescent="0.25">
      <c r="C166" s="26"/>
      <c r="D166" s="26"/>
      <c r="E166" s="26"/>
      <c r="F166" s="26"/>
      <c r="G166" s="26"/>
      <c r="H166" s="26"/>
    </row>
    <row r="167" spans="3:8" s="25" customFormat="1" x14ac:dyDescent="0.25">
      <c r="C167" s="26"/>
      <c r="D167" s="26"/>
      <c r="E167" s="26"/>
      <c r="F167" s="26"/>
      <c r="G167" s="26"/>
      <c r="H167" s="26"/>
    </row>
    <row r="168" spans="3:8" s="25" customFormat="1" x14ac:dyDescent="0.25">
      <c r="C168" s="26"/>
      <c r="D168" s="26"/>
      <c r="E168" s="26"/>
      <c r="F168" s="26"/>
      <c r="G168" s="26"/>
      <c r="H168" s="26"/>
    </row>
    <row r="169" spans="3:8" s="25" customFormat="1" x14ac:dyDescent="0.25">
      <c r="C169" s="26"/>
      <c r="D169" s="26"/>
      <c r="E169" s="26"/>
      <c r="F169" s="26"/>
      <c r="G169" s="26"/>
      <c r="H169" s="26"/>
    </row>
    <row r="170" spans="3:8" s="25" customFormat="1" x14ac:dyDescent="0.25">
      <c r="C170" s="26"/>
      <c r="D170" s="26"/>
      <c r="E170" s="26"/>
      <c r="F170" s="26"/>
      <c r="G170" s="26"/>
      <c r="H170" s="26"/>
    </row>
    <row r="171" spans="3:8" s="25" customFormat="1" x14ac:dyDescent="0.25">
      <c r="C171" s="26"/>
      <c r="D171" s="26"/>
      <c r="E171" s="26"/>
      <c r="F171" s="26"/>
      <c r="G171" s="26"/>
      <c r="H171" s="26"/>
    </row>
    <row r="172" spans="3:8" s="25" customFormat="1" x14ac:dyDescent="0.25">
      <c r="C172" s="26"/>
      <c r="D172" s="26"/>
      <c r="E172" s="26"/>
      <c r="F172" s="26"/>
      <c r="G172" s="26"/>
      <c r="H172" s="26"/>
    </row>
    <row r="173" spans="3:8" s="25" customFormat="1" x14ac:dyDescent="0.25">
      <c r="C173" s="26"/>
      <c r="D173" s="26"/>
      <c r="E173" s="26"/>
      <c r="F173" s="26"/>
      <c r="G173" s="26"/>
      <c r="H173" s="26"/>
    </row>
    <row r="174" spans="3:8" s="25" customFormat="1" x14ac:dyDescent="0.25">
      <c r="C174" s="26"/>
      <c r="D174" s="26"/>
      <c r="E174" s="26"/>
      <c r="F174" s="26"/>
      <c r="G174" s="26"/>
      <c r="H174" s="26"/>
    </row>
    <row r="175" spans="3:8" s="25" customFormat="1" x14ac:dyDescent="0.25">
      <c r="C175" s="26"/>
      <c r="D175" s="26"/>
      <c r="E175" s="26"/>
      <c r="F175" s="26"/>
      <c r="G175" s="26"/>
      <c r="H175" s="26"/>
    </row>
    <row r="176" spans="3:8" s="25" customFormat="1" x14ac:dyDescent="0.25">
      <c r="C176" s="26"/>
      <c r="D176" s="26"/>
      <c r="E176" s="26"/>
      <c r="F176" s="26"/>
      <c r="G176" s="26"/>
      <c r="H176" s="26"/>
    </row>
    <row r="177" spans="3:8" s="25" customFormat="1" x14ac:dyDescent="0.25">
      <c r="C177" s="26"/>
      <c r="D177" s="26"/>
      <c r="E177" s="26"/>
      <c r="F177" s="26"/>
      <c r="G177" s="26"/>
      <c r="H177" s="26"/>
    </row>
    <row r="178" spans="3:8" s="25" customFormat="1" x14ac:dyDescent="0.25">
      <c r="C178" s="26"/>
      <c r="D178" s="26"/>
      <c r="E178" s="26"/>
      <c r="F178" s="26"/>
      <c r="G178" s="26"/>
      <c r="H178" s="26"/>
    </row>
    <row r="179" spans="3:8" s="25" customFormat="1" x14ac:dyDescent="0.25">
      <c r="C179" s="26"/>
      <c r="D179" s="26"/>
      <c r="E179" s="26"/>
      <c r="F179" s="26"/>
      <c r="G179" s="26"/>
      <c r="H179" s="26"/>
    </row>
    <row r="180" spans="3:8" s="25" customFormat="1" x14ac:dyDescent="0.25">
      <c r="C180" s="26"/>
      <c r="D180" s="26"/>
      <c r="E180" s="26"/>
      <c r="F180" s="26"/>
      <c r="G180" s="26"/>
      <c r="H180" s="26"/>
    </row>
    <row r="181" spans="3:8" s="25" customFormat="1" x14ac:dyDescent="0.25">
      <c r="C181" s="26"/>
      <c r="D181" s="26"/>
      <c r="E181" s="26"/>
      <c r="F181" s="26"/>
      <c r="G181" s="26"/>
      <c r="H181" s="26"/>
    </row>
    <row r="182" spans="3:8" s="25" customFormat="1" x14ac:dyDescent="0.25">
      <c r="C182" s="26"/>
      <c r="D182" s="26"/>
      <c r="E182" s="26"/>
      <c r="F182" s="26"/>
      <c r="G182" s="26"/>
      <c r="H182" s="26"/>
    </row>
    <row r="183" spans="3:8" s="25" customFormat="1" x14ac:dyDescent="0.25">
      <c r="C183" s="26"/>
      <c r="D183" s="26"/>
      <c r="E183" s="26"/>
      <c r="F183" s="26"/>
      <c r="G183" s="26"/>
      <c r="H183" s="26"/>
    </row>
    <row r="184" spans="3:8" s="25" customFormat="1" x14ac:dyDescent="0.25">
      <c r="C184" s="26"/>
      <c r="D184" s="26"/>
      <c r="E184" s="26"/>
      <c r="F184" s="26"/>
      <c r="G184" s="26"/>
      <c r="H184" s="26"/>
    </row>
    <row r="185" spans="3:8" s="25" customFormat="1" x14ac:dyDescent="0.25">
      <c r="C185" s="26"/>
      <c r="D185" s="26"/>
      <c r="E185" s="26"/>
      <c r="F185" s="26"/>
      <c r="G185" s="26"/>
      <c r="H185" s="26"/>
    </row>
    <row r="186" spans="3:8" s="25" customFormat="1" x14ac:dyDescent="0.25">
      <c r="C186" s="26"/>
      <c r="D186" s="26"/>
      <c r="E186" s="26"/>
      <c r="F186" s="26"/>
      <c r="G186" s="26"/>
      <c r="H186" s="26"/>
    </row>
    <row r="187" spans="3:8" s="25" customFormat="1" x14ac:dyDescent="0.25">
      <c r="C187" s="26"/>
      <c r="D187" s="26"/>
      <c r="E187" s="26"/>
      <c r="F187" s="26"/>
      <c r="G187" s="26"/>
      <c r="H187" s="26"/>
    </row>
    <row r="188" spans="3:8" s="25" customFormat="1" x14ac:dyDescent="0.25">
      <c r="C188" s="26"/>
      <c r="D188" s="26"/>
      <c r="E188" s="26"/>
      <c r="F188" s="26"/>
      <c r="G188" s="26"/>
      <c r="H188" s="26"/>
    </row>
    <row r="189" spans="3:8" s="25" customFormat="1" x14ac:dyDescent="0.25">
      <c r="C189" s="26"/>
      <c r="D189" s="26"/>
      <c r="E189" s="26"/>
      <c r="F189" s="26"/>
      <c r="G189" s="26"/>
      <c r="H189" s="26"/>
    </row>
    <row r="190" spans="3:8" s="25" customFormat="1" x14ac:dyDescent="0.25">
      <c r="C190" s="26"/>
      <c r="D190" s="26"/>
      <c r="E190" s="26"/>
      <c r="F190" s="26"/>
      <c r="G190" s="26"/>
      <c r="H190" s="26"/>
    </row>
    <row r="191" spans="3:8" s="25" customFormat="1" x14ac:dyDescent="0.25">
      <c r="C191" s="26"/>
      <c r="D191" s="26"/>
      <c r="E191" s="26"/>
      <c r="F191" s="26"/>
      <c r="G191" s="26"/>
      <c r="H191" s="26"/>
    </row>
    <row r="192" spans="3:8" s="25" customFormat="1" x14ac:dyDescent="0.25">
      <c r="C192" s="26"/>
      <c r="D192" s="26"/>
      <c r="E192" s="26"/>
      <c r="F192" s="26"/>
      <c r="G192" s="26"/>
      <c r="H192" s="26"/>
    </row>
    <row r="193" spans="3:8" s="25" customFormat="1" x14ac:dyDescent="0.25">
      <c r="C193" s="26"/>
      <c r="D193" s="26"/>
      <c r="E193" s="26"/>
      <c r="F193" s="26"/>
      <c r="G193" s="26"/>
      <c r="H193" s="26"/>
    </row>
    <row r="194" spans="3:8" s="25" customFormat="1" x14ac:dyDescent="0.25">
      <c r="C194" s="26"/>
      <c r="D194" s="26"/>
      <c r="E194" s="26"/>
      <c r="F194" s="26"/>
      <c r="G194" s="26"/>
      <c r="H194" s="26"/>
    </row>
    <row r="195" spans="3:8" s="25" customFormat="1" x14ac:dyDescent="0.25">
      <c r="C195" s="26"/>
      <c r="D195" s="26"/>
      <c r="E195" s="26"/>
      <c r="F195" s="26"/>
      <c r="G195" s="26"/>
      <c r="H195" s="26"/>
    </row>
    <row r="196" spans="3:8" s="25" customFormat="1" x14ac:dyDescent="0.25">
      <c r="C196" s="26"/>
      <c r="D196" s="26"/>
      <c r="E196" s="26"/>
      <c r="F196" s="26"/>
      <c r="G196" s="26"/>
      <c r="H196" s="26"/>
    </row>
    <row r="197" spans="3:8" s="25" customFormat="1" x14ac:dyDescent="0.25">
      <c r="C197" s="26"/>
      <c r="D197" s="26"/>
      <c r="E197" s="26"/>
      <c r="F197" s="26"/>
      <c r="G197" s="26"/>
      <c r="H197" s="26"/>
    </row>
    <row r="198" spans="3:8" s="25" customFormat="1" x14ac:dyDescent="0.25">
      <c r="C198" s="26"/>
      <c r="D198" s="26"/>
      <c r="E198" s="26"/>
      <c r="F198" s="26"/>
      <c r="G198" s="26"/>
      <c r="H198" s="26"/>
    </row>
    <row r="199" spans="3:8" s="25" customFormat="1" x14ac:dyDescent="0.25">
      <c r="C199" s="26"/>
      <c r="D199" s="26"/>
      <c r="E199" s="26"/>
      <c r="F199" s="26"/>
      <c r="G199" s="26"/>
      <c r="H199" s="26"/>
    </row>
    <row r="200" spans="3:8" s="25" customFormat="1" x14ac:dyDescent="0.25">
      <c r="C200" s="26"/>
      <c r="D200" s="26"/>
      <c r="E200" s="26"/>
      <c r="F200" s="26"/>
      <c r="G200" s="26"/>
      <c r="H200" s="26"/>
    </row>
    <row r="201" spans="3:8" s="25" customFormat="1" x14ac:dyDescent="0.25">
      <c r="C201" s="26"/>
      <c r="D201" s="26"/>
      <c r="E201" s="26"/>
      <c r="F201" s="26"/>
      <c r="G201" s="26"/>
      <c r="H201" s="26"/>
    </row>
    <row r="202" spans="3:8" s="25" customFormat="1" x14ac:dyDescent="0.25">
      <c r="C202" s="26"/>
      <c r="D202" s="26"/>
      <c r="E202" s="26"/>
      <c r="F202" s="26"/>
      <c r="G202" s="26"/>
      <c r="H202" s="26"/>
    </row>
    <row r="203" spans="3:8" s="25" customFormat="1" x14ac:dyDescent="0.25">
      <c r="C203" s="26"/>
      <c r="D203" s="26"/>
      <c r="E203" s="26"/>
      <c r="F203" s="26"/>
      <c r="G203" s="26"/>
      <c r="H203" s="26"/>
    </row>
    <row r="204" spans="3:8" s="25" customFormat="1" x14ac:dyDescent="0.25">
      <c r="C204" s="26"/>
      <c r="D204" s="26"/>
      <c r="E204" s="26"/>
      <c r="F204" s="26"/>
      <c r="G204" s="26"/>
      <c r="H204" s="26"/>
    </row>
    <row r="205" spans="3:8" s="25" customFormat="1" x14ac:dyDescent="0.25">
      <c r="C205" s="26"/>
      <c r="D205" s="26"/>
      <c r="E205" s="26"/>
      <c r="F205" s="26"/>
      <c r="G205" s="26"/>
      <c r="H205" s="26"/>
    </row>
    <row r="206" spans="3:8" s="25" customFormat="1" x14ac:dyDescent="0.25">
      <c r="C206" s="26"/>
      <c r="D206" s="26"/>
      <c r="E206" s="26"/>
      <c r="F206" s="26"/>
      <c r="G206" s="26"/>
      <c r="H206" s="26"/>
    </row>
    <row r="207" spans="3:8" s="25" customFormat="1" x14ac:dyDescent="0.25">
      <c r="C207" s="26"/>
      <c r="D207" s="26"/>
      <c r="E207" s="26"/>
      <c r="F207" s="26"/>
      <c r="G207" s="26"/>
      <c r="H207" s="26"/>
    </row>
    <row r="208" spans="3:8" s="25" customFormat="1" x14ac:dyDescent="0.25">
      <c r="C208" s="26"/>
      <c r="D208" s="26"/>
      <c r="E208" s="26"/>
      <c r="F208" s="26"/>
      <c r="G208" s="26"/>
      <c r="H208" s="26"/>
    </row>
    <row r="209" spans="3:8" s="25" customFormat="1" x14ac:dyDescent="0.25">
      <c r="C209" s="26"/>
      <c r="D209" s="26"/>
      <c r="E209" s="26"/>
      <c r="F209" s="26"/>
      <c r="G209" s="26"/>
      <c r="H209" s="26"/>
    </row>
    <row r="210" spans="3:8" s="25" customFormat="1" x14ac:dyDescent="0.25">
      <c r="C210" s="26"/>
      <c r="D210" s="26"/>
      <c r="E210" s="26"/>
      <c r="F210" s="26"/>
      <c r="G210" s="26"/>
      <c r="H210" s="26"/>
    </row>
    <row r="211" spans="3:8" s="25" customFormat="1" x14ac:dyDescent="0.25">
      <c r="C211" s="26"/>
      <c r="D211" s="26"/>
      <c r="E211" s="26"/>
      <c r="F211" s="26"/>
      <c r="G211" s="26"/>
      <c r="H211" s="26"/>
    </row>
    <row r="212" spans="3:8" s="25" customFormat="1" x14ac:dyDescent="0.25">
      <c r="C212" s="26"/>
      <c r="D212" s="26"/>
      <c r="E212" s="26"/>
      <c r="F212" s="26"/>
      <c r="G212" s="26"/>
      <c r="H212" s="26"/>
    </row>
    <row r="213" spans="3:8" s="25" customFormat="1" x14ac:dyDescent="0.25">
      <c r="C213" s="26"/>
      <c r="D213" s="26"/>
      <c r="E213" s="26"/>
      <c r="F213" s="26"/>
      <c r="G213" s="26"/>
      <c r="H213" s="26"/>
    </row>
    <row r="214" spans="3:8" s="25" customFormat="1" x14ac:dyDescent="0.25">
      <c r="C214" s="26"/>
      <c r="D214" s="26"/>
      <c r="E214" s="26"/>
      <c r="F214" s="26"/>
      <c r="G214" s="26"/>
      <c r="H214" s="26"/>
    </row>
    <row r="215" spans="3:8" s="25" customFormat="1" x14ac:dyDescent="0.25">
      <c r="C215" s="26"/>
      <c r="D215" s="26"/>
      <c r="E215" s="26"/>
      <c r="F215" s="26"/>
      <c r="G215" s="26"/>
      <c r="H215" s="26"/>
    </row>
    <row r="216" spans="3:8" s="25" customFormat="1" x14ac:dyDescent="0.25">
      <c r="C216" s="26"/>
      <c r="D216" s="26"/>
      <c r="E216" s="26"/>
      <c r="F216" s="26"/>
      <c r="G216" s="26"/>
      <c r="H216" s="26"/>
    </row>
    <row r="217" spans="3:8" s="25" customFormat="1" x14ac:dyDescent="0.25">
      <c r="C217" s="26"/>
      <c r="D217" s="26"/>
      <c r="E217" s="26"/>
      <c r="F217" s="26"/>
      <c r="G217" s="26"/>
      <c r="H217" s="26"/>
    </row>
    <row r="218" spans="3:8" s="25" customFormat="1" x14ac:dyDescent="0.25">
      <c r="C218" s="26"/>
      <c r="D218" s="26"/>
      <c r="E218" s="26"/>
      <c r="F218" s="26"/>
      <c r="G218" s="26"/>
      <c r="H218" s="26"/>
    </row>
    <row r="219" spans="3:8" s="25" customFormat="1" x14ac:dyDescent="0.25">
      <c r="C219" s="26"/>
      <c r="D219" s="26"/>
      <c r="E219" s="26"/>
      <c r="F219" s="26"/>
      <c r="G219" s="26"/>
      <c r="H219" s="26"/>
    </row>
    <row r="220" spans="3:8" s="25" customFormat="1" x14ac:dyDescent="0.25">
      <c r="C220" s="26"/>
      <c r="D220" s="26"/>
      <c r="E220" s="26"/>
      <c r="F220" s="26"/>
      <c r="G220" s="26"/>
      <c r="H220" s="26"/>
    </row>
    <row r="221" spans="3:8" s="25" customFormat="1" x14ac:dyDescent="0.25">
      <c r="C221" s="26"/>
      <c r="D221" s="26"/>
      <c r="E221" s="26"/>
      <c r="F221" s="26"/>
      <c r="G221" s="26"/>
      <c r="H221" s="26"/>
    </row>
    <row r="222" spans="3:8" s="25" customFormat="1" x14ac:dyDescent="0.25">
      <c r="C222" s="26"/>
      <c r="D222" s="26"/>
      <c r="E222" s="26"/>
      <c r="F222" s="26"/>
      <c r="G222" s="26"/>
      <c r="H222" s="26"/>
    </row>
    <row r="223" spans="3:8" s="25" customFormat="1" x14ac:dyDescent="0.25">
      <c r="C223" s="26"/>
      <c r="D223" s="26"/>
      <c r="E223" s="26"/>
      <c r="F223" s="26"/>
      <c r="G223" s="26"/>
      <c r="H223" s="26"/>
    </row>
    <row r="224" spans="3:8" s="25" customFormat="1" x14ac:dyDescent="0.25">
      <c r="C224" s="26"/>
      <c r="D224" s="26"/>
      <c r="E224" s="26"/>
      <c r="F224" s="26"/>
      <c r="G224" s="26"/>
      <c r="H224" s="26"/>
    </row>
    <row r="225" spans="3:8" s="25" customFormat="1" x14ac:dyDescent="0.25">
      <c r="C225" s="26"/>
      <c r="D225" s="26"/>
      <c r="E225" s="26"/>
      <c r="F225" s="26"/>
      <c r="G225" s="26"/>
      <c r="H225" s="26"/>
    </row>
    <row r="226" spans="3:8" s="25" customFormat="1" x14ac:dyDescent="0.25">
      <c r="C226" s="26"/>
      <c r="D226" s="26"/>
      <c r="E226" s="26"/>
      <c r="F226" s="26"/>
      <c r="G226" s="26"/>
      <c r="H226" s="26"/>
    </row>
    <row r="227" spans="3:8" s="25" customFormat="1" x14ac:dyDescent="0.25">
      <c r="C227" s="26"/>
      <c r="D227" s="26"/>
      <c r="E227" s="26"/>
      <c r="F227" s="26"/>
      <c r="G227" s="26"/>
      <c r="H227" s="26"/>
    </row>
    <row r="228" spans="3:8" s="25" customFormat="1" x14ac:dyDescent="0.25">
      <c r="C228" s="26"/>
      <c r="D228" s="26"/>
      <c r="E228" s="26"/>
      <c r="F228" s="26"/>
      <c r="G228" s="26"/>
      <c r="H228" s="26"/>
    </row>
    <row r="229" spans="3:8" s="25" customFormat="1" x14ac:dyDescent="0.25">
      <c r="C229" s="26"/>
      <c r="D229" s="26"/>
      <c r="E229" s="26"/>
      <c r="F229" s="26"/>
      <c r="G229" s="26"/>
      <c r="H229" s="26"/>
    </row>
    <row r="230" spans="3:8" s="25" customFormat="1" x14ac:dyDescent="0.25">
      <c r="C230" s="26"/>
      <c r="D230" s="26"/>
      <c r="E230" s="26"/>
      <c r="F230" s="26"/>
      <c r="G230" s="26"/>
      <c r="H230" s="26"/>
    </row>
    <row r="231" spans="3:8" s="25" customFormat="1" x14ac:dyDescent="0.25">
      <c r="C231" s="26"/>
      <c r="D231" s="26"/>
      <c r="E231" s="26"/>
      <c r="F231" s="26"/>
      <c r="G231" s="26"/>
      <c r="H231" s="26"/>
    </row>
    <row r="232" spans="3:8" s="25" customFormat="1" x14ac:dyDescent="0.25">
      <c r="C232" s="26"/>
      <c r="D232" s="26"/>
      <c r="E232" s="26"/>
      <c r="F232" s="26"/>
      <c r="G232" s="26"/>
      <c r="H232" s="26"/>
    </row>
    <row r="233" spans="3:8" s="25" customFormat="1" x14ac:dyDescent="0.25">
      <c r="C233" s="26"/>
      <c r="D233" s="26"/>
      <c r="E233" s="26"/>
      <c r="F233" s="26"/>
      <c r="G233" s="26"/>
      <c r="H233" s="26"/>
    </row>
    <row r="234" spans="3:8" s="25" customFormat="1" x14ac:dyDescent="0.25">
      <c r="C234" s="26"/>
      <c r="D234" s="26"/>
      <c r="E234" s="26"/>
      <c r="F234" s="26"/>
      <c r="G234" s="26"/>
      <c r="H234" s="26"/>
    </row>
    <row r="235" spans="3:8" s="25" customFormat="1" x14ac:dyDescent="0.25">
      <c r="C235" s="26"/>
      <c r="D235" s="26"/>
      <c r="E235" s="26"/>
      <c r="F235" s="26"/>
      <c r="G235" s="26"/>
      <c r="H235" s="26"/>
    </row>
    <row r="236" spans="3:8" s="25" customFormat="1" x14ac:dyDescent="0.25">
      <c r="C236" s="26"/>
      <c r="D236" s="26"/>
      <c r="E236" s="26"/>
      <c r="F236" s="26"/>
      <c r="G236" s="26"/>
      <c r="H236" s="26"/>
    </row>
    <row r="237" spans="3:8" s="25" customFormat="1" x14ac:dyDescent="0.25">
      <c r="C237" s="26"/>
      <c r="D237" s="26"/>
      <c r="E237" s="26"/>
      <c r="F237" s="26"/>
      <c r="G237" s="26"/>
      <c r="H237" s="26"/>
    </row>
    <row r="238" spans="3:8" s="25" customFormat="1" x14ac:dyDescent="0.25">
      <c r="C238" s="26"/>
      <c r="D238" s="26"/>
      <c r="E238" s="26"/>
      <c r="F238" s="26"/>
      <c r="G238" s="26"/>
      <c r="H238" s="26"/>
    </row>
    <row r="239" spans="3:8" s="25" customFormat="1" x14ac:dyDescent="0.25">
      <c r="C239" s="26"/>
      <c r="D239" s="26"/>
      <c r="E239" s="26"/>
      <c r="F239" s="26"/>
      <c r="G239" s="26"/>
      <c r="H239" s="26"/>
    </row>
    <row r="240" spans="3:8" s="25" customFormat="1" x14ac:dyDescent="0.25">
      <c r="C240" s="26"/>
      <c r="D240" s="26"/>
      <c r="E240" s="26"/>
      <c r="F240" s="26"/>
      <c r="G240" s="26"/>
      <c r="H240" s="26"/>
    </row>
    <row r="241" spans="3:8" s="25" customFormat="1" x14ac:dyDescent="0.25">
      <c r="C241" s="26"/>
      <c r="D241" s="26"/>
      <c r="E241" s="26"/>
      <c r="F241" s="26"/>
      <c r="G241" s="26"/>
      <c r="H241" s="26"/>
    </row>
    <row r="242" spans="3:8" s="25" customFormat="1" x14ac:dyDescent="0.25">
      <c r="C242" s="26"/>
      <c r="D242" s="26"/>
      <c r="E242" s="26"/>
      <c r="F242" s="26"/>
      <c r="G242" s="26"/>
      <c r="H242" s="26"/>
    </row>
    <row r="243" spans="3:8" s="25" customFormat="1" x14ac:dyDescent="0.25">
      <c r="C243" s="26"/>
      <c r="D243" s="26"/>
      <c r="E243" s="26"/>
      <c r="F243" s="26"/>
      <c r="G243" s="26"/>
      <c r="H243" s="26"/>
    </row>
    <row r="244" spans="3:8" s="25" customFormat="1" x14ac:dyDescent="0.25">
      <c r="C244" s="26"/>
      <c r="D244" s="26"/>
      <c r="E244" s="26"/>
      <c r="F244" s="26"/>
      <c r="G244" s="26"/>
      <c r="H244" s="26"/>
    </row>
    <row r="245" spans="3:8" s="25" customFormat="1" x14ac:dyDescent="0.25">
      <c r="C245" s="26"/>
      <c r="D245" s="26"/>
      <c r="E245" s="26"/>
      <c r="F245" s="26"/>
      <c r="G245" s="26"/>
      <c r="H245" s="26"/>
    </row>
    <row r="246" spans="3:8" s="25" customFormat="1" x14ac:dyDescent="0.25">
      <c r="C246" s="26"/>
      <c r="D246" s="26"/>
      <c r="E246" s="26"/>
      <c r="F246" s="26"/>
      <c r="G246" s="26"/>
      <c r="H246" s="26"/>
    </row>
    <row r="247" spans="3:8" s="25" customFormat="1" x14ac:dyDescent="0.25">
      <c r="C247" s="26"/>
      <c r="D247" s="26"/>
      <c r="E247" s="26"/>
      <c r="F247" s="26"/>
      <c r="G247" s="26"/>
      <c r="H247" s="26"/>
    </row>
    <row r="248" spans="3:8" s="25" customFormat="1" x14ac:dyDescent="0.25">
      <c r="C248" s="26"/>
      <c r="D248" s="26"/>
      <c r="E248" s="26"/>
      <c r="F248" s="26"/>
      <c r="G248" s="26"/>
      <c r="H248" s="26"/>
    </row>
    <row r="249" spans="3:8" s="25" customFormat="1" x14ac:dyDescent="0.25">
      <c r="C249" s="26"/>
      <c r="D249" s="26"/>
      <c r="E249" s="26"/>
      <c r="F249" s="26"/>
      <c r="G249" s="26"/>
      <c r="H249" s="26"/>
    </row>
    <row r="250" spans="3:8" s="25" customFormat="1" x14ac:dyDescent="0.25">
      <c r="C250" s="26"/>
      <c r="D250" s="26"/>
      <c r="E250" s="26"/>
      <c r="F250" s="26"/>
      <c r="G250" s="26"/>
      <c r="H250" s="26"/>
    </row>
    <row r="251" spans="3:8" s="25" customFormat="1" x14ac:dyDescent="0.25">
      <c r="C251" s="26"/>
      <c r="D251" s="26"/>
      <c r="E251" s="26"/>
      <c r="F251" s="26"/>
      <c r="G251" s="26"/>
      <c r="H251" s="26"/>
    </row>
    <row r="252" spans="3:8" s="25" customFormat="1" x14ac:dyDescent="0.25">
      <c r="C252" s="26"/>
      <c r="D252" s="26"/>
      <c r="E252" s="26"/>
      <c r="F252" s="26"/>
      <c r="G252" s="26"/>
      <c r="H252" s="26"/>
    </row>
    <row r="253" spans="3:8" s="25" customFormat="1" x14ac:dyDescent="0.25">
      <c r="C253" s="26"/>
      <c r="D253" s="26"/>
      <c r="E253" s="26"/>
      <c r="F253" s="26"/>
      <c r="G253" s="26"/>
      <c r="H253" s="26"/>
    </row>
    <row r="254" spans="3:8" s="25" customFormat="1" x14ac:dyDescent="0.25">
      <c r="C254" s="26"/>
      <c r="D254" s="26"/>
      <c r="E254" s="26"/>
      <c r="F254" s="26"/>
      <c r="G254" s="26"/>
      <c r="H254" s="26"/>
    </row>
    <row r="255" spans="3:8" s="25" customFormat="1" x14ac:dyDescent="0.25">
      <c r="C255" s="26"/>
      <c r="D255" s="26"/>
      <c r="E255" s="26"/>
      <c r="F255" s="26"/>
      <c r="G255" s="26"/>
      <c r="H255" s="26"/>
    </row>
    <row r="256" spans="3:8" s="25" customFormat="1" x14ac:dyDescent="0.25">
      <c r="C256" s="26"/>
      <c r="D256" s="26"/>
      <c r="E256" s="26"/>
      <c r="F256" s="26"/>
      <c r="G256" s="26"/>
      <c r="H256" s="26"/>
    </row>
    <row r="257" spans="3:8" s="25" customFormat="1" x14ac:dyDescent="0.25">
      <c r="C257" s="26"/>
      <c r="D257" s="26"/>
      <c r="E257" s="26"/>
      <c r="F257" s="26"/>
      <c r="G257" s="26"/>
      <c r="H257" s="26"/>
    </row>
    <row r="258" spans="3:8" s="25" customFormat="1" x14ac:dyDescent="0.25">
      <c r="C258" s="26"/>
      <c r="D258" s="26"/>
      <c r="E258" s="26"/>
      <c r="F258" s="26"/>
      <c r="G258" s="26"/>
      <c r="H258" s="26"/>
    </row>
    <row r="259" spans="3:8" s="25" customFormat="1" x14ac:dyDescent="0.25">
      <c r="C259" s="26"/>
      <c r="D259" s="26"/>
      <c r="E259" s="26"/>
      <c r="F259" s="26"/>
      <c r="G259" s="26"/>
      <c r="H259" s="26"/>
    </row>
    <row r="260" spans="3:8" s="25" customFormat="1" x14ac:dyDescent="0.25">
      <c r="C260" s="26"/>
      <c r="D260" s="26"/>
      <c r="E260" s="26"/>
      <c r="F260" s="26"/>
      <c r="G260" s="26"/>
      <c r="H260" s="26"/>
    </row>
    <row r="261" spans="3:8" s="25" customFormat="1" x14ac:dyDescent="0.25">
      <c r="C261" s="26"/>
      <c r="D261" s="26"/>
      <c r="E261" s="26"/>
      <c r="F261" s="26"/>
      <c r="G261" s="26"/>
      <c r="H261" s="26"/>
    </row>
    <row r="262" spans="3:8" s="25" customFormat="1" x14ac:dyDescent="0.25">
      <c r="C262" s="26"/>
      <c r="D262" s="26"/>
      <c r="E262" s="26"/>
      <c r="F262" s="26"/>
      <c r="G262" s="26"/>
      <c r="H262" s="26"/>
    </row>
    <row r="263" spans="3:8" s="25" customFormat="1" x14ac:dyDescent="0.25">
      <c r="C263" s="26"/>
      <c r="D263" s="26"/>
      <c r="E263" s="26"/>
      <c r="F263" s="26"/>
      <c r="G263" s="26"/>
      <c r="H263" s="26"/>
    </row>
    <row r="264" spans="3:8" s="25" customFormat="1" x14ac:dyDescent="0.25">
      <c r="C264" s="26"/>
      <c r="D264" s="26"/>
      <c r="E264" s="26"/>
      <c r="F264" s="26"/>
      <c r="G264" s="26"/>
      <c r="H264" s="26"/>
    </row>
    <row r="265" spans="3:8" s="25" customFormat="1" x14ac:dyDescent="0.25">
      <c r="C265" s="26"/>
      <c r="D265" s="26"/>
      <c r="E265" s="26"/>
      <c r="F265" s="26"/>
      <c r="G265" s="26"/>
      <c r="H265" s="26"/>
    </row>
    <row r="266" spans="3:8" s="25" customFormat="1" x14ac:dyDescent="0.25">
      <c r="C266" s="26"/>
      <c r="D266" s="26"/>
      <c r="E266" s="26"/>
      <c r="F266" s="26"/>
      <c r="G266" s="26"/>
      <c r="H266" s="26"/>
    </row>
    <row r="267" spans="3:8" s="25" customFormat="1" x14ac:dyDescent="0.25">
      <c r="C267" s="26"/>
      <c r="D267" s="26"/>
      <c r="E267" s="26"/>
      <c r="F267" s="26"/>
      <c r="G267" s="26"/>
      <c r="H267" s="26"/>
    </row>
    <row r="268" spans="3:8" s="25" customFormat="1" x14ac:dyDescent="0.25">
      <c r="C268" s="26"/>
      <c r="D268" s="26"/>
      <c r="E268" s="26"/>
      <c r="F268" s="26"/>
      <c r="G268" s="26"/>
      <c r="H268" s="26"/>
    </row>
    <row r="269" spans="3:8" s="25" customFormat="1" x14ac:dyDescent="0.25">
      <c r="C269" s="26"/>
      <c r="D269" s="26"/>
      <c r="E269" s="26"/>
      <c r="F269" s="26"/>
      <c r="G269" s="26"/>
      <c r="H269" s="26"/>
    </row>
    <row r="270" spans="3:8" s="25" customFormat="1" x14ac:dyDescent="0.25">
      <c r="C270" s="26"/>
      <c r="D270" s="26"/>
      <c r="E270" s="26"/>
      <c r="F270" s="26"/>
      <c r="G270" s="26"/>
      <c r="H270" s="26"/>
    </row>
    <row r="271" spans="3:8" s="25" customFormat="1" x14ac:dyDescent="0.25">
      <c r="C271" s="26"/>
      <c r="D271" s="26"/>
      <c r="E271" s="26"/>
      <c r="F271" s="26"/>
      <c r="G271" s="26"/>
      <c r="H271" s="26"/>
    </row>
    <row r="272" spans="3:8" s="25" customFormat="1" x14ac:dyDescent="0.25">
      <c r="C272" s="26"/>
      <c r="D272" s="26"/>
      <c r="E272" s="26"/>
      <c r="F272" s="26"/>
      <c r="G272" s="26"/>
      <c r="H272" s="26"/>
    </row>
    <row r="273" spans="3:8" s="25" customFormat="1" x14ac:dyDescent="0.25">
      <c r="C273" s="26"/>
      <c r="D273" s="26"/>
      <c r="E273" s="26"/>
      <c r="F273" s="26"/>
      <c r="G273" s="26"/>
      <c r="H273" s="26"/>
    </row>
    <row r="274" spans="3:8" s="25" customFormat="1" x14ac:dyDescent="0.25">
      <c r="C274" s="26"/>
      <c r="D274" s="26"/>
      <c r="E274" s="26"/>
      <c r="F274" s="26"/>
      <c r="G274" s="26"/>
      <c r="H274" s="26"/>
    </row>
    <row r="275" spans="3:8" s="25" customFormat="1" x14ac:dyDescent="0.25">
      <c r="C275" s="26"/>
      <c r="D275" s="26"/>
      <c r="E275" s="26"/>
      <c r="F275" s="26"/>
      <c r="G275" s="26"/>
      <c r="H275" s="26"/>
    </row>
    <row r="276" spans="3:8" s="25" customFormat="1" x14ac:dyDescent="0.25">
      <c r="C276" s="26"/>
      <c r="D276" s="26"/>
      <c r="E276" s="26"/>
      <c r="F276" s="26"/>
      <c r="G276" s="26"/>
      <c r="H276" s="26"/>
    </row>
    <row r="277" spans="3:8" s="25" customFormat="1" x14ac:dyDescent="0.25">
      <c r="C277" s="26"/>
      <c r="D277" s="26"/>
      <c r="E277" s="26"/>
      <c r="F277" s="26"/>
      <c r="G277" s="26"/>
      <c r="H277" s="26"/>
    </row>
    <row r="278" spans="3:8" s="25" customFormat="1" x14ac:dyDescent="0.25">
      <c r="C278" s="26"/>
      <c r="D278" s="26"/>
      <c r="E278" s="26"/>
      <c r="F278" s="26"/>
      <c r="G278" s="26"/>
      <c r="H278" s="26"/>
    </row>
    <row r="279" spans="3:8" s="25" customFormat="1" x14ac:dyDescent="0.25">
      <c r="C279" s="26"/>
      <c r="D279" s="26"/>
      <c r="E279" s="26"/>
      <c r="F279" s="26"/>
      <c r="G279" s="26"/>
      <c r="H279" s="26"/>
    </row>
    <row r="280" spans="3:8" s="25" customFormat="1" x14ac:dyDescent="0.25">
      <c r="C280" s="26"/>
      <c r="D280" s="26"/>
      <c r="E280" s="26"/>
      <c r="F280" s="26"/>
      <c r="G280" s="26"/>
      <c r="H280" s="26"/>
    </row>
    <row r="281" spans="3:8" s="25" customFormat="1" x14ac:dyDescent="0.25">
      <c r="C281" s="26"/>
      <c r="D281" s="26"/>
      <c r="E281" s="26"/>
      <c r="F281" s="26"/>
      <c r="G281" s="26"/>
      <c r="H281" s="26"/>
    </row>
    <row r="282" spans="3:8" s="25" customFormat="1" x14ac:dyDescent="0.25">
      <c r="C282" s="26"/>
      <c r="D282" s="26"/>
      <c r="E282" s="26"/>
      <c r="F282" s="26"/>
      <c r="G282" s="26"/>
      <c r="H282" s="26"/>
    </row>
    <row r="283" spans="3:8" s="25" customFormat="1" x14ac:dyDescent="0.25">
      <c r="C283" s="26"/>
      <c r="D283" s="26"/>
      <c r="E283" s="26"/>
      <c r="F283" s="26"/>
      <c r="G283" s="26"/>
      <c r="H283" s="26"/>
    </row>
    <row r="284" spans="3:8" s="25" customFormat="1" x14ac:dyDescent="0.25">
      <c r="C284" s="26"/>
      <c r="D284" s="26"/>
      <c r="E284" s="26"/>
      <c r="F284" s="26"/>
      <c r="G284" s="26"/>
      <c r="H284" s="26"/>
    </row>
    <row r="285" spans="3:8" s="25" customFormat="1" x14ac:dyDescent="0.25">
      <c r="C285" s="26"/>
      <c r="D285" s="26"/>
      <c r="E285" s="26"/>
      <c r="F285" s="26"/>
      <c r="G285" s="26"/>
      <c r="H285" s="26"/>
    </row>
    <row r="286" spans="3:8" s="25" customFormat="1" x14ac:dyDescent="0.25">
      <c r="C286" s="26"/>
      <c r="D286" s="26"/>
      <c r="E286" s="26"/>
      <c r="F286" s="26"/>
      <c r="G286" s="26"/>
      <c r="H286" s="26"/>
    </row>
    <row r="287" spans="3:8" s="25" customFormat="1" x14ac:dyDescent="0.25">
      <c r="C287" s="26"/>
      <c r="D287" s="26"/>
      <c r="E287" s="26"/>
      <c r="F287" s="26"/>
      <c r="G287" s="26"/>
      <c r="H287" s="26"/>
    </row>
    <row r="288" spans="3:8" s="25" customFormat="1" x14ac:dyDescent="0.25">
      <c r="C288" s="26"/>
      <c r="D288" s="26"/>
      <c r="E288" s="26"/>
      <c r="F288" s="26"/>
      <c r="G288" s="26"/>
      <c r="H288" s="26"/>
    </row>
    <row r="289" spans="3:8" s="25" customFormat="1" x14ac:dyDescent="0.25">
      <c r="C289" s="26"/>
      <c r="D289" s="26"/>
      <c r="E289" s="26"/>
      <c r="F289" s="26"/>
      <c r="G289" s="26"/>
      <c r="H289" s="26"/>
    </row>
    <row r="290" spans="3:8" s="25" customFormat="1" x14ac:dyDescent="0.25">
      <c r="C290" s="26"/>
      <c r="D290" s="26"/>
      <c r="E290" s="26"/>
      <c r="F290" s="26"/>
      <c r="G290" s="26"/>
      <c r="H290" s="26"/>
    </row>
    <row r="291" spans="3:8" s="25" customFormat="1" x14ac:dyDescent="0.25">
      <c r="C291" s="26"/>
      <c r="D291" s="26"/>
      <c r="E291" s="26"/>
      <c r="F291" s="26"/>
      <c r="G291" s="26"/>
      <c r="H291" s="26"/>
    </row>
    <row r="292" spans="3:8" s="25" customFormat="1" x14ac:dyDescent="0.25">
      <c r="C292" s="26"/>
      <c r="D292" s="26"/>
      <c r="E292" s="26"/>
      <c r="F292" s="26"/>
      <c r="G292" s="26"/>
      <c r="H292" s="26"/>
    </row>
    <row r="293" spans="3:8" s="25" customFormat="1" x14ac:dyDescent="0.25">
      <c r="C293" s="26"/>
      <c r="D293" s="26"/>
      <c r="E293" s="26"/>
      <c r="F293" s="26"/>
      <c r="G293" s="26"/>
      <c r="H293" s="26"/>
    </row>
    <row r="294" spans="3:8" s="25" customFormat="1" x14ac:dyDescent="0.25">
      <c r="C294" s="26"/>
      <c r="D294" s="26"/>
      <c r="E294" s="26"/>
      <c r="F294" s="26"/>
      <c r="G294" s="26"/>
      <c r="H294" s="26"/>
    </row>
    <row r="295" spans="3:8" s="25" customFormat="1" x14ac:dyDescent="0.25">
      <c r="C295" s="26"/>
      <c r="D295" s="26"/>
      <c r="E295" s="26"/>
      <c r="F295" s="26"/>
      <c r="G295" s="26"/>
      <c r="H295" s="26"/>
    </row>
    <row r="296" spans="3:8" s="25" customFormat="1" x14ac:dyDescent="0.25">
      <c r="C296" s="26"/>
      <c r="D296" s="26"/>
      <c r="E296" s="26"/>
      <c r="F296" s="26"/>
      <c r="G296" s="26"/>
      <c r="H296" s="26"/>
    </row>
    <row r="297" spans="3:8" s="25" customFormat="1" x14ac:dyDescent="0.25">
      <c r="C297" s="26"/>
      <c r="D297" s="26"/>
      <c r="E297" s="26"/>
      <c r="F297" s="26"/>
      <c r="G297" s="26"/>
      <c r="H297" s="26"/>
    </row>
    <row r="298" spans="3:8" s="25" customFormat="1" x14ac:dyDescent="0.25">
      <c r="C298" s="26"/>
      <c r="D298" s="26"/>
      <c r="E298" s="26"/>
      <c r="F298" s="26"/>
      <c r="G298" s="26"/>
      <c r="H298" s="26"/>
    </row>
  </sheetData>
  <mergeCells count="1">
    <mergeCell ref="A3:M3"/>
  </mergeCell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39"/>
  <sheetViews>
    <sheetView zoomScaleNormal="100" workbookViewId="0">
      <pane xSplit="2" topLeftCell="C1" activePane="topRight" state="frozen"/>
      <selection activeCell="A3" sqref="A3:M3"/>
      <selection pane="topRight" activeCell="B6" sqref="B6"/>
    </sheetView>
  </sheetViews>
  <sheetFormatPr defaultRowHeight="15" x14ac:dyDescent="0.25"/>
  <cols>
    <col min="1" max="1" width="38.28515625" customWidth="1"/>
    <col min="2" max="2" width="11.5703125" bestFit="1" customWidth="1"/>
    <col min="3" max="3" width="12.28515625" bestFit="1" customWidth="1"/>
    <col min="4" max="4" width="12.85546875" bestFit="1" customWidth="1"/>
    <col min="5" max="5" width="3.42578125" style="1" customWidth="1"/>
    <col min="6" max="7" width="10.5703125" bestFit="1" customWidth="1"/>
    <col min="8" max="8" width="3.85546875" style="201" customWidth="1"/>
    <col min="9" max="9" width="11.5703125" bestFit="1" customWidth="1"/>
    <col min="10" max="10" width="11.5703125" style="64" bestFit="1" customWidth="1"/>
    <col min="11" max="18" width="10.5703125" style="64" bestFit="1" customWidth="1"/>
    <col min="19" max="20" width="11.5703125" style="64" bestFit="1" customWidth="1"/>
    <col min="21" max="22" width="11.5703125" bestFit="1" customWidth="1"/>
    <col min="23" max="30" width="10.5703125" bestFit="1" customWidth="1"/>
    <col min="31" max="32" width="11.5703125" bestFit="1" customWidth="1"/>
  </cols>
  <sheetData>
    <row r="1" spans="1:32" ht="18" x14ac:dyDescent="0.25">
      <c r="A1" s="1145" t="s">
        <v>789</v>
      </c>
    </row>
    <row r="2" spans="1:32" x14ac:dyDescent="0.25">
      <c r="J2" s="59"/>
      <c r="K2" s="59"/>
      <c r="L2" s="59"/>
    </row>
    <row r="3" spans="1:32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4" spans="1:32" x14ac:dyDescent="0.25">
      <c r="J4" s="59"/>
      <c r="K4" s="59"/>
      <c r="L4" s="59"/>
    </row>
    <row r="5" spans="1:32" ht="18.75" x14ac:dyDescent="0.3">
      <c r="A5" s="54" t="s">
        <v>52</v>
      </c>
      <c r="J5" s="59"/>
      <c r="K5" s="59"/>
      <c r="L5" s="59"/>
    </row>
    <row r="6" spans="1:32" ht="15.75" x14ac:dyDescent="0.25">
      <c r="A6" s="182" t="s">
        <v>782</v>
      </c>
      <c r="J6" s="59"/>
      <c r="K6" s="59"/>
      <c r="L6" s="59"/>
    </row>
    <row r="7" spans="1:32" ht="28.7" customHeight="1" x14ac:dyDescent="0.3">
      <c r="A7" s="55" t="s">
        <v>616</v>
      </c>
      <c r="J7" s="59"/>
      <c r="K7" s="59"/>
      <c r="L7" s="59"/>
    </row>
    <row r="10" spans="1:32" ht="51.75" x14ac:dyDescent="0.25">
      <c r="A10" s="56" t="s">
        <v>539</v>
      </c>
      <c r="B10" s="341">
        <v>2025</v>
      </c>
      <c r="C10" s="341">
        <v>2026</v>
      </c>
      <c r="D10" s="342" t="s">
        <v>752</v>
      </c>
      <c r="E10" s="1071"/>
      <c r="F10" s="1070" t="s">
        <v>745</v>
      </c>
      <c r="G10" s="1070" t="s">
        <v>746</v>
      </c>
      <c r="H10" s="595"/>
      <c r="I10" s="609">
        <v>45658</v>
      </c>
      <c r="J10" s="610">
        <v>45689</v>
      </c>
      <c r="K10" s="610">
        <v>45717</v>
      </c>
      <c r="L10" s="610">
        <v>45748</v>
      </c>
      <c r="M10" s="610">
        <v>45778</v>
      </c>
      <c r="N10" s="610">
        <v>45809</v>
      </c>
      <c r="O10" s="610">
        <v>45839</v>
      </c>
      <c r="P10" s="610">
        <v>45870</v>
      </c>
      <c r="Q10" s="610">
        <v>45901</v>
      </c>
      <c r="R10" s="610">
        <v>45931</v>
      </c>
      <c r="S10" s="610">
        <v>45962</v>
      </c>
      <c r="T10" s="610">
        <v>45992</v>
      </c>
      <c r="U10" s="609">
        <v>46023</v>
      </c>
      <c r="V10" s="610">
        <v>46054</v>
      </c>
      <c r="W10" s="610">
        <v>46082</v>
      </c>
      <c r="X10" s="610">
        <v>46113</v>
      </c>
      <c r="Y10" s="610">
        <v>46143</v>
      </c>
      <c r="Z10" s="610">
        <v>46174</v>
      </c>
      <c r="AA10" s="610">
        <v>46204</v>
      </c>
      <c r="AB10" s="610">
        <v>46235</v>
      </c>
      <c r="AC10" s="610">
        <v>46266</v>
      </c>
      <c r="AD10" s="610">
        <v>46296</v>
      </c>
      <c r="AE10" s="610">
        <v>46327</v>
      </c>
      <c r="AF10" s="611">
        <v>46357</v>
      </c>
    </row>
    <row r="11" spans="1:32" x14ac:dyDescent="0.25">
      <c r="A11" s="56" t="s">
        <v>236</v>
      </c>
      <c r="B11" s="596">
        <v>365</v>
      </c>
      <c r="C11" s="596">
        <v>365</v>
      </c>
      <c r="D11" s="596">
        <v>366</v>
      </c>
      <c r="E11" s="1098"/>
      <c r="F11" s="596"/>
      <c r="G11" s="596"/>
      <c r="H11" s="591"/>
      <c r="I11" s="606">
        <v>31</v>
      </c>
      <c r="J11" s="612">
        <v>28</v>
      </c>
      <c r="K11" s="612">
        <v>31</v>
      </c>
      <c r="L11" s="612">
        <v>30</v>
      </c>
      <c r="M11" s="612">
        <v>31</v>
      </c>
      <c r="N11" s="612">
        <v>30</v>
      </c>
      <c r="O11" s="612">
        <v>31</v>
      </c>
      <c r="P11" s="612">
        <v>31</v>
      </c>
      <c r="Q11" s="612">
        <v>30</v>
      </c>
      <c r="R11" s="612">
        <v>31</v>
      </c>
      <c r="S11" s="612">
        <v>30</v>
      </c>
      <c r="T11" s="612">
        <v>31</v>
      </c>
      <c r="U11" s="606">
        <v>31</v>
      </c>
      <c r="V11" s="612">
        <v>28</v>
      </c>
      <c r="W11" s="612">
        <v>31</v>
      </c>
      <c r="X11" s="612">
        <v>30</v>
      </c>
      <c r="Y11" s="612">
        <v>31</v>
      </c>
      <c r="Z11" s="612">
        <v>30</v>
      </c>
      <c r="AA11" s="612">
        <v>31</v>
      </c>
      <c r="AB11" s="612">
        <v>31</v>
      </c>
      <c r="AC11" s="612">
        <v>30</v>
      </c>
      <c r="AD11" s="612">
        <v>31</v>
      </c>
      <c r="AE11" s="612">
        <v>30</v>
      </c>
      <c r="AF11" s="613">
        <v>31</v>
      </c>
    </row>
    <row r="12" spans="1:32" x14ac:dyDescent="0.25">
      <c r="A12" s="56" t="s">
        <v>593</v>
      </c>
      <c r="B12" s="597"/>
      <c r="C12" s="597"/>
      <c r="D12" s="597"/>
      <c r="E12" s="1099"/>
      <c r="F12" s="597"/>
      <c r="G12" s="597"/>
      <c r="I12" s="607">
        <v>1</v>
      </c>
      <c r="J12" s="65">
        <v>2</v>
      </c>
      <c r="K12" s="65">
        <v>5</v>
      </c>
      <c r="L12" s="65">
        <v>10</v>
      </c>
      <c r="M12" s="65">
        <v>12</v>
      </c>
      <c r="N12" s="65">
        <v>11</v>
      </c>
      <c r="O12" s="65">
        <v>7</v>
      </c>
      <c r="P12" s="65">
        <v>6</v>
      </c>
      <c r="Q12" s="65">
        <v>8</v>
      </c>
      <c r="R12" s="65">
        <v>9</v>
      </c>
      <c r="S12" s="65">
        <v>4</v>
      </c>
      <c r="T12" s="65">
        <v>3</v>
      </c>
      <c r="U12" s="607">
        <v>1</v>
      </c>
      <c r="V12" s="65">
        <v>2</v>
      </c>
      <c r="W12" s="65">
        <v>5</v>
      </c>
      <c r="X12" s="65">
        <v>11</v>
      </c>
      <c r="Y12" s="65">
        <v>12</v>
      </c>
      <c r="Z12" s="65">
        <v>10</v>
      </c>
      <c r="AA12" s="65">
        <v>7</v>
      </c>
      <c r="AB12" s="65">
        <v>6</v>
      </c>
      <c r="AC12" s="65">
        <v>8</v>
      </c>
      <c r="AD12" s="65">
        <v>9</v>
      </c>
      <c r="AE12" s="65">
        <v>4</v>
      </c>
      <c r="AF12" s="608">
        <v>3</v>
      </c>
    </row>
    <row r="13" spans="1:32" x14ac:dyDescent="0.25">
      <c r="A13" s="56" t="s">
        <v>594</v>
      </c>
      <c r="B13" s="847">
        <v>4.6274999999999995</v>
      </c>
      <c r="C13" s="847">
        <v>4.4749999999999988</v>
      </c>
      <c r="D13" s="847">
        <v>4.2974999999999994</v>
      </c>
      <c r="E13" s="1100"/>
      <c r="F13" s="847">
        <v>0.33000000000000007</v>
      </c>
      <c r="G13" s="847">
        <v>-0.15250000000000075</v>
      </c>
      <c r="H13" s="848"/>
      <c r="I13" s="849">
        <v>7.12</v>
      </c>
      <c r="J13" s="850">
        <v>6.58</v>
      </c>
      <c r="K13" s="850">
        <v>4.41</v>
      </c>
      <c r="L13" s="850">
        <v>3.51</v>
      </c>
      <c r="M13" s="850">
        <v>3.29</v>
      </c>
      <c r="N13" s="850">
        <v>3.48</v>
      </c>
      <c r="O13" s="850">
        <v>3.95</v>
      </c>
      <c r="P13" s="850">
        <v>4.03</v>
      </c>
      <c r="Q13" s="850">
        <v>3.9</v>
      </c>
      <c r="R13" s="850">
        <v>3.79</v>
      </c>
      <c r="S13" s="850">
        <v>5.03</v>
      </c>
      <c r="T13" s="850">
        <v>6.44</v>
      </c>
      <c r="U13" s="849">
        <v>6.71</v>
      </c>
      <c r="V13" s="850">
        <v>6.35</v>
      </c>
      <c r="W13" s="850">
        <v>4.74</v>
      </c>
      <c r="X13" s="850">
        <v>3.29</v>
      </c>
      <c r="Y13" s="850">
        <v>3.27</v>
      </c>
      <c r="Z13" s="850">
        <v>3.37</v>
      </c>
      <c r="AA13" s="850">
        <v>3.76</v>
      </c>
      <c r="AB13" s="850">
        <v>3.8</v>
      </c>
      <c r="AC13" s="850">
        <v>3.74</v>
      </c>
      <c r="AD13" s="850">
        <v>3.69</v>
      </c>
      <c r="AE13" s="850">
        <v>4.8600000000000003</v>
      </c>
      <c r="AF13" s="851">
        <v>6.12</v>
      </c>
    </row>
    <row r="14" spans="1:32" ht="15.75" thickBot="1" x14ac:dyDescent="0.3">
      <c r="B14" s="597"/>
      <c r="C14" s="597"/>
      <c r="D14" s="597"/>
      <c r="E14" s="1099"/>
      <c r="F14" s="597"/>
      <c r="G14" s="597"/>
      <c r="I14" s="607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07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08"/>
    </row>
    <row r="15" spans="1:32" ht="15.75" thickTop="1" x14ac:dyDescent="0.25">
      <c r="A15" s="56" t="s">
        <v>595</v>
      </c>
      <c r="B15" s="1491"/>
      <c r="C15" s="1492"/>
      <c r="D15" s="1492"/>
      <c r="E15" s="1492"/>
      <c r="F15" s="1492"/>
      <c r="G15" s="1494"/>
      <c r="H15" s="592"/>
      <c r="I15" s="1491"/>
      <c r="J15" s="1512"/>
      <c r="K15" s="1512"/>
      <c r="L15" s="1512"/>
      <c r="M15" s="1512"/>
      <c r="N15" s="1512"/>
      <c r="O15" s="1512"/>
      <c r="P15" s="1512"/>
      <c r="Q15" s="1512"/>
      <c r="R15" s="1512"/>
      <c r="S15" s="1512"/>
      <c r="T15" s="1512"/>
      <c r="U15" s="1493"/>
      <c r="V15" s="1512"/>
      <c r="W15" s="1512"/>
      <c r="X15" s="1512"/>
      <c r="Y15" s="1512"/>
      <c r="Z15" s="1512"/>
      <c r="AA15" s="1512"/>
      <c r="AB15" s="1512"/>
      <c r="AC15" s="1512"/>
      <c r="AD15" s="1512"/>
      <c r="AE15" s="1512"/>
      <c r="AF15" s="1541"/>
    </row>
    <row r="16" spans="1:32" x14ac:dyDescent="0.25">
      <c r="A16" s="56" t="s">
        <v>596</v>
      </c>
      <c r="B16" s="1308"/>
      <c r="C16" s="1316"/>
      <c r="D16" s="1316"/>
      <c r="E16" s="1316"/>
      <c r="F16" s="1316"/>
      <c r="G16" s="1388"/>
      <c r="H16" s="592"/>
      <c r="I16" s="1308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387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2"/>
    </row>
    <row r="17" spans="1:32" x14ac:dyDescent="0.25">
      <c r="A17" s="56" t="s">
        <v>597</v>
      </c>
      <c r="B17" s="1308"/>
      <c r="C17" s="1316"/>
      <c r="D17" s="1316"/>
      <c r="E17" s="1316"/>
      <c r="F17" s="1316"/>
      <c r="G17" s="1388"/>
      <c r="H17" s="592"/>
      <c r="I17" s="1308"/>
      <c r="J17" s="1601"/>
      <c r="K17" s="1601"/>
      <c r="L17" s="1601"/>
      <c r="M17" s="1601"/>
      <c r="N17" s="1601"/>
      <c r="O17" s="1601"/>
      <c r="P17" s="1601"/>
      <c r="Q17" s="1601"/>
      <c r="R17" s="1601"/>
      <c r="S17" s="1601"/>
      <c r="T17" s="1601"/>
      <c r="U17" s="1387"/>
      <c r="V17" s="1601"/>
      <c r="W17" s="1601"/>
      <c r="X17" s="1601"/>
      <c r="Y17" s="1601"/>
      <c r="Z17" s="1601"/>
      <c r="AA17" s="1601"/>
      <c r="AB17" s="1601"/>
      <c r="AC17" s="1601"/>
      <c r="AD17" s="1601"/>
      <c r="AE17" s="1601"/>
      <c r="AF17" s="1602"/>
    </row>
    <row r="18" spans="1:32" x14ac:dyDescent="0.25">
      <c r="A18" s="56" t="s">
        <v>598</v>
      </c>
      <c r="B18" s="1308"/>
      <c r="C18" s="1316"/>
      <c r="D18" s="1316"/>
      <c r="E18" s="1316"/>
      <c r="F18" s="1316"/>
      <c r="G18" s="1388"/>
      <c r="H18" s="592"/>
      <c r="I18" s="1308"/>
      <c r="J18" s="1601"/>
      <c r="K18" s="1601"/>
      <c r="L18" s="1601"/>
      <c r="M18" s="1601"/>
      <c r="N18" s="1601"/>
      <c r="O18" s="1601"/>
      <c r="P18" s="1601"/>
      <c r="Q18" s="1601"/>
      <c r="R18" s="1601"/>
      <c r="S18" s="1601"/>
      <c r="T18" s="1601"/>
      <c r="U18" s="1387"/>
      <c r="V18" s="1601"/>
      <c r="W18" s="1601"/>
      <c r="X18" s="1601"/>
      <c r="Y18" s="1601"/>
      <c r="Z18" s="1601"/>
      <c r="AA18" s="1601"/>
      <c r="AB18" s="1601"/>
      <c r="AC18" s="1601"/>
      <c r="AD18" s="1601"/>
      <c r="AE18" s="1601"/>
      <c r="AF18" s="1602"/>
    </row>
    <row r="19" spans="1:32" ht="15.75" thickBot="1" x14ac:dyDescent="0.3">
      <c r="A19" s="56" t="s">
        <v>599</v>
      </c>
      <c r="B19" s="1495"/>
      <c r="C19" s="1496"/>
      <c r="D19" s="1496"/>
      <c r="E19" s="1496"/>
      <c r="F19" s="1496"/>
      <c r="G19" s="1498"/>
      <c r="H19" s="592"/>
      <c r="I19" s="1495"/>
      <c r="J19" s="1599"/>
      <c r="K19" s="1599"/>
      <c r="L19" s="1599"/>
      <c r="M19" s="1599"/>
      <c r="N19" s="1599"/>
      <c r="O19" s="1599"/>
      <c r="P19" s="1599"/>
      <c r="Q19" s="1599"/>
      <c r="R19" s="1599"/>
      <c r="S19" s="1599"/>
      <c r="T19" s="1599"/>
      <c r="U19" s="1497"/>
      <c r="V19" s="1599"/>
      <c r="W19" s="1599"/>
      <c r="X19" s="1599"/>
      <c r="Y19" s="1599"/>
      <c r="Z19" s="1599"/>
      <c r="AA19" s="1599"/>
      <c r="AB19" s="1599"/>
      <c r="AC19" s="1599"/>
      <c r="AD19" s="1599"/>
      <c r="AE19" s="1599"/>
      <c r="AF19" s="1600"/>
    </row>
    <row r="20" spans="1:32" ht="15.75" thickTop="1" x14ac:dyDescent="0.25">
      <c r="A20" s="56" t="s">
        <v>600</v>
      </c>
      <c r="B20" s="598">
        <v>1.7199864187851466E-2</v>
      </c>
      <c r="C20" s="598">
        <v>1.7199864187851466E-2</v>
      </c>
      <c r="D20" s="598">
        <v>1.7199864187851466E-2</v>
      </c>
      <c r="E20" s="598"/>
      <c r="F20" s="598">
        <v>0</v>
      </c>
      <c r="G20" s="598">
        <v>0</v>
      </c>
      <c r="H20" s="580"/>
      <c r="I20" s="614">
        <v>8.5569002239823631E-3</v>
      </c>
      <c r="J20" s="580">
        <v>9.150380712816767E-3</v>
      </c>
      <c r="K20" s="580">
        <v>1.0254541695922322E-2</v>
      </c>
      <c r="L20" s="580">
        <v>2.1535850923718285E-2</v>
      </c>
      <c r="M20" s="580">
        <v>2.3645279311579691E-2</v>
      </c>
      <c r="N20" s="580">
        <v>2.5254229496923276E-2</v>
      </c>
      <c r="O20" s="580">
        <v>1.8250800446945919E-2</v>
      </c>
      <c r="P20" s="580">
        <v>2.146450677840555E-2</v>
      </c>
      <c r="Q20" s="580">
        <v>2.2284279500468795E-2</v>
      </c>
      <c r="R20" s="580">
        <v>1.9064480909341635E-2</v>
      </c>
      <c r="S20" s="589">
        <v>1.5779013453513409E-2</v>
      </c>
      <c r="T20" s="915">
        <v>1.1158106800599605E-2</v>
      </c>
      <c r="U20" s="614">
        <v>8.5569002239823631E-3</v>
      </c>
      <c r="V20" s="580">
        <v>9.150380712816767E-3</v>
      </c>
      <c r="W20" s="580">
        <v>1.0254541695922322E-2</v>
      </c>
      <c r="X20" s="580">
        <v>2.1535850923718285E-2</v>
      </c>
      <c r="Y20" s="580">
        <v>2.3645279311579691E-2</v>
      </c>
      <c r="Z20" s="580">
        <v>2.5254229496923276E-2</v>
      </c>
      <c r="AA20" s="580">
        <v>1.8250800446945919E-2</v>
      </c>
      <c r="AB20" s="580">
        <v>2.146450677840555E-2</v>
      </c>
      <c r="AC20" s="580">
        <v>2.2284279500468795E-2</v>
      </c>
      <c r="AD20" s="580">
        <v>1.9064480909341635E-2</v>
      </c>
      <c r="AE20" s="589">
        <v>1.5779013453513409E-2</v>
      </c>
      <c r="AF20" s="619">
        <v>1.1158106800599605E-2</v>
      </c>
    </row>
    <row r="21" spans="1:32" ht="15.75" thickBot="1" x14ac:dyDescent="0.3">
      <c r="A21" s="56" t="s">
        <v>601</v>
      </c>
      <c r="B21" s="598">
        <v>1.7199864187851466E-2</v>
      </c>
      <c r="C21" s="598">
        <v>1.7199864187851466E-2</v>
      </c>
      <c r="D21" s="598">
        <v>1.7199864187851466E-2</v>
      </c>
      <c r="E21" s="598"/>
      <c r="F21" s="598">
        <v>0</v>
      </c>
      <c r="G21" s="598">
        <v>0</v>
      </c>
      <c r="H21" s="580"/>
      <c r="I21" s="615">
        <v>8.5569002239823631E-3</v>
      </c>
      <c r="J21" s="580">
        <v>9.150380712816767E-3</v>
      </c>
      <c r="K21" s="580">
        <v>1.0254541695922322E-2</v>
      </c>
      <c r="L21" s="580">
        <v>2.1535850923718285E-2</v>
      </c>
      <c r="M21" s="580">
        <v>2.3645279311579691E-2</v>
      </c>
      <c r="N21" s="580">
        <v>2.5254229496923276E-2</v>
      </c>
      <c r="O21" s="580">
        <v>1.8250800446945919E-2</v>
      </c>
      <c r="P21" s="580">
        <v>2.146450677840555E-2</v>
      </c>
      <c r="Q21" s="580">
        <v>2.2284279500468795E-2</v>
      </c>
      <c r="R21" s="580">
        <v>1.9064480909341635E-2</v>
      </c>
      <c r="S21" s="589">
        <v>1.5779013453513409E-2</v>
      </c>
      <c r="T21" s="916">
        <v>1.1158106800599605E-2</v>
      </c>
      <c r="U21" s="615">
        <v>8.5569002239823631E-3</v>
      </c>
      <c r="V21" s="580">
        <v>9.150380712816767E-3</v>
      </c>
      <c r="W21" s="580">
        <v>1.0254541695922322E-2</v>
      </c>
      <c r="X21" s="580">
        <v>2.1535850923718285E-2</v>
      </c>
      <c r="Y21" s="580">
        <v>2.3645279311579691E-2</v>
      </c>
      <c r="Z21" s="580">
        <v>2.5254229496923276E-2</v>
      </c>
      <c r="AA21" s="580">
        <v>1.8250800446945919E-2</v>
      </c>
      <c r="AB21" s="580">
        <v>2.146450677840555E-2</v>
      </c>
      <c r="AC21" s="580">
        <v>2.2284279500468795E-2</v>
      </c>
      <c r="AD21" s="580">
        <v>1.9064480909341635E-2</v>
      </c>
      <c r="AE21" s="589">
        <v>1.5779013453513409E-2</v>
      </c>
      <c r="AF21" s="620">
        <v>1.1158106800599605E-2</v>
      </c>
    </row>
    <row r="22" spans="1:32" ht="15.75" thickTop="1" x14ac:dyDescent="0.25">
      <c r="A22" s="581" t="s">
        <v>602</v>
      </c>
      <c r="B22" s="1491"/>
      <c r="C22" s="1492"/>
      <c r="D22" s="1492"/>
      <c r="E22" s="1492"/>
      <c r="F22" s="1492"/>
      <c r="G22" s="1494"/>
      <c r="H22" s="592"/>
      <c r="I22" s="1491"/>
      <c r="J22" s="1512"/>
      <c r="K22" s="1512"/>
      <c r="L22" s="1512"/>
      <c r="M22" s="1512"/>
      <c r="N22" s="1512"/>
      <c r="O22" s="1512"/>
      <c r="P22" s="1512"/>
      <c r="Q22" s="1512"/>
      <c r="R22" s="1512"/>
      <c r="S22" s="1512"/>
      <c r="T22" s="1512"/>
      <c r="U22" s="1493"/>
      <c r="V22" s="1512"/>
      <c r="W22" s="1512"/>
      <c r="X22" s="1512"/>
      <c r="Y22" s="1512"/>
      <c r="Z22" s="1512"/>
      <c r="AA22" s="1512"/>
      <c r="AB22" s="1512"/>
      <c r="AC22" s="1512"/>
      <c r="AD22" s="1512"/>
      <c r="AE22" s="1512"/>
      <c r="AF22" s="1541"/>
    </row>
    <row r="23" spans="1:32" x14ac:dyDescent="0.25">
      <c r="A23" s="581" t="s">
        <v>603</v>
      </c>
      <c r="B23" s="1308"/>
      <c r="C23" s="1316"/>
      <c r="D23" s="1316"/>
      <c r="E23" s="1316"/>
      <c r="F23" s="1316"/>
      <c r="G23" s="1388"/>
      <c r="H23" s="592"/>
      <c r="I23" s="1308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387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2"/>
    </row>
    <row r="24" spans="1:32" ht="15.75" thickBot="1" x14ac:dyDescent="0.3">
      <c r="A24" s="581" t="s">
        <v>604</v>
      </c>
      <c r="B24" s="1495"/>
      <c r="C24" s="1496"/>
      <c r="D24" s="1496"/>
      <c r="E24" s="1496"/>
      <c r="F24" s="1496"/>
      <c r="G24" s="1498"/>
      <c r="H24" s="592"/>
      <c r="I24" s="1495"/>
      <c r="J24" s="1599"/>
      <c r="K24" s="1599"/>
      <c r="L24" s="1599"/>
      <c r="M24" s="1599"/>
      <c r="N24" s="1599"/>
      <c r="O24" s="1599"/>
      <c r="P24" s="1599"/>
      <c r="Q24" s="1599"/>
      <c r="R24" s="1599"/>
      <c r="S24" s="1599"/>
      <c r="T24" s="1599"/>
      <c r="U24" s="1497"/>
      <c r="V24" s="1599"/>
      <c r="W24" s="1599"/>
      <c r="X24" s="1599"/>
      <c r="Y24" s="1599"/>
      <c r="Z24" s="1599"/>
      <c r="AA24" s="1599"/>
      <c r="AB24" s="1599"/>
      <c r="AC24" s="1599"/>
      <c r="AD24" s="1599"/>
      <c r="AE24" s="1599"/>
      <c r="AF24" s="1600"/>
    </row>
    <row r="25" spans="1:32" ht="16.5" thickTop="1" thickBot="1" x14ac:dyDescent="0.3">
      <c r="B25" s="597"/>
      <c r="C25" s="597"/>
      <c r="D25" s="597"/>
      <c r="E25" s="1099"/>
      <c r="F25" s="597">
        <v>0</v>
      </c>
      <c r="G25" s="597">
        <v>0</v>
      </c>
      <c r="I25" s="616"/>
      <c r="T25" s="917"/>
      <c r="U25" s="616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21"/>
    </row>
    <row r="26" spans="1:32" ht="15.75" thickTop="1" x14ac:dyDescent="0.25">
      <c r="A26" s="56" t="s">
        <v>605</v>
      </c>
      <c r="B26" s="1491"/>
      <c r="C26" s="1492"/>
      <c r="D26" s="1492"/>
      <c r="E26" s="1492"/>
      <c r="F26" s="1492"/>
      <c r="G26" s="1494"/>
      <c r="H26" s="592"/>
      <c r="I26" s="1491"/>
      <c r="J26" s="1512"/>
      <c r="K26" s="1512"/>
      <c r="L26" s="1512"/>
      <c r="M26" s="1512"/>
      <c r="N26" s="1512"/>
      <c r="O26" s="1512"/>
      <c r="P26" s="1512"/>
      <c r="Q26" s="1512"/>
      <c r="R26" s="1512"/>
      <c r="S26" s="1512"/>
      <c r="T26" s="1512"/>
      <c r="U26" s="1493"/>
      <c r="V26" s="1512"/>
      <c r="W26" s="1512"/>
      <c r="X26" s="1512"/>
      <c r="Y26" s="1512"/>
      <c r="Z26" s="1512"/>
      <c r="AA26" s="1512"/>
      <c r="AB26" s="1512"/>
      <c r="AC26" s="1512"/>
      <c r="AD26" s="1512"/>
      <c r="AE26" s="1512"/>
      <c r="AF26" s="1541"/>
    </row>
    <row r="27" spans="1:32" ht="15.75" thickBot="1" x14ac:dyDescent="0.3">
      <c r="A27" s="56" t="s">
        <v>606</v>
      </c>
      <c r="B27" s="1495"/>
      <c r="C27" s="1496"/>
      <c r="D27" s="1496"/>
      <c r="E27" s="1496"/>
      <c r="F27" s="1496"/>
      <c r="G27" s="1498"/>
      <c r="H27" s="592"/>
      <c r="I27" s="1495"/>
      <c r="J27" s="1599"/>
      <c r="K27" s="1599"/>
      <c r="L27" s="1599"/>
      <c r="M27" s="1599"/>
      <c r="N27" s="1599"/>
      <c r="O27" s="1599"/>
      <c r="P27" s="1599"/>
      <c r="Q27" s="1599"/>
      <c r="R27" s="1599"/>
      <c r="S27" s="1599"/>
      <c r="T27" s="1599"/>
      <c r="U27" s="1497"/>
      <c r="V27" s="1599"/>
      <c r="W27" s="1599"/>
      <c r="X27" s="1599"/>
      <c r="Y27" s="1599"/>
      <c r="Z27" s="1599"/>
      <c r="AA27" s="1599"/>
      <c r="AB27" s="1599"/>
      <c r="AC27" s="1599"/>
      <c r="AD27" s="1599"/>
      <c r="AE27" s="1599"/>
      <c r="AF27" s="1600"/>
    </row>
    <row r="28" spans="1:32" ht="15.75" thickTop="1" x14ac:dyDescent="0.25">
      <c r="A28" s="581" t="s">
        <v>607</v>
      </c>
      <c r="B28" s="599"/>
      <c r="C28" s="599"/>
      <c r="D28" s="599"/>
      <c r="E28" s="1101"/>
      <c r="F28" s="599">
        <v>0</v>
      </c>
      <c r="G28" s="599">
        <v>0</v>
      </c>
      <c r="H28" s="593"/>
      <c r="I28" s="617" t="s">
        <v>793</v>
      </c>
      <c r="J28" s="590" t="s">
        <v>793</v>
      </c>
      <c r="K28" s="590" t="s">
        <v>793</v>
      </c>
      <c r="L28" s="590" t="s">
        <v>793</v>
      </c>
      <c r="M28" s="590" t="s">
        <v>793</v>
      </c>
      <c r="N28" s="590" t="s">
        <v>793</v>
      </c>
      <c r="O28" s="590" t="s">
        <v>793</v>
      </c>
      <c r="P28" s="590" t="s">
        <v>793</v>
      </c>
      <c r="Q28" s="590" t="s">
        <v>793</v>
      </c>
      <c r="R28" s="590" t="s">
        <v>793</v>
      </c>
      <c r="S28" s="590" t="s">
        <v>793</v>
      </c>
      <c r="T28" s="918" t="s">
        <v>793</v>
      </c>
      <c r="U28" s="617" t="s">
        <v>793</v>
      </c>
      <c r="V28" s="590" t="s">
        <v>793</v>
      </c>
      <c r="W28" s="590" t="s">
        <v>793</v>
      </c>
      <c r="X28" s="590" t="s">
        <v>793</v>
      </c>
      <c r="Y28" s="590" t="s">
        <v>793</v>
      </c>
      <c r="Z28" s="590" t="s">
        <v>793</v>
      </c>
      <c r="AA28" s="590" t="s">
        <v>793</v>
      </c>
      <c r="AB28" s="590" t="s">
        <v>793</v>
      </c>
      <c r="AC28" s="590" t="s">
        <v>793</v>
      </c>
      <c r="AD28" s="590" t="s">
        <v>793</v>
      </c>
      <c r="AE28" s="590" t="s">
        <v>793</v>
      </c>
      <c r="AF28" s="622" t="s">
        <v>793</v>
      </c>
    </row>
    <row r="29" spans="1:32" ht="15.75" thickBot="1" x14ac:dyDescent="0.3">
      <c r="A29" s="581"/>
      <c r="B29" s="599"/>
      <c r="C29" s="599"/>
      <c r="D29" s="599"/>
      <c r="E29" s="1101"/>
      <c r="F29" s="599">
        <v>0</v>
      </c>
      <c r="G29" s="599">
        <v>0</v>
      </c>
      <c r="H29" s="593"/>
      <c r="I29" s="618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919"/>
      <c r="U29" s="618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623"/>
    </row>
    <row r="30" spans="1:32" ht="15.75" thickTop="1" x14ac:dyDescent="0.25">
      <c r="A30" s="581" t="s">
        <v>608</v>
      </c>
      <c r="B30" s="1587"/>
      <c r="C30" s="1588"/>
      <c r="D30" s="1588"/>
      <c r="E30" s="1588"/>
      <c r="F30" s="1588"/>
      <c r="G30" s="1589"/>
      <c r="H30" s="852"/>
      <c r="I30" s="1587"/>
      <c r="J30" s="1588"/>
      <c r="K30" s="1588"/>
      <c r="L30" s="1588"/>
      <c r="M30" s="1588"/>
      <c r="N30" s="1588"/>
      <c r="O30" s="1588"/>
      <c r="P30" s="1588"/>
      <c r="Q30" s="1588"/>
      <c r="R30" s="1588"/>
      <c r="S30" s="1588"/>
      <c r="T30" s="1588"/>
      <c r="U30" s="1596"/>
      <c r="V30" s="1588"/>
      <c r="W30" s="1588"/>
      <c r="X30" s="1588"/>
      <c r="Y30" s="1588"/>
      <c r="Z30" s="1588"/>
      <c r="AA30" s="1588"/>
      <c r="AB30" s="1588"/>
      <c r="AC30" s="1588"/>
      <c r="AD30" s="1588"/>
      <c r="AE30" s="1588"/>
      <c r="AF30" s="1589"/>
    </row>
    <row r="31" spans="1:32" x14ac:dyDescent="0.25">
      <c r="A31" s="581" t="s">
        <v>609</v>
      </c>
      <c r="B31" s="1590"/>
      <c r="C31" s="1591"/>
      <c r="D31" s="1591"/>
      <c r="E31" s="1591"/>
      <c r="F31" s="1591"/>
      <c r="G31" s="1592"/>
      <c r="H31" s="852"/>
      <c r="I31" s="1590"/>
      <c r="J31" s="1591"/>
      <c r="K31" s="1591"/>
      <c r="L31" s="1591"/>
      <c r="M31" s="1591"/>
      <c r="N31" s="1591"/>
      <c r="O31" s="1591"/>
      <c r="P31" s="1591"/>
      <c r="Q31" s="1591"/>
      <c r="R31" s="1591"/>
      <c r="S31" s="1591"/>
      <c r="T31" s="1591"/>
      <c r="U31" s="1597"/>
      <c r="V31" s="1591"/>
      <c r="W31" s="1591"/>
      <c r="X31" s="1591"/>
      <c r="Y31" s="1591"/>
      <c r="Z31" s="1591"/>
      <c r="AA31" s="1591"/>
      <c r="AB31" s="1591"/>
      <c r="AC31" s="1591"/>
      <c r="AD31" s="1591"/>
      <c r="AE31" s="1591"/>
      <c r="AF31" s="1592"/>
    </row>
    <row r="32" spans="1:32" x14ac:dyDescent="0.25">
      <c r="A32" s="581" t="s">
        <v>610</v>
      </c>
      <c r="B32" s="1590"/>
      <c r="C32" s="1591"/>
      <c r="D32" s="1591"/>
      <c r="E32" s="1591"/>
      <c r="F32" s="1591"/>
      <c r="G32" s="1592"/>
      <c r="H32" s="852"/>
      <c r="I32" s="1590"/>
      <c r="J32" s="1591"/>
      <c r="K32" s="1591"/>
      <c r="L32" s="1591"/>
      <c r="M32" s="1591"/>
      <c r="N32" s="1591"/>
      <c r="O32" s="1591"/>
      <c r="P32" s="1591"/>
      <c r="Q32" s="1591"/>
      <c r="R32" s="1591"/>
      <c r="S32" s="1591"/>
      <c r="T32" s="1591"/>
      <c r="U32" s="1597"/>
      <c r="V32" s="1591"/>
      <c r="W32" s="1591"/>
      <c r="X32" s="1591"/>
      <c r="Y32" s="1591"/>
      <c r="Z32" s="1591"/>
      <c r="AA32" s="1591"/>
      <c r="AB32" s="1591"/>
      <c r="AC32" s="1591"/>
      <c r="AD32" s="1591"/>
      <c r="AE32" s="1591"/>
      <c r="AF32" s="1592"/>
    </row>
    <row r="33" spans="1:32" x14ac:dyDescent="0.25">
      <c r="A33" s="581" t="s">
        <v>611</v>
      </c>
      <c r="B33" s="1590"/>
      <c r="C33" s="1591"/>
      <c r="D33" s="1591"/>
      <c r="E33" s="1591"/>
      <c r="F33" s="1591"/>
      <c r="G33" s="1592"/>
      <c r="H33" s="852"/>
      <c r="I33" s="1590"/>
      <c r="J33" s="1591"/>
      <c r="K33" s="1591"/>
      <c r="L33" s="1591"/>
      <c r="M33" s="1591"/>
      <c r="N33" s="1591"/>
      <c r="O33" s="1591"/>
      <c r="P33" s="1591"/>
      <c r="Q33" s="1591"/>
      <c r="R33" s="1591"/>
      <c r="S33" s="1591"/>
      <c r="T33" s="1591"/>
      <c r="U33" s="1597"/>
      <c r="V33" s="1591"/>
      <c r="W33" s="1591"/>
      <c r="X33" s="1591"/>
      <c r="Y33" s="1591"/>
      <c r="Z33" s="1591"/>
      <c r="AA33" s="1591"/>
      <c r="AB33" s="1591"/>
      <c r="AC33" s="1591"/>
      <c r="AD33" s="1591"/>
      <c r="AE33" s="1591"/>
      <c r="AF33" s="1592"/>
    </row>
    <row r="34" spans="1:32" ht="15.75" thickBot="1" x14ac:dyDescent="0.3">
      <c r="A34" s="581" t="s">
        <v>612</v>
      </c>
      <c r="B34" s="1593"/>
      <c r="C34" s="1594"/>
      <c r="D34" s="1594"/>
      <c r="E34" s="1594"/>
      <c r="F34" s="1594"/>
      <c r="G34" s="1595"/>
      <c r="H34" s="853"/>
      <c r="I34" s="1593"/>
      <c r="J34" s="1594"/>
      <c r="K34" s="1594"/>
      <c r="L34" s="1594"/>
      <c r="M34" s="1594"/>
      <c r="N34" s="1594"/>
      <c r="O34" s="1594"/>
      <c r="P34" s="1594"/>
      <c r="Q34" s="1594"/>
      <c r="R34" s="1594"/>
      <c r="S34" s="1594"/>
      <c r="T34" s="1594"/>
      <c r="U34" s="1598"/>
      <c r="V34" s="1594"/>
      <c r="W34" s="1594"/>
      <c r="X34" s="1594"/>
      <c r="Y34" s="1594"/>
      <c r="Z34" s="1594"/>
      <c r="AA34" s="1594"/>
      <c r="AB34" s="1594"/>
      <c r="AC34" s="1594"/>
      <c r="AD34" s="1594"/>
      <c r="AE34" s="1594"/>
      <c r="AF34" s="1595"/>
    </row>
    <row r="35" spans="1:32" ht="15.75" thickTop="1" x14ac:dyDescent="0.25"/>
    <row r="36" spans="1:32" ht="15.75" thickBot="1" x14ac:dyDescent="0.3">
      <c r="B36" s="226"/>
      <c r="C36" s="226"/>
      <c r="D36" s="226"/>
      <c r="E36" s="1102"/>
      <c r="F36" s="226"/>
      <c r="G36" s="226"/>
      <c r="H36" s="594"/>
      <c r="I36" s="226"/>
    </row>
    <row r="37" spans="1:32" x14ac:dyDescent="0.25">
      <c r="A37" s="600" t="s">
        <v>613</v>
      </c>
      <c r="B37" s="601">
        <v>5000</v>
      </c>
      <c r="C37" s="601">
        <v>5000</v>
      </c>
      <c r="D37" s="601">
        <v>5000</v>
      </c>
      <c r="E37" s="1103"/>
      <c r="F37" s="601">
        <v>0</v>
      </c>
      <c r="G37" s="601">
        <v>0</v>
      </c>
    </row>
    <row r="38" spans="1:32" x14ac:dyDescent="0.25">
      <c r="A38" s="602" t="s">
        <v>614</v>
      </c>
      <c r="B38" s="603">
        <v>10000</v>
      </c>
      <c r="C38" s="603">
        <v>10000</v>
      </c>
      <c r="D38" s="603">
        <v>10000</v>
      </c>
      <c r="E38" s="1104"/>
      <c r="F38" s="603">
        <v>0</v>
      </c>
      <c r="G38" s="603">
        <v>0</v>
      </c>
    </row>
    <row r="39" spans="1:32" ht="15.75" thickBot="1" x14ac:dyDescent="0.3">
      <c r="A39" s="604" t="s">
        <v>615</v>
      </c>
      <c r="B39" s="605">
        <v>1</v>
      </c>
      <c r="C39" s="605">
        <v>1</v>
      </c>
      <c r="D39" s="605">
        <v>1</v>
      </c>
      <c r="E39" s="1105"/>
      <c r="F39" s="605">
        <v>0</v>
      </c>
      <c r="G39" s="605">
        <v>0</v>
      </c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46"/>
  <sheetViews>
    <sheetView zoomScaleNormal="100" workbookViewId="0">
      <selection activeCell="A3" sqref="A3:M3"/>
    </sheetView>
  </sheetViews>
  <sheetFormatPr defaultColWidth="8.85546875" defaultRowHeight="15" x14ac:dyDescent="0.25"/>
  <cols>
    <col min="1" max="1" width="46.7109375" style="25" bestFit="1" customWidth="1"/>
    <col min="2" max="4" width="12.85546875" style="25" bestFit="1" customWidth="1"/>
    <col min="5" max="5" width="3.140625" style="26" customWidth="1"/>
    <col min="6" max="6" width="11.85546875" style="25" customWidth="1"/>
    <col min="7" max="7" width="11.85546875" style="25" bestFit="1" customWidth="1"/>
    <col min="8" max="8" width="4.85546875" style="25" customWidth="1"/>
    <col min="9" max="32" width="11.85546875" style="25" bestFit="1" customWidth="1"/>
    <col min="33" max="16384" width="8.85546875" style="25"/>
  </cols>
  <sheetData>
    <row r="1" spans="1:32" ht="18" x14ac:dyDescent="0.25">
      <c r="A1" s="1145" t="s">
        <v>789</v>
      </c>
    </row>
    <row r="3" spans="1:32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5" spans="1:32" s="39" customFormat="1" ht="18.75" x14ac:dyDescent="0.3">
      <c r="A5" s="2" t="s">
        <v>52</v>
      </c>
      <c r="B5" s="38"/>
      <c r="C5" s="38"/>
      <c r="D5" s="38"/>
      <c r="E5" s="131"/>
      <c r="F5" s="38"/>
      <c r="G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ht="15.75" x14ac:dyDescent="0.25">
      <c r="A6" s="182" t="s">
        <v>783</v>
      </c>
    </row>
    <row r="7" spans="1:32" ht="21" x14ac:dyDescent="0.35">
      <c r="A7" s="3" t="s">
        <v>89</v>
      </c>
    </row>
    <row r="8" spans="1:32" s="529" customFormat="1" ht="15" customHeight="1" x14ac:dyDescent="0.2">
      <c r="I8" s="527">
        <v>31</v>
      </c>
      <c r="J8" s="527">
        <v>28</v>
      </c>
      <c r="K8" s="527">
        <v>31</v>
      </c>
      <c r="L8" s="527">
        <v>30</v>
      </c>
      <c r="M8" s="527">
        <v>31</v>
      </c>
      <c r="N8" s="527">
        <v>30</v>
      </c>
      <c r="O8" s="527">
        <v>31</v>
      </c>
      <c r="P8" s="527">
        <v>31</v>
      </c>
      <c r="Q8" s="527">
        <v>30</v>
      </c>
      <c r="R8" s="527">
        <v>31</v>
      </c>
      <c r="S8" s="527">
        <v>30</v>
      </c>
      <c r="T8" s="527">
        <v>31</v>
      </c>
      <c r="U8" s="527">
        <v>31</v>
      </c>
      <c r="V8" s="527">
        <v>28</v>
      </c>
      <c r="W8" s="527">
        <v>31</v>
      </c>
      <c r="X8" s="527">
        <v>30</v>
      </c>
      <c r="Y8" s="527">
        <v>31</v>
      </c>
      <c r="Z8" s="527">
        <v>30</v>
      </c>
      <c r="AA8" s="527">
        <v>31</v>
      </c>
      <c r="AB8" s="527">
        <v>31</v>
      </c>
      <c r="AC8" s="527">
        <v>30</v>
      </c>
      <c r="AD8" s="527">
        <v>31</v>
      </c>
      <c r="AE8" s="527">
        <v>30</v>
      </c>
      <c r="AF8" s="527">
        <v>31</v>
      </c>
    </row>
    <row r="9" spans="1:32" ht="51.75" x14ac:dyDescent="0.25">
      <c r="A9" s="490"/>
      <c r="B9" s="341">
        <v>2025</v>
      </c>
      <c r="C9" s="341">
        <v>2026</v>
      </c>
      <c r="D9" s="342" t="s">
        <v>752</v>
      </c>
      <c r="E9" s="1071"/>
      <c r="F9" s="1070" t="s">
        <v>745</v>
      </c>
      <c r="G9" s="1070" t="s">
        <v>746</v>
      </c>
      <c r="I9" s="202">
        <v>45658</v>
      </c>
      <c r="J9" s="203">
        <v>45689</v>
      </c>
      <c r="K9" s="203">
        <v>45717</v>
      </c>
      <c r="L9" s="203">
        <v>45748</v>
      </c>
      <c r="M9" s="203">
        <v>45778</v>
      </c>
      <c r="N9" s="203">
        <v>45809</v>
      </c>
      <c r="O9" s="203">
        <v>45839</v>
      </c>
      <c r="P9" s="203">
        <v>45870</v>
      </c>
      <c r="Q9" s="203">
        <v>45901</v>
      </c>
      <c r="R9" s="203">
        <v>45931</v>
      </c>
      <c r="S9" s="203">
        <v>45962</v>
      </c>
      <c r="T9" s="203">
        <v>45992</v>
      </c>
      <c r="U9" s="202">
        <v>46023</v>
      </c>
      <c r="V9" s="203">
        <v>46054</v>
      </c>
      <c r="W9" s="203">
        <v>46082</v>
      </c>
      <c r="X9" s="203">
        <v>46113</v>
      </c>
      <c r="Y9" s="203">
        <v>46143</v>
      </c>
      <c r="Z9" s="203">
        <v>46174</v>
      </c>
      <c r="AA9" s="203">
        <v>46204</v>
      </c>
      <c r="AB9" s="203">
        <v>46235</v>
      </c>
      <c r="AC9" s="203">
        <v>46266</v>
      </c>
      <c r="AD9" s="203">
        <v>46296</v>
      </c>
      <c r="AE9" s="203">
        <v>46327</v>
      </c>
      <c r="AF9" s="204">
        <v>46357</v>
      </c>
    </row>
    <row r="10" spans="1:32" ht="15.75" thickBot="1" x14ac:dyDescent="0.3">
      <c r="A10" s="41" t="s">
        <v>90</v>
      </c>
      <c r="B10" s="768"/>
      <c r="C10" s="768"/>
      <c r="D10" s="768"/>
      <c r="E10" s="1106"/>
      <c r="F10" s="768"/>
      <c r="G10" s="768"/>
      <c r="I10" s="259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259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484"/>
    </row>
    <row r="11" spans="1:32" ht="15.75" thickTop="1" x14ac:dyDescent="0.25">
      <c r="A11" s="26" t="s">
        <v>91</v>
      </c>
      <c r="B11" s="1146"/>
      <c r="C11" s="1147"/>
      <c r="D11" s="1147"/>
      <c r="E11" s="1147"/>
      <c r="F11" s="1147"/>
      <c r="G11" s="1149"/>
      <c r="I11" s="1146"/>
      <c r="J11" s="1147"/>
      <c r="K11" s="1147"/>
      <c r="L11" s="1147"/>
      <c r="M11" s="1147"/>
      <c r="N11" s="1147"/>
      <c r="O11" s="1147"/>
      <c r="P11" s="1147"/>
      <c r="Q11" s="1147"/>
      <c r="R11" s="1147"/>
      <c r="S11" s="1147"/>
      <c r="T11" s="1147"/>
      <c r="U11" s="1148"/>
      <c r="V11" s="1147"/>
      <c r="W11" s="1147"/>
      <c r="X11" s="1147"/>
      <c r="Y11" s="1147"/>
      <c r="Z11" s="1147"/>
      <c r="AA11" s="1147"/>
      <c r="AB11" s="1147"/>
      <c r="AC11" s="1147"/>
      <c r="AD11" s="1147"/>
      <c r="AE11" s="1147"/>
      <c r="AF11" s="1149"/>
    </row>
    <row r="12" spans="1:32" x14ac:dyDescent="0.25">
      <c r="A12" s="26" t="s">
        <v>92</v>
      </c>
      <c r="B12" s="1150"/>
      <c r="C12" s="1151"/>
      <c r="D12" s="1151"/>
      <c r="E12" s="1151"/>
      <c r="F12" s="1151"/>
      <c r="G12" s="1153"/>
      <c r="I12" s="1150"/>
      <c r="J12" s="1151"/>
      <c r="K12" s="1151"/>
      <c r="L12" s="1151"/>
      <c r="M12" s="1151"/>
      <c r="N12" s="1151"/>
      <c r="O12" s="1151"/>
      <c r="P12" s="1151"/>
      <c r="Q12" s="1151"/>
      <c r="R12" s="1151"/>
      <c r="S12" s="1151"/>
      <c r="T12" s="1151"/>
      <c r="U12" s="1152"/>
      <c r="V12" s="1151"/>
      <c r="W12" s="1151"/>
      <c r="X12" s="1151"/>
      <c r="Y12" s="1151"/>
      <c r="Z12" s="1151"/>
      <c r="AA12" s="1151"/>
      <c r="AB12" s="1151"/>
      <c r="AC12" s="1151"/>
      <c r="AD12" s="1151"/>
      <c r="AE12" s="1151"/>
      <c r="AF12" s="1153"/>
    </row>
    <row r="13" spans="1:32" x14ac:dyDescent="0.25">
      <c r="A13" s="26" t="s">
        <v>93</v>
      </c>
      <c r="B13" s="1150"/>
      <c r="C13" s="1151"/>
      <c r="D13" s="1151"/>
      <c r="E13" s="1151"/>
      <c r="F13" s="1151"/>
      <c r="G13" s="1153"/>
      <c r="I13" s="1150"/>
      <c r="J13" s="1151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2"/>
      <c r="V13" s="1151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3"/>
    </row>
    <row r="14" spans="1:32" ht="15.75" thickBot="1" x14ac:dyDescent="0.3">
      <c r="A14" s="44" t="s">
        <v>94</v>
      </c>
      <c r="B14" s="1313"/>
      <c r="C14" s="1321"/>
      <c r="D14" s="1321"/>
      <c r="E14" s="1321"/>
      <c r="F14" s="1321"/>
      <c r="G14" s="1375"/>
      <c r="I14" s="1313"/>
      <c r="J14" s="1321"/>
      <c r="K14" s="1321"/>
      <c r="L14" s="1321"/>
      <c r="M14" s="1321"/>
      <c r="N14" s="1321"/>
      <c r="O14" s="1321"/>
      <c r="P14" s="1321"/>
      <c r="Q14" s="1321"/>
      <c r="R14" s="1321"/>
      <c r="S14" s="1321"/>
      <c r="T14" s="1321"/>
      <c r="U14" s="1374"/>
      <c r="V14" s="1321"/>
      <c r="W14" s="1321"/>
      <c r="X14" s="1321"/>
      <c r="Y14" s="1321"/>
      <c r="Z14" s="1321"/>
      <c r="AA14" s="1321"/>
      <c r="AB14" s="1321"/>
      <c r="AC14" s="1321"/>
      <c r="AD14" s="1321"/>
      <c r="AE14" s="1321"/>
      <c r="AF14" s="1375"/>
    </row>
    <row r="15" spans="1:32" ht="16.5" thickTop="1" thickBot="1" x14ac:dyDescent="0.3">
      <c r="A15" s="41" t="s">
        <v>95</v>
      </c>
      <c r="B15" s="42"/>
      <c r="C15" s="42"/>
      <c r="D15" s="43"/>
      <c r="E15" s="483"/>
      <c r="F15" s="43"/>
      <c r="G15" s="43"/>
      <c r="I15" s="694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4"/>
      <c r="V15" s="695"/>
      <c r="W15" s="695"/>
      <c r="X15" s="695"/>
      <c r="Y15" s="695"/>
      <c r="Z15" s="695"/>
      <c r="AA15" s="695"/>
      <c r="AB15" s="695"/>
      <c r="AC15" s="695"/>
      <c r="AD15" s="695"/>
      <c r="AE15" s="695"/>
      <c r="AF15" s="696"/>
    </row>
    <row r="16" spans="1:32" ht="15.75" thickTop="1" x14ac:dyDescent="0.25">
      <c r="A16" s="26" t="s">
        <v>91</v>
      </c>
      <c r="B16" s="1146"/>
      <c r="C16" s="1147"/>
      <c r="D16" s="1147"/>
      <c r="E16" s="1147"/>
      <c r="F16" s="1147"/>
      <c r="G16" s="1149"/>
      <c r="I16" s="1146"/>
      <c r="J16" s="1147"/>
      <c r="K16" s="1147"/>
      <c r="L16" s="1147"/>
      <c r="M16" s="1147"/>
      <c r="N16" s="1147"/>
      <c r="O16" s="1147"/>
      <c r="P16" s="1147"/>
      <c r="Q16" s="1147"/>
      <c r="R16" s="1147"/>
      <c r="S16" s="1147"/>
      <c r="T16" s="1147"/>
      <c r="U16" s="1148"/>
      <c r="V16" s="1147"/>
      <c r="W16" s="1147"/>
      <c r="X16" s="1147"/>
      <c r="Y16" s="1147"/>
      <c r="Z16" s="1147"/>
      <c r="AA16" s="1147"/>
      <c r="AB16" s="1147"/>
      <c r="AC16" s="1147"/>
      <c r="AD16" s="1147"/>
      <c r="AE16" s="1147"/>
      <c r="AF16" s="1149"/>
    </row>
    <row r="17" spans="1:32" x14ac:dyDescent="0.25">
      <c r="A17" s="26" t="s">
        <v>92</v>
      </c>
      <c r="B17" s="1150"/>
      <c r="C17" s="1151"/>
      <c r="D17" s="1151"/>
      <c r="E17" s="1151"/>
      <c r="F17" s="1151"/>
      <c r="G17" s="1153"/>
      <c r="I17" s="1150"/>
      <c r="J17" s="1151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2"/>
      <c r="V17" s="1151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3"/>
    </row>
    <row r="18" spans="1:32" x14ac:dyDescent="0.25">
      <c r="A18" s="26" t="s">
        <v>93</v>
      </c>
      <c r="B18" s="1150"/>
      <c r="C18" s="1151"/>
      <c r="D18" s="1151"/>
      <c r="E18" s="1151"/>
      <c r="F18" s="1151"/>
      <c r="G18" s="1153"/>
      <c r="I18" s="1150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2"/>
      <c r="V18" s="1151"/>
      <c r="W18" s="1151"/>
      <c r="X18" s="1151"/>
      <c r="Y18" s="1151"/>
      <c r="Z18" s="1151"/>
      <c r="AA18" s="1151"/>
      <c r="AB18" s="1151"/>
      <c r="AC18" s="1151"/>
      <c r="AD18" s="1151"/>
      <c r="AE18" s="1151"/>
      <c r="AF18" s="1153"/>
    </row>
    <row r="19" spans="1:32" ht="15.75" thickBot="1" x14ac:dyDescent="0.3">
      <c r="A19" s="44" t="s">
        <v>96</v>
      </c>
      <c r="B19" s="1313"/>
      <c r="C19" s="1321"/>
      <c r="D19" s="1321"/>
      <c r="E19" s="1321"/>
      <c r="F19" s="1321"/>
      <c r="G19" s="1375"/>
      <c r="I19" s="1313"/>
      <c r="J19" s="1321"/>
      <c r="K19" s="1321"/>
      <c r="L19" s="1321"/>
      <c r="M19" s="1321"/>
      <c r="N19" s="1321"/>
      <c r="O19" s="1321"/>
      <c r="P19" s="1321"/>
      <c r="Q19" s="1321"/>
      <c r="R19" s="1321"/>
      <c r="S19" s="1321"/>
      <c r="T19" s="1321"/>
      <c r="U19" s="1374"/>
      <c r="V19" s="1321"/>
      <c r="W19" s="1321"/>
      <c r="X19" s="1321"/>
      <c r="Y19" s="1321"/>
      <c r="Z19" s="1321"/>
      <c r="AA19" s="1321"/>
      <c r="AB19" s="1321"/>
      <c r="AC19" s="1321"/>
      <c r="AD19" s="1321"/>
      <c r="AE19" s="1321"/>
      <c r="AF19" s="1375"/>
    </row>
    <row r="20" spans="1:32" ht="16.5" thickTop="1" thickBot="1" x14ac:dyDescent="0.3">
      <c r="A20" s="24"/>
      <c r="B20" s="42"/>
      <c r="C20" s="42"/>
      <c r="D20" s="43"/>
      <c r="E20" s="483"/>
      <c r="F20" s="43"/>
      <c r="G20" s="43"/>
      <c r="I20" s="694"/>
      <c r="J20" s="695"/>
      <c r="K20" s="695"/>
      <c r="L20" s="695"/>
      <c r="M20" s="695"/>
      <c r="N20" s="695"/>
      <c r="O20" s="695"/>
      <c r="P20" s="695"/>
      <c r="Q20" s="695"/>
      <c r="R20" s="695"/>
      <c r="S20" s="695"/>
      <c r="T20" s="695"/>
      <c r="U20" s="694"/>
      <c r="V20" s="695"/>
      <c r="W20" s="695"/>
      <c r="X20" s="695"/>
      <c r="Y20" s="695"/>
      <c r="Z20" s="695"/>
      <c r="AA20" s="695"/>
      <c r="AB20" s="695"/>
      <c r="AC20" s="695"/>
      <c r="AD20" s="695"/>
      <c r="AE20" s="695"/>
      <c r="AF20" s="696"/>
    </row>
    <row r="21" spans="1:32" ht="15.75" thickTop="1" x14ac:dyDescent="0.25">
      <c r="A21" s="142" t="s">
        <v>97</v>
      </c>
      <c r="B21" s="1603"/>
      <c r="C21" s="1604"/>
      <c r="D21" s="1604"/>
      <c r="E21" s="1604"/>
      <c r="F21" s="1604"/>
      <c r="G21" s="1605"/>
      <c r="I21" s="1603"/>
      <c r="J21" s="1604"/>
      <c r="K21" s="1604"/>
      <c r="L21" s="1604"/>
      <c r="M21" s="1604"/>
      <c r="N21" s="1604"/>
      <c r="O21" s="1604"/>
      <c r="P21" s="1604"/>
      <c r="Q21" s="1604"/>
      <c r="R21" s="1604"/>
      <c r="S21" s="1604"/>
      <c r="T21" s="1604"/>
      <c r="U21" s="1619"/>
      <c r="V21" s="1604"/>
      <c r="W21" s="1604"/>
      <c r="X21" s="1604"/>
      <c r="Y21" s="1604"/>
      <c r="Z21" s="1604"/>
      <c r="AA21" s="1604"/>
      <c r="AB21" s="1604"/>
      <c r="AC21" s="1604"/>
      <c r="AD21" s="1604"/>
      <c r="AE21" s="1604"/>
      <c r="AF21" s="1605"/>
    </row>
    <row r="22" spans="1:32" ht="15.75" thickBot="1" x14ac:dyDescent="0.3">
      <c r="A22" s="142" t="s">
        <v>489</v>
      </c>
      <c r="B22" s="1606"/>
      <c r="C22" s="1607"/>
      <c r="D22" s="1607"/>
      <c r="E22" s="1607"/>
      <c r="F22" s="1607"/>
      <c r="G22" s="1608"/>
      <c r="I22" s="1606"/>
      <c r="J22" s="1607"/>
      <c r="K22" s="1607"/>
      <c r="L22" s="1607"/>
      <c r="M22" s="1607"/>
      <c r="N22" s="1607"/>
      <c r="O22" s="1607"/>
      <c r="P22" s="1607"/>
      <c r="Q22" s="1607"/>
      <c r="R22" s="1607"/>
      <c r="S22" s="1607"/>
      <c r="T22" s="1607"/>
      <c r="U22" s="1620"/>
      <c r="V22" s="1607"/>
      <c r="W22" s="1607"/>
      <c r="X22" s="1607"/>
      <c r="Y22" s="1607"/>
      <c r="Z22" s="1607"/>
      <c r="AA22" s="1607"/>
      <c r="AB22" s="1607"/>
      <c r="AC22" s="1607"/>
      <c r="AD22" s="1607"/>
      <c r="AE22" s="1607"/>
      <c r="AF22" s="1608"/>
    </row>
    <row r="23" spans="1:32" ht="15.75" thickTop="1" x14ac:dyDescent="0.25">
      <c r="A23" s="24"/>
      <c r="B23" s="661"/>
      <c r="C23" s="661"/>
      <c r="D23" s="661"/>
      <c r="E23" s="1107"/>
      <c r="F23" s="661"/>
      <c r="G23" s="661"/>
      <c r="I23" s="697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813"/>
      <c r="U23" s="697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699"/>
    </row>
    <row r="24" spans="1:32" ht="15.75" thickBot="1" x14ac:dyDescent="0.3">
      <c r="A24" s="41" t="s">
        <v>98</v>
      </c>
      <c r="B24" s="659"/>
      <c r="C24" s="659"/>
      <c r="D24" s="659"/>
      <c r="E24" s="1108"/>
      <c r="F24" s="659"/>
      <c r="G24" s="659"/>
      <c r="I24" s="698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920"/>
      <c r="U24" s="698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700"/>
    </row>
    <row r="25" spans="1:32" ht="15.75" thickTop="1" x14ac:dyDescent="0.25">
      <c r="A25" s="25" t="s">
        <v>99</v>
      </c>
      <c r="B25" s="1609"/>
      <c r="C25" s="1610"/>
      <c r="D25" s="1147"/>
      <c r="E25" s="1147"/>
      <c r="F25" s="1147"/>
      <c r="G25" s="1149"/>
      <c r="I25" s="1609"/>
      <c r="J25" s="1610"/>
      <c r="K25" s="1147"/>
      <c r="L25" s="1147"/>
      <c r="M25" s="1147"/>
      <c r="N25" s="1147"/>
      <c r="O25" s="1147"/>
      <c r="P25" s="1147"/>
      <c r="Q25" s="1147"/>
      <c r="R25" s="1147"/>
      <c r="S25" s="1147"/>
      <c r="T25" s="1147"/>
      <c r="U25" s="1617"/>
      <c r="V25" s="1610"/>
      <c r="W25" s="1147"/>
      <c r="X25" s="1147"/>
      <c r="Y25" s="1147"/>
      <c r="Z25" s="1147"/>
      <c r="AA25" s="1147"/>
      <c r="AB25" s="1147"/>
      <c r="AC25" s="1147"/>
      <c r="AD25" s="1147"/>
      <c r="AE25" s="1147"/>
      <c r="AF25" s="1149"/>
    </row>
    <row r="26" spans="1:32" x14ac:dyDescent="0.25">
      <c r="A26" s="25" t="s">
        <v>100</v>
      </c>
      <c r="B26" s="1150"/>
      <c r="C26" s="1151"/>
      <c r="D26" s="1151"/>
      <c r="E26" s="1151"/>
      <c r="F26" s="1151"/>
      <c r="G26" s="1153"/>
      <c r="I26" s="1150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2"/>
      <c r="V26" s="1151"/>
      <c r="W26" s="1151"/>
      <c r="X26" s="1151"/>
      <c r="Y26" s="1151"/>
      <c r="Z26" s="1151"/>
      <c r="AA26" s="1151"/>
      <c r="AB26" s="1151"/>
      <c r="AC26" s="1151"/>
      <c r="AD26" s="1151"/>
      <c r="AE26" s="1151"/>
      <c r="AF26" s="1153"/>
    </row>
    <row r="27" spans="1:32" x14ac:dyDescent="0.25">
      <c r="A27" s="47" t="s">
        <v>101</v>
      </c>
      <c r="B27" s="1611"/>
      <c r="C27" s="1612"/>
      <c r="D27" s="1612"/>
      <c r="E27" s="1612"/>
      <c r="F27" s="1612"/>
      <c r="G27" s="1613"/>
      <c r="I27" s="1611"/>
      <c r="J27" s="1612"/>
      <c r="K27" s="1612"/>
      <c r="L27" s="1612"/>
      <c r="M27" s="1612"/>
      <c r="N27" s="1612"/>
      <c r="O27" s="1612"/>
      <c r="P27" s="1612"/>
      <c r="Q27" s="1612"/>
      <c r="R27" s="1612"/>
      <c r="S27" s="1612"/>
      <c r="T27" s="1612"/>
      <c r="U27" s="1618"/>
      <c r="V27" s="1612"/>
      <c r="W27" s="1612"/>
      <c r="X27" s="1612"/>
      <c r="Y27" s="1612"/>
      <c r="Z27" s="1612"/>
      <c r="AA27" s="1612"/>
      <c r="AB27" s="1612"/>
      <c r="AC27" s="1612"/>
      <c r="AD27" s="1612"/>
      <c r="AE27" s="1612"/>
      <c r="AF27" s="1613"/>
    </row>
    <row r="28" spans="1:32" x14ac:dyDescent="0.25">
      <c r="A28" s="25" t="s">
        <v>102</v>
      </c>
      <c r="B28" s="1150"/>
      <c r="C28" s="1151"/>
      <c r="D28" s="1151"/>
      <c r="E28" s="1151"/>
      <c r="F28" s="1151"/>
      <c r="G28" s="1153"/>
      <c r="I28" s="1150"/>
      <c r="J28" s="1151"/>
      <c r="K28" s="1151"/>
      <c r="L28" s="1151"/>
      <c r="M28" s="1151"/>
      <c r="N28" s="1151"/>
      <c r="O28" s="1151"/>
      <c r="P28" s="1151"/>
      <c r="Q28" s="1151"/>
      <c r="R28" s="1151"/>
      <c r="S28" s="1151"/>
      <c r="T28" s="1151"/>
      <c r="U28" s="1152"/>
      <c r="V28" s="1151"/>
      <c r="W28" s="1151"/>
      <c r="X28" s="1151"/>
      <c r="Y28" s="1151"/>
      <c r="Z28" s="1151"/>
      <c r="AA28" s="1151"/>
      <c r="AB28" s="1151"/>
      <c r="AC28" s="1151"/>
      <c r="AD28" s="1151"/>
      <c r="AE28" s="1151"/>
      <c r="AF28" s="1153"/>
    </row>
    <row r="29" spans="1:32" x14ac:dyDescent="0.25">
      <c r="B29" s="1150"/>
      <c r="C29" s="1151"/>
      <c r="D29" s="1151"/>
      <c r="E29" s="1151"/>
      <c r="F29" s="1151"/>
      <c r="G29" s="1153"/>
      <c r="I29" s="1150"/>
      <c r="J29" s="1151"/>
      <c r="K29" s="1151"/>
      <c r="L29" s="1151"/>
      <c r="M29" s="1151"/>
      <c r="N29" s="1151"/>
      <c r="O29" s="1151"/>
      <c r="P29" s="1151"/>
      <c r="Q29" s="1151"/>
      <c r="R29" s="1151"/>
      <c r="S29" s="1151"/>
      <c r="T29" s="1151"/>
      <c r="U29" s="1152"/>
      <c r="V29" s="1151"/>
      <c r="W29" s="1151"/>
      <c r="X29" s="1151"/>
      <c r="Y29" s="1151"/>
      <c r="Z29" s="1151"/>
      <c r="AA29" s="1151"/>
      <c r="AB29" s="1151"/>
      <c r="AC29" s="1151"/>
      <c r="AD29" s="1151"/>
      <c r="AE29" s="1151"/>
      <c r="AF29" s="1153"/>
    </row>
    <row r="30" spans="1:32" x14ac:dyDescent="0.25">
      <c r="A30" s="48" t="s">
        <v>103</v>
      </c>
      <c r="B30" s="1150"/>
      <c r="C30" s="1151"/>
      <c r="D30" s="1151"/>
      <c r="E30" s="1151"/>
      <c r="F30" s="1151"/>
      <c r="G30" s="1153"/>
      <c r="I30" s="1150"/>
      <c r="J30" s="1151"/>
      <c r="K30" s="1151"/>
      <c r="L30" s="1151"/>
      <c r="M30" s="1151"/>
      <c r="N30" s="1151"/>
      <c r="O30" s="1151"/>
      <c r="P30" s="1151"/>
      <c r="Q30" s="1151"/>
      <c r="R30" s="1151"/>
      <c r="S30" s="1151"/>
      <c r="T30" s="1151"/>
      <c r="U30" s="1152"/>
      <c r="V30" s="1151"/>
      <c r="W30" s="1151"/>
      <c r="X30" s="1151"/>
      <c r="Y30" s="1151"/>
      <c r="Z30" s="1151"/>
      <c r="AA30" s="1151"/>
      <c r="AB30" s="1151"/>
      <c r="AC30" s="1151"/>
      <c r="AD30" s="1151"/>
      <c r="AE30" s="1151"/>
      <c r="AF30" s="1153"/>
    </row>
    <row r="31" spans="1:32" ht="15.75" thickBot="1" x14ac:dyDescent="0.3">
      <c r="A31" s="28" t="s">
        <v>104</v>
      </c>
      <c r="B31" s="1313"/>
      <c r="C31" s="1321"/>
      <c r="D31" s="1321"/>
      <c r="E31" s="1321"/>
      <c r="F31" s="1321"/>
      <c r="G31" s="1375"/>
      <c r="I31" s="1313"/>
      <c r="J31" s="1321"/>
      <c r="K31" s="1321"/>
      <c r="L31" s="1321"/>
      <c r="M31" s="1321"/>
      <c r="N31" s="1321"/>
      <c r="O31" s="1321"/>
      <c r="P31" s="1321"/>
      <c r="Q31" s="1321"/>
      <c r="R31" s="1321"/>
      <c r="S31" s="1321"/>
      <c r="T31" s="1321"/>
      <c r="U31" s="1374"/>
      <c r="V31" s="1321"/>
      <c r="W31" s="1321"/>
      <c r="X31" s="1321"/>
      <c r="Y31" s="1321"/>
      <c r="Z31" s="1321"/>
      <c r="AA31" s="1321"/>
      <c r="AB31" s="1321"/>
      <c r="AC31" s="1321"/>
      <c r="AD31" s="1321"/>
      <c r="AE31" s="1321"/>
      <c r="AF31" s="1375"/>
    </row>
    <row r="32" spans="1:32" ht="15.75" thickTop="1" x14ac:dyDescent="0.25">
      <c r="A32" s="23"/>
      <c r="B32" s="661"/>
      <c r="C32" s="661"/>
      <c r="D32" s="661"/>
      <c r="E32" s="1107"/>
      <c r="F32" s="661"/>
      <c r="G32" s="661"/>
      <c r="I32" s="697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813"/>
      <c r="U32" s="697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699"/>
    </row>
    <row r="33" spans="1:32" ht="15.75" thickBot="1" x14ac:dyDescent="0.3">
      <c r="A33" s="41" t="s">
        <v>105</v>
      </c>
      <c r="B33" s="659"/>
      <c r="C33" s="659"/>
      <c r="D33" s="659"/>
      <c r="E33" s="1108"/>
      <c r="F33" s="659"/>
      <c r="G33" s="659"/>
      <c r="I33" s="698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920"/>
      <c r="U33" s="698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700"/>
    </row>
    <row r="34" spans="1:32" ht="15.75" thickTop="1" x14ac:dyDescent="0.25">
      <c r="A34" s="26" t="s">
        <v>106</v>
      </c>
      <c r="B34" s="1146"/>
      <c r="C34" s="1147"/>
      <c r="D34" s="1147"/>
      <c r="E34" s="1147"/>
      <c r="F34" s="1147"/>
      <c r="G34" s="1149"/>
      <c r="I34" s="1146"/>
      <c r="J34" s="1147"/>
      <c r="K34" s="1147"/>
      <c r="L34" s="1147"/>
      <c r="M34" s="1147"/>
      <c r="N34" s="1147"/>
      <c r="O34" s="1147"/>
      <c r="P34" s="1147"/>
      <c r="Q34" s="1147"/>
      <c r="R34" s="1147"/>
      <c r="S34" s="1147"/>
      <c r="T34" s="1147"/>
      <c r="U34" s="1148"/>
      <c r="V34" s="1147"/>
      <c r="W34" s="1147"/>
      <c r="X34" s="1147"/>
      <c r="Y34" s="1147"/>
      <c r="Z34" s="1147"/>
      <c r="AA34" s="1147"/>
      <c r="AB34" s="1147"/>
      <c r="AC34" s="1147"/>
      <c r="AD34" s="1147"/>
      <c r="AE34" s="1147"/>
      <c r="AF34" s="1149"/>
    </row>
    <row r="35" spans="1:32" x14ac:dyDescent="0.25">
      <c r="A35" s="48" t="s">
        <v>107</v>
      </c>
      <c r="B35" s="1150"/>
      <c r="C35" s="1151"/>
      <c r="D35" s="1151"/>
      <c r="E35" s="1151"/>
      <c r="F35" s="1151"/>
      <c r="G35" s="1153"/>
      <c r="I35" s="1150"/>
      <c r="J35" s="1151"/>
      <c r="K35" s="1151"/>
      <c r="L35" s="1151"/>
      <c r="M35" s="1151"/>
      <c r="N35" s="1151"/>
      <c r="O35" s="1151"/>
      <c r="P35" s="1151"/>
      <c r="Q35" s="1151"/>
      <c r="R35" s="1151"/>
      <c r="S35" s="1151"/>
      <c r="T35" s="1151"/>
      <c r="U35" s="1152"/>
      <c r="V35" s="1151"/>
      <c r="W35" s="1151"/>
      <c r="X35" s="1151"/>
      <c r="Y35" s="1151"/>
      <c r="Z35" s="1151"/>
      <c r="AA35" s="1151"/>
      <c r="AB35" s="1151"/>
      <c r="AC35" s="1151"/>
      <c r="AD35" s="1151"/>
      <c r="AE35" s="1151"/>
      <c r="AF35" s="1153"/>
    </row>
    <row r="36" spans="1:32" x14ac:dyDescent="0.25">
      <c r="A36" s="25" t="s">
        <v>108</v>
      </c>
      <c r="B36" s="1150"/>
      <c r="C36" s="1151"/>
      <c r="D36" s="1151"/>
      <c r="E36" s="1151"/>
      <c r="F36" s="1151"/>
      <c r="G36" s="1153"/>
      <c r="I36" s="1150"/>
      <c r="J36" s="1151"/>
      <c r="K36" s="1151"/>
      <c r="L36" s="1151"/>
      <c r="M36" s="1151"/>
      <c r="N36" s="1151"/>
      <c r="O36" s="1151"/>
      <c r="P36" s="1151"/>
      <c r="Q36" s="1151"/>
      <c r="R36" s="1151"/>
      <c r="S36" s="1151"/>
      <c r="T36" s="1151"/>
      <c r="U36" s="1152"/>
      <c r="V36" s="1151"/>
      <c r="W36" s="1151"/>
      <c r="X36" s="1151"/>
      <c r="Y36" s="1151"/>
      <c r="Z36" s="1151"/>
      <c r="AA36" s="1151"/>
      <c r="AB36" s="1151"/>
      <c r="AC36" s="1151"/>
      <c r="AD36" s="1151"/>
      <c r="AE36" s="1151"/>
      <c r="AF36" s="1153"/>
    </row>
    <row r="37" spans="1:32" x14ac:dyDescent="0.25">
      <c r="A37" s="25" t="s">
        <v>109</v>
      </c>
      <c r="B37" s="1150"/>
      <c r="C37" s="1151"/>
      <c r="D37" s="1151"/>
      <c r="E37" s="1151"/>
      <c r="F37" s="1151"/>
      <c r="G37" s="1153"/>
      <c r="I37" s="1150"/>
      <c r="J37" s="1151"/>
      <c r="K37" s="1151"/>
      <c r="L37" s="1151"/>
      <c r="M37" s="1151"/>
      <c r="N37" s="1151"/>
      <c r="O37" s="1151"/>
      <c r="P37" s="1151"/>
      <c r="Q37" s="1151"/>
      <c r="R37" s="1151"/>
      <c r="S37" s="1151"/>
      <c r="T37" s="1151"/>
      <c r="U37" s="1152"/>
      <c r="V37" s="1151"/>
      <c r="W37" s="1151"/>
      <c r="X37" s="1151"/>
      <c r="Y37" s="1151"/>
      <c r="Z37" s="1151"/>
      <c r="AA37" s="1151"/>
      <c r="AB37" s="1151"/>
      <c r="AC37" s="1151"/>
      <c r="AD37" s="1151"/>
      <c r="AE37" s="1151"/>
      <c r="AF37" s="1153"/>
    </row>
    <row r="38" spans="1:32" x14ac:dyDescent="0.25">
      <c r="A38" s="26" t="s">
        <v>110</v>
      </c>
      <c r="B38" s="1150"/>
      <c r="C38" s="1151"/>
      <c r="D38" s="1151"/>
      <c r="E38" s="1151"/>
      <c r="F38" s="1151"/>
      <c r="G38" s="1153"/>
      <c r="I38" s="1150"/>
      <c r="J38" s="1151"/>
      <c r="K38" s="1151"/>
      <c r="L38" s="1151"/>
      <c r="M38" s="1151"/>
      <c r="N38" s="1151"/>
      <c r="O38" s="1151"/>
      <c r="P38" s="1151"/>
      <c r="Q38" s="1151"/>
      <c r="R38" s="1151"/>
      <c r="S38" s="1151"/>
      <c r="T38" s="1151"/>
      <c r="U38" s="1152"/>
      <c r="V38" s="1151"/>
      <c r="W38" s="1151"/>
      <c r="X38" s="1151"/>
      <c r="Y38" s="1151"/>
      <c r="Z38" s="1151"/>
      <c r="AA38" s="1151"/>
      <c r="AB38" s="1151"/>
      <c r="AC38" s="1151"/>
      <c r="AD38" s="1151"/>
      <c r="AE38" s="1151"/>
      <c r="AF38" s="1153"/>
    </row>
    <row r="39" spans="1:32" s="23" customFormat="1" ht="15.75" thickBot="1" x14ac:dyDescent="0.3">
      <c r="A39" s="50" t="s">
        <v>111</v>
      </c>
      <c r="B39" s="1614"/>
      <c r="C39" s="1615"/>
      <c r="D39" s="1615"/>
      <c r="E39" s="1615"/>
      <c r="F39" s="1615"/>
      <c r="G39" s="1616"/>
      <c r="I39" s="1313"/>
      <c r="J39" s="1321"/>
      <c r="K39" s="1321"/>
      <c r="L39" s="1321"/>
      <c r="M39" s="1321"/>
      <c r="N39" s="1321"/>
      <c r="O39" s="1321"/>
      <c r="P39" s="1321"/>
      <c r="Q39" s="1321"/>
      <c r="R39" s="1321"/>
      <c r="S39" s="1321"/>
      <c r="T39" s="1321"/>
      <c r="U39" s="1374"/>
      <c r="V39" s="1321"/>
      <c r="W39" s="1321"/>
      <c r="X39" s="1321"/>
      <c r="Y39" s="1321"/>
      <c r="Z39" s="1321"/>
      <c r="AA39" s="1321"/>
      <c r="AB39" s="1321"/>
      <c r="AC39" s="1321"/>
      <c r="AD39" s="1321"/>
      <c r="AE39" s="1321"/>
      <c r="AF39" s="1375"/>
    </row>
    <row r="40" spans="1:32" ht="16.5" thickTop="1" thickBot="1" x14ac:dyDescent="0.3">
      <c r="B40" s="42"/>
      <c r="C40" s="42"/>
      <c r="D40" s="43"/>
      <c r="E40" s="483"/>
      <c r="F40" s="43"/>
      <c r="G40" s="43"/>
      <c r="I40" s="698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920"/>
      <c r="U40" s="698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700"/>
    </row>
    <row r="41" spans="1:32" ht="16.5" thickTop="1" thickBot="1" x14ac:dyDescent="0.3">
      <c r="A41" s="44" t="s">
        <v>713</v>
      </c>
      <c r="B41" s="1380"/>
      <c r="C41" s="1381"/>
      <c r="D41" s="1381"/>
      <c r="E41" s="1381"/>
      <c r="F41" s="1381"/>
      <c r="G41" s="1383"/>
      <c r="I41" s="1380"/>
      <c r="J41" s="1381"/>
      <c r="K41" s="1381"/>
      <c r="L41" s="1381"/>
      <c r="M41" s="1381"/>
      <c r="N41" s="1381"/>
      <c r="O41" s="1381"/>
      <c r="P41" s="1381"/>
      <c r="Q41" s="1381"/>
      <c r="R41" s="1381"/>
      <c r="S41" s="1381"/>
      <c r="T41" s="1381"/>
      <c r="U41" s="1382"/>
      <c r="V41" s="1381"/>
      <c r="W41" s="1381"/>
      <c r="X41" s="1381"/>
      <c r="Y41" s="1381"/>
      <c r="Z41" s="1381"/>
      <c r="AA41" s="1381"/>
      <c r="AB41" s="1381"/>
      <c r="AC41" s="1381"/>
      <c r="AD41" s="1381"/>
      <c r="AE41" s="1381"/>
      <c r="AF41" s="1383"/>
    </row>
    <row r="42" spans="1:32" ht="16.5" thickTop="1" thickBot="1" x14ac:dyDescent="0.3">
      <c r="B42" s="42"/>
      <c r="C42" s="42"/>
      <c r="D42" s="43"/>
      <c r="E42" s="483"/>
      <c r="F42" s="43"/>
      <c r="G42" s="43"/>
      <c r="I42" s="698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920"/>
      <c r="U42" s="698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700"/>
    </row>
    <row r="43" spans="1:32" ht="16.5" thickTop="1" thickBot="1" x14ac:dyDescent="0.3">
      <c r="A43" s="44" t="s">
        <v>64</v>
      </c>
      <c r="B43" s="1380"/>
      <c r="C43" s="1381"/>
      <c r="D43" s="1381"/>
      <c r="E43" s="1381"/>
      <c r="F43" s="1381"/>
      <c r="G43" s="1383"/>
      <c r="I43" s="1380"/>
      <c r="J43" s="1381"/>
      <c r="K43" s="1381"/>
      <c r="L43" s="1381"/>
      <c r="M43" s="1381"/>
      <c r="N43" s="1381"/>
      <c r="O43" s="1381"/>
      <c r="P43" s="1381"/>
      <c r="Q43" s="1381"/>
      <c r="R43" s="1381"/>
      <c r="S43" s="1381"/>
      <c r="T43" s="1381"/>
      <c r="U43" s="1382"/>
      <c r="V43" s="1381"/>
      <c r="W43" s="1381"/>
      <c r="X43" s="1381"/>
      <c r="Y43" s="1381"/>
      <c r="Z43" s="1381"/>
      <c r="AA43" s="1381"/>
      <c r="AB43" s="1381"/>
      <c r="AC43" s="1381"/>
      <c r="AD43" s="1381"/>
      <c r="AE43" s="1381"/>
      <c r="AF43" s="1383"/>
    </row>
    <row r="44" spans="1:32" ht="15.75" thickTop="1" x14ac:dyDescent="0.25"/>
    <row r="45" spans="1:32" x14ac:dyDescent="0.25">
      <c r="A45" s="330" t="s">
        <v>712</v>
      </c>
    </row>
    <row r="46" spans="1:32" x14ac:dyDescent="0.25">
      <c r="A46" s="14"/>
    </row>
  </sheetData>
  <mergeCells count="1">
    <mergeCell ref="A3:M3"/>
  </mergeCells>
  <conditionalFormatting sqref="A45">
    <cfRule type="cellIs" dxfId="27" priority="1" operator="equal">
      <formula>"Jennifer"</formula>
    </cfRule>
    <cfRule type="cellIs" dxfId="26" priority="2" operator="equal">
      <formula>"Kacee"</formula>
    </cfRule>
    <cfRule type="cellIs" dxfId="25" priority="3" operator="equal">
      <formula>"Tricia"</formula>
    </cfRule>
    <cfRule type="cellIs" dxfId="24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9"/>
  <sheetViews>
    <sheetView zoomScale="80" zoomScaleNormal="80" workbookViewId="0">
      <selection activeCell="H24" activeCellId="1" sqref="C14:E24 G14:H24"/>
    </sheetView>
  </sheetViews>
  <sheetFormatPr defaultRowHeight="15" x14ac:dyDescent="0.25"/>
  <cols>
    <col min="1" max="1" width="9" customWidth="1"/>
    <col min="2" max="2" width="43.85546875" customWidth="1"/>
    <col min="3" max="4" width="11" customWidth="1"/>
    <col min="5" max="5" width="10.5703125" bestFit="1" customWidth="1"/>
    <col min="6" max="6" width="2.42578125" style="1" customWidth="1"/>
    <col min="7" max="8" width="10.85546875" bestFit="1" customWidth="1"/>
  </cols>
  <sheetData>
    <row r="1" spans="1:13" ht="18" x14ac:dyDescent="0.25">
      <c r="A1" s="1145" t="s">
        <v>789</v>
      </c>
    </row>
    <row r="2" spans="1:13" x14ac:dyDescent="0.25">
      <c r="C2" s="26"/>
      <c r="D2" s="26"/>
      <c r="E2" s="25"/>
      <c r="F2" s="26"/>
      <c r="G2" s="25"/>
      <c r="H2" s="25"/>
    </row>
    <row r="3" spans="1:13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4" spans="1:13" x14ac:dyDescent="0.25">
      <c r="C4" s="26"/>
      <c r="D4" s="26"/>
      <c r="E4" s="25"/>
      <c r="F4" s="26"/>
      <c r="G4" s="25"/>
      <c r="H4" s="25"/>
    </row>
    <row r="5" spans="1:13" ht="18.75" x14ac:dyDescent="0.3">
      <c r="A5" s="2" t="s">
        <v>52</v>
      </c>
      <c r="B5" s="25"/>
      <c r="C5" s="38"/>
      <c r="D5" s="38"/>
      <c r="E5" s="38"/>
      <c r="F5" s="131"/>
      <c r="G5" s="38"/>
      <c r="H5" s="38"/>
    </row>
    <row r="6" spans="1:13" ht="15.75" x14ac:dyDescent="0.25">
      <c r="A6" s="182" t="s">
        <v>784</v>
      </c>
      <c r="B6" s="38"/>
      <c r="C6" s="26"/>
      <c r="D6" s="26"/>
      <c r="E6" s="25"/>
      <c r="F6" s="26"/>
      <c r="G6" s="25"/>
      <c r="H6" s="25"/>
    </row>
    <row r="7" spans="1:13" ht="21" x14ac:dyDescent="0.35">
      <c r="A7" s="3" t="s">
        <v>112</v>
      </c>
      <c r="B7" s="25"/>
      <c r="C7" s="26"/>
      <c r="D7" s="26"/>
      <c r="E7" s="25"/>
      <c r="F7" s="26"/>
      <c r="G7" s="25"/>
      <c r="H7" s="25"/>
    </row>
    <row r="8" spans="1:13" x14ac:dyDescent="0.25">
      <c r="A8" s="51"/>
      <c r="B8" s="51"/>
      <c r="C8" s="52"/>
      <c r="D8" s="52"/>
      <c r="E8" s="51"/>
      <c r="F8" s="52"/>
      <c r="G8" s="51"/>
      <c r="H8" s="51"/>
    </row>
    <row r="9" spans="1:13" ht="15.75" thickBot="1" x14ac:dyDescent="0.3">
      <c r="A9" s="373" t="s">
        <v>113</v>
      </c>
      <c r="B9" s="374"/>
      <c r="C9" s="375"/>
      <c r="D9" s="375"/>
      <c r="E9" s="376"/>
      <c r="F9" s="376"/>
      <c r="G9" s="376"/>
      <c r="H9" s="376"/>
      <c r="I9" s="25"/>
      <c r="J9" s="25"/>
      <c r="K9" s="25"/>
      <c r="L9" s="25"/>
      <c r="M9" s="25"/>
    </row>
    <row r="10" spans="1:13" s="667" customFormat="1" ht="52.5" thickBot="1" x14ac:dyDescent="0.3">
      <c r="A10" s="671" t="s">
        <v>587</v>
      </c>
      <c r="B10" s="672"/>
      <c r="C10" s="341">
        <v>2025</v>
      </c>
      <c r="D10" s="341">
        <v>2026</v>
      </c>
      <c r="E10" s="342" t="s">
        <v>752</v>
      </c>
      <c r="F10" s="1071"/>
      <c r="G10" s="1070" t="s">
        <v>745</v>
      </c>
      <c r="H10" s="1070" t="s">
        <v>746</v>
      </c>
      <c r="I10" s="534"/>
      <c r="J10" s="534"/>
      <c r="K10" s="534"/>
      <c r="L10" s="534"/>
      <c r="M10" s="534"/>
    </row>
    <row r="11" spans="1:13" x14ac:dyDescent="0.25">
      <c r="A11" s="673"/>
      <c r="B11" s="674" t="s">
        <v>592</v>
      </c>
      <c r="C11" s="668">
        <v>12</v>
      </c>
      <c r="D11" s="668">
        <v>12</v>
      </c>
      <c r="E11" s="1119">
        <v>12</v>
      </c>
      <c r="F11" s="1118"/>
      <c r="G11" s="913"/>
      <c r="H11" s="921"/>
      <c r="I11" s="25"/>
      <c r="J11" s="25"/>
      <c r="K11" s="25"/>
      <c r="L11" s="25"/>
      <c r="M11" s="25"/>
    </row>
    <row r="12" spans="1:13" x14ac:dyDescent="0.25">
      <c r="A12" s="675"/>
      <c r="B12" s="676" t="s">
        <v>114</v>
      </c>
      <c r="C12" s="669"/>
      <c r="D12" s="669"/>
      <c r="E12" s="1116"/>
      <c r="F12" s="1109"/>
      <c r="G12" s="923"/>
      <c r="H12" s="922"/>
      <c r="I12" s="25"/>
      <c r="J12" s="25"/>
      <c r="K12" s="25"/>
      <c r="L12" s="25"/>
      <c r="M12" s="25"/>
    </row>
    <row r="13" spans="1:13" ht="15.75" thickBot="1" x14ac:dyDescent="0.3">
      <c r="A13" s="675"/>
      <c r="B13" s="677" t="s">
        <v>115</v>
      </c>
      <c r="C13" s="670"/>
      <c r="D13" s="670"/>
      <c r="E13" s="1117"/>
      <c r="F13" s="1109"/>
      <c r="G13" s="923"/>
      <c r="H13" s="922"/>
      <c r="I13" s="25"/>
      <c r="J13" s="25"/>
      <c r="K13" s="25"/>
      <c r="L13" s="25"/>
      <c r="M13" s="25"/>
    </row>
    <row r="14" spans="1:13" ht="15.75" thickTop="1" x14ac:dyDescent="0.25">
      <c r="A14" s="678"/>
      <c r="B14" s="679" t="s">
        <v>116</v>
      </c>
      <c r="C14" s="1621"/>
      <c r="D14" s="1622"/>
      <c r="E14" s="1623"/>
      <c r="F14" s="1110"/>
      <c r="G14" s="1639"/>
      <c r="H14" s="1640"/>
      <c r="I14" s="25"/>
      <c r="J14" s="25"/>
      <c r="K14" s="25"/>
      <c r="L14" s="25"/>
      <c r="M14" s="25"/>
    </row>
    <row r="15" spans="1:13" x14ac:dyDescent="0.25">
      <c r="A15" s="678"/>
      <c r="B15" s="679" t="s">
        <v>117</v>
      </c>
      <c r="C15" s="1624"/>
      <c r="D15" s="1625"/>
      <c r="E15" s="1626"/>
      <c r="F15" s="1111"/>
      <c r="G15" s="1641"/>
      <c r="H15" s="1642"/>
      <c r="I15" s="25"/>
      <c r="J15" s="25"/>
      <c r="K15" s="25"/>
      <c r="L15" s="25"/>
      <c r="M15" s="25"/>
    </row>
    <row r="16" spans="1:13" x14ac:dyDescent="0.25">
      <c r="A16" s="678"/>
      <c r="B16" s="679" t="s">
        <v>118</v>
      </c>
      <c r="C16" s="1624"/>
      <c r="D16" s="1625"/>
      <c r="E16" s="1626"/>
      <c r="F16" s="1111"/>
      <c r="G16" s="1641"/>
      <c r="H16" s="1642"/>
      <c r="I16" s="25"/>
      <c r="J16" s="25"/>
      <c r="K16" s="25"/>
      <c r="L16" s="25"/>
      <c r="M16" s="25"/>
    </row>
    <row r="17" spans="1:13" x14ac:dyDescent="0.25">
      <c r="A17" s="678"/>
      <c r="B17" s="377" t="s">
        <v>119</v>
      </c>
      <c r="C17" s="1627"/>
      <c r="D17" s="1628"/>
      <c r="E17" s="1626"/>
      <c r="F17" s="1111"/>
      <c r="G17" s="1641"/>
      <c r="H17" s="1642"/>
      <c r="I17" s="25"/>
      <c r="J17" s="25"/>
      <c r="K17" s="25"/>
      <c r="L17" s="25"/>
      <c r="M17" s="25"/>
    </row>
    <row r="18" spans="1:13" x14ac:dyDescent="0.25">
      <c r="A18" s="678"/>
      <c r="B18" s="680" t="s">
        <v>120</v>
      </c>
      <c r="C18" s="1624"/>
      <c r="D18" s="1625"/>
      <c r="E18" s="1629"/>
      <c r="F18" s="1112"/>
      <c r="G18" s="1643"/>
      <c r="H18" s="1644"/>
      <c r="I18" s="25"/>
      <c r="J18" s="25"/>
      <c r="K18" s="25"/>
      <c r="L18" s="25"/>
      <c r="M18" s="25"/>
    </row>
    <row r="19" spans="1:13" x14ac:dyDescent="0.25">
      <c r="A19" s="678"/>
      <c r="B19" s="677" t="s">
        <v>121</v>
      </c>
      <c r="C19" s="1630"/>
      <c r="D19" s="1631"/>
      <c r="E19" s="1632"/>
      <c r="F19" s="1113"/>
      <c r="G19" s="1641"/>
      <c r="H19" s="1642"/>
      <c r="I19" s="25"/>
      <c r="J19" s="25"/>
      <c r="K19" s="25"/>
      <c r="L19" s="25"/>
      <c r="M19" s="25"/>
    </row>
    <row r="20" spans="1:13" x14ac:dyDescent="0.25">
      <c r="A20" s="678"/>
      <c r="B20" s="377" t="s">
        <v>122</v>
      </c>
      <c r="C20" s="1627"/>
      <c r="D20" s="1628"/>
      <c r="E20" s="1626"/>
      <c r="F20" s="1111"/>
      <c r="G20" s="1645"/>
      <c r="H20" s="1646"/>
      <c r="I20" s="25"/>
      <c r="J20" s="25"/>
      <c r="K20" s="25"/>
      <c r="L20" s="25"/>
      <c r="M20" s="25"/>
    </row>
    <row r="21" spans="1:13" x14ac:dyDescent="0.25">
      <c r="A21" s="678"/>
      <c r="B21" s="38" t="s">
        <v>123</v>
      </c>
      <c r="C21" s="1624"/>
      <c r="D21" s="1625"/>
      <c r="E21" s="1629"/>
      <c r="F21" s="1111"/>
      <c r="G21" s="1641"/>
      <c r="H21" s="1642"/>
      <c r="I21" s="25"/>
      <c r="J21" s="25"/>
      <c r="K21" s="25"/>
      <c r="L21" s="25"/>
      <c r="M21" s="25"/>
    </row>
    <row r="22" spans="1:13" x14ac:dyDescent="0.25">
      <c r="A22" s="678"/>
      <c r="B22" s="38"/>
      <c r="C22" s="1624"/>
      <c r="D22" s="1625"/>
      <c r="E22" s="1626"/>
      <c r="F22" s="1111"/>
      <c r="G22" s="1641"/>
      <c r="H22" s="1642"/>
      <c r="I22" s="25"/>
      <c r="J22" s="25"/>
      <c r="K22" s="25"/>
      <c r="L22" s="25"/>
      <c r="M22" s="25"/>
    </row>
    <row r="23" spans="1:13" ht="15.75" thickBot="1" x14ac:dyDescent="0.3">
      <c r="A23" s="678"/>
      <c r="B23" s="378" t="s">
        <v>124</v>
      </c>
      <c r="C23" s="1633"/>
      <c r="D23" s="1634"/>
      <c r="E23" s="1635"/>
      <c r="F23" s="1114"/>
      <c r="G23" s="1647"/>
      <c r="H23" s="1648"/>
      <c r="I23" s="25"/>
      <c r="J23" s="25"/>
      <c r="K23" s="25"/>
      <c r="L23" s="25"/>
      <c r="M23" s="25"/>
    </row>
    <row r="24" spans="1:13" ht="16.5" thickTop="1" thickBot="1" x14ac:dyDescent="0.3">
      <c r="A24" s="681"/>
      <c r="B24" s="682" t="s">
        <v>125</v>
      </c>
      <c r="C24" s="1636"/>
      <c r="D24" s="1637"/>
      <c r="E24" s="1638"/>
      <c r="F24" s="1115"/>
      <c r="G24" s="1649"/>
      <c r="H24" s="1650"/>
      <c r="I24" s="25"/>
      <c r="J24" s="25"/>
      <c r="K24" s="25"/>
      <c r="L24" s="25"/>
      <c r="M24" s="25"/>
    </row>
    <row r="25" spans="1:13" x14ac:dyDescent="0.25">
      <c r="A25" s="26"/>
      <c r="B25" s="303"/>
      <c r="C25" s="379"/>
      <c r="D25" s="379"/>
      <c r="E25" s="380"/>
      <c r="F25" s="380"/>
      <c r="G25" s="26"/>
      <c r="H25" s="26"/>
      <c r="I25" s="25"/>
      <c r="J25" s="25"/>
      <c r="K25" s="25"/>
      <c r="L25" s="25"/>
      <c r="M25" s="25"/>
    </row>
    <row r="26" spans="1:13" x14ac:dyDescent="0.25">
      <c r="A26" s="330" t="s">
        <v>712</v>
      </c>
      <c r="B26" s="25"/>
      <c r="C26" s="26"/>
      <c r="D26" s="26"/>
      <c r="E26" s="25"/>
      <c r="F26" s="26"/>
      <c r="G26" s="25"/>
      <c r="H26" s="25"/>
      <c r="I26" s="25"/>
      <c r="J26" s="25"/>
      <c r="K26" s="25"/>
      <c r="L26" s="25"/>
      <c r="M26" s="25"/>
    </row>
    <row r="27" spans="1:13" x14ac:dyDescent="0.25">
      <c r="A27" s="25"/>
      <c r="B27" s="25"/>
      <c r="C27" s="25"/>
      <c r="D27" s="25"/>
      <c r="E27" s="25"/>
      <c r="F27" s="26"/>
      <c r="G27" s="25"/>
      <c r="H27" s="25"/>
      <c r="I27" s="25"/>
      <c r="J27" s="25"/>
      <c r="K27" s="25"/>
      <c r="L27" s="25"/>
      <c r="M27" s="25"/>
    </row>
    <row r="28" spans="1:13" x14ac:dyDescent="0.25">
      <c r="A28" s="25"/>
      <c r="B28" s="25"/>
      <c r="C28" s="25"/>
      <c r="D28" s="25"/>
      <c r="E28" s="25"/>
      <c r="F28" s="26"/>
      <c r="G28" s="25"/>
      <c r="H28" s="25"/>
      <c r="I28" s="25"/>
      <c r="J28" s="25"/>
      <c r="K28" s="25"/>
      <c r="L28" s="25"/>
      <c r="M28" s="25"/>
    </row>
    <row r="29" spans="1:13" x14ac:dyDescent="0.25">
      <c r="A29" s="25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  <c r="M29" s="25"/>
    </row>
  </sheetData>
  <mergeCells count="1">
    <mergeCell ref="A3:M3"/>
  </mergeCells>
  <conditionalFormatting sqref="A26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0"/>
  <sheetViews>
    <sheetView zoomScale="80" zoomScaleNormal="80" workbookViewId="0">
      <pane ySplit="4" topLeftCell="A5" activePane="bottomLeft" state="frozen"/>
      <selection pane="bottomLeft" activeCell="Q45" sqref="Q45"/>
    </sheetView>
  </sheetViews>
  <sheetFormatPr defaultRowHeight="15" x14ac:dyDescent="0.25"/>
  <cols>
    <col min="1" max="1" width="50.140625" style="25" bestFit="1" customWidth="1"/>
    <col min="2" max="2" width="18" style="25" bestFit="1" customWidth="1"/>
    <col min="3" max="3" width="18" style="25" customWidth="1"/>
    <col min="4" max="4" width="18" style="25" bestFit="1" customWidth="1"/>
    <col min="5" max="5" width="3.42578125" style="25" customWidth="1"/>
    <col min="6" max="7" width="11.5703125" style="25" bestFit="1" customWidth="1"/>
    <col min="12" max="12" width="10.85546875" bestFit="1" customWidth="1"/>
  </cols>
  <sheetData>
    <row r="1" spans="1:7" ht="18.75" x14ac:dyDescent="0.3">
      <c r="A1" s="106" t="s">
        <v>52</v>
      </c>
      <c r="B1" s="106"/>
      <c r="C1" s="106"/>
      <c r="D1" s="106"/>
      <c r="E1" s="106"/>
      <c r="F1" s="106"/>
      <c r="G1" s="106"/>
    </row>
    <row r="2" spans="1:7" ht="21" x14ac:dyDescent="0.35">
      <c r="A2" s="182" t="s">
        <v>768</v>
      </c>
      <c r="B2" s="107"/>
      <c r="C2" s="107"/>
      <c r="D2" s="107"/>
      <c r="E2" s="107"/>
      <c r="F2" s="107"/>
      <c r="G2" s="107"/>
    </row>
    <row r="3" spans="1:7" ht="21" x14ac:dyDescent="0.35">
      <c r="A3" s="107" t="s">
        <v>469</v>
      </c>
      <c r="B3" s="40"/>
      <c r="C3" s="40"/>
      <c r="D3" s="40"/>
      <c r="E3" s="40"/>
      <c r="F3" s="40"/>
      <c r="G3" s="40"/>
    </row>
    <row r="4" spans="1:7" s="25" customFormat="1" ht="51.75" x14ac:dyDescent="0.25">
      <c r="A4" s="490"/>
      <c r="B4" s="341">
        <v>2025</v>
      </c>
      <c r="C4" s="341">
        <v>2026</v>
      </c>
      <c r="D4" s="342" t="s">
        <v>752</v>
      </c>
      <c r="E4" s="342"/>
      <c r="F4" s="1070" t="s">
        <v>745</v>
      </c>
      <c r="G4" s="1070" t="s">
        <v>746</v>
      </c>
    </row>
    <row r="5" spans="1:7" s="25" customFormat="1" x14ac:dyDescent="0.25">
      <c r="A5" s="571" t="s">
        <v>480</v>
      </c>
      <c r="B5" s="877">
        <v>658372.2296208312</v>
      </c>
      <c r="C5" s="877">
        <v>674195.87010301801</v>
      </c>
      <c r="D5" s="877">
        <v>369318.42819307209</v>
      </c>
      <c r="E5" s="877"/>
      <c r="F5" s="878">
        <f>B5-$D5</f>
        <v>289053.80142775911</v>
      </c>
      <c r="G5" s="878">
        <f>C5-B5</f>
        <v>15823.640482186805</v>
      </c>
    </row>
    <row r="6" spans="1:7" s="25" customFormat="1" x14ac:dyDescent="0.25">
      <c r="A6" s="571" t="s">
        <v>721</v>
      </c>
      <c r="B6" s="877">
        <v>80895.937769482101</v>
      </c>
      <c r="C6" s="877">
        <v>82840.230341589602</v>
      </c>
      <c r="D6" s="877"/>
      <c r="E6" s="877"/>
      <c r="F6" s="878">
        <f t="shared" ref="F6:F25" si="0">B6-$D6</f>
        <v>80895.937769482101</v>
      </c>
      <c r="G6" s="878">
        <f t="shared" ref="G6:G28" si="1">C6-B6</f>
        <v>1944.2925721075007</v>
      </c>
    </row>
    <row r="7" spans="1:7" s="25" customFormat="1" x14ac:dyDescent="0.25">
      <c r="A7" s="571" t="s">
        <v>482</v>
      </c>
      <c r="B7" s="877">
        <v>1702.3198992734074</v>
      </c>
      <c r="C7" s="877">
        <v>1743.2342891274391</v>
      </c>
      <c r="D7" s="877">
        <v>78621.039423243987</v>
      </c>
      <c r="E7" s="877"/>
      <c r="F7" s="878">
        <f t="shared" si="0"/>
        <v>-76918.719523970576</v>
      </c>
      <c r="G7" s="878">
        <f t="shared" si="1"/>
        <v>40.914389854031697</v>
      </c>
    </row>
    <row r="8" spans="1:7" s="25" customFormat="1" x14ac:dyDescent="0.25">
      <c r="A8" s="571" t="s">
        <v>729</v>
      </c>
      <c r="B8" s="877">
        <v>24191.665241063292</v>
      </c>
      <c r="C8" s="877">
        <v>24773.099566840461</v>
      </c>
      <c r="D8" s="877"/>
      <c r="E8" s="877"/>
      <c r="F8" s="878">
        <f t="shared" si="0"/>
        <v>24191.665241063292</v>
      </c>
      <c r="G8" s="878">
        <f t="shared" si="1"/>
        <v>581.43432577716885</v>
      </c>
    </row>
    <row r="9" spans="1:7" s="25" customFormat="1" x14ac:dyDescent="0.25">
      <c r="A9" s="571" t="s">
        <v>475</v>
      </c>
      <c r="B9" s="877">
        <v>1644959.3497689276</v>
      </c>
      <c r="C9" s="877">
        <v>1684495.1080944967</v>
      </c>
      <c r="D9" s="877">
        <v>1900000</v>
      </c>
      <c r="E9" s="877"/>
      <c r="F9" s="878">
        <f t="shared" si="0"/>
        <v>-255040.65023107245</v>
      </c>
      <c r="G9" s="878">
        <f t="shared" si="1"/>
        <v>39535.758325569099</v>
      </c>
    </row>
    <row r="10" spans="1:7" s="25" customFormat="1" x14ac:dyDescent="0.25">
      <c r="A10" s="571" t="s">
        <v>471</v>
      </c>
      <c r="B10" s="877">
        <v>5257922.8431531508</v>
      </c>
      <c r="C10" s="877">
        <v>5384294.3348563304</v>
      </c>
      <c r="D10" s="877">
        <v>4976404.8799190456</v>
      </c>
      <c r="E10" s="877"/>
      <c r="F10" s="878">
        <f t="shared" si="0"/>
        <v>281517.96323410515</v>
      </c>
      <c r="G10" s="878">
        <f t="shared" si="1"/>
        <v>126371.49170317966</v>
      </c>
    </row>
    <row r="11" spans="1:7" s="25" customFormat="1" x14ac:dyDescent="0.25">
      <c r="A11" s="571" t="s">
        <v>481</v>
      </c>
      <c r="B11" s="877">
        <v>261850.00774814497</v>
      </c>
      <c r="C11" s="877">
        <v>268143.43902675575</v>
      </c>
      <c r="D11" s="877">
        <v>263192.83985377726</v>
      </c>
      <c r="E11" s="877"/>
      <c r="F11" s="878">
        <f t="shared" si="0"/>
        <v>-1342.8321056322893</v>
      </c>
      <c r="G11" s="878">
        <f t="shared" si="1"/>
        <v>6293.4312786107766</v>
      </c>
    </row>
    <row r="12" spans="1:7" s="25" customFormat="1" x14ac:dyDescent="0.25">
      <c r="A12" s="571" t="s">
        <v>727</v>
      </c>
      <c r="B12" s="877">
        <v>406112.54777309019</v>
      </c>
      <c r="C12" s="877">
        <v>415873.25556443678</v>
      </c>
      <c r="D12" s="877">
        <v>50000</v>
      </c>
      <c r="E12" s="877"/>
      <c r="F12" s="878">
        <f t="shared" si="0"/>
        <v>356112.54777309019</v>
      </c>
      <c r="G12" s="878">
        <f t="shared" si="1"/>
        <v>9760.707791346591</v>
      </c>
    </row>
    <row r="13" spans="1:7" s="25" customFormat="1" x14ac:dyDescent="0.25">
      <c r="A13" s="571" t="s">
        <v>483</v>
      </c>
      <c r="B13" s="877">
        <v>139055.35708501522</v>
      </c>
      <c r="C13" s="877">
        <v>142397.48161372234</v>
      </c>
      <c r="D13" s="877">
        <v>58703.709436022182</v>
      </c>
      <c r="E13" s="877"/>
      <c r="F13" s="878">
        <f t="shared" si="0"/>
        <v>80351.647648993036</v>
      </c>
      <c r="G13" s="878">
        <f t="shared" si="1"/>
        <v>3342.1245287071215</v>
      </c>
    </row>
    <row r="14" spans="1:7" s="25" customFormat="1" x14ac:dyDescent="0.25">
      <c r="A14" s="571" t="s">
        <v>477</v>
      </c>
      <c r="B14" s="877">
        <v>3307254.4843475479</v>
      </c>
      <c r="C14" s="877">
        <v>3386742.6577377818</v>
      </c>
      <c r="D14" s="877">
        <v>1270411.5813658321</v>
      </c>
      <c r="E14" s="877"/>
      <c r="F14" s="878">
        <f t="shared" si="0"/>
        <v>2036842.9029817157</v>
      </c>
      <c r="G14" s="878">
        <f t="shared" si="1"/>
        <v>79488.173390233889</v>
      </c>
    </row>
    <row r="15" spans="1:7" s="25" customFormat="1" x14ac:dyDescent="0.25">
      <c r="A15" s="571" t="s">
        <v>722</v>
      </c>
      <c r="B15" s="877">
        <v>136489.00625721479</v>
      </c>
      <c r="C15" s="877">
        <v>139769.44985373304</v>
      </c>
      <c r="D15" s="877"/>
      <c r="E15" s="877"/>
      <c r="F15" s="878">
        <f t="shared" si="0"/>
        <v>136489.00625721479</v>
      </c>
      <c r="G15" s="878">
        <f t="shared" si="1"/>
        <v>3280.4435965182493</v>
      </c>
    </row>
    <row r="16" spans="1:7" s="25" customFormat="1" x14ac:dyDescent="0.25">
      <c r="A16" s="571" t="s">
        <v>470</v>
      </c>
      <c r="B16" s="877">
        <v>781505.36815972638</v>
      </c>
      <c r="C16" s="877">
        <v>800288.45077513449</v>
      </c>
      <c r="D16" s="877">
        <v>639692.12033522979</v>
      </c>
      <c r="E16" s="877"/>
      <c r="F16" s="878">
        <f t="shared" si="0"/>
        <v>141813.24782449659</v>
      </c>
      <c r="G16" s="878">
        <f t="shared" si="1"/>
        <v>18783.082615408115</v>
      </c>
    </row>
    <row r="17" spans="1:12" s="25" customFormat="1" x14ac:dyDescent="0.25">
      <c r="A17" s="571" t="s">
        <v>478</v>
      </c>
      <c r="B17" s="877">
        <v>1121961.6974725353</v>
      </c>
      <c r="C17" s="877">
        <v>1148927.4741818809</v>
      </c>
      <c r="D17" s="877">
        <v>1672500.3923181726</v>
      </c>
      <c r="E17" s="877"/>
      <c r="F17" s="878">
        <f t="shared" si="0"/>
        <v>-550538.69484563731</v>
      </c>
      <c r="G17" s="878">
        <f t="shared" si="1"/>
        <v>26965.776709345635</v>
      </c>
    </row>
    <row r="18" spans="1:12" s="25" customFormat="1" x14ac:dyDescent="0.25">
      <c r="A18" s="571" t="s">
        <v>476</v>
      </c>
      <c r="B18" s="877">
        <v>1174500.3242839405</v>
      </c>
      <c r="C18" s="877">
        <v>1202728.8400711028</v>
      </c>
      <c r="D18" s="877">
        <v>1556527.094584845</v>
      </c>
      <c r="E18" s="877"/>
      <c r="F18" s="878">
        <f t="shared" si="0"/>
        <v>-382026.77030090452</v>
      </c>
      <c r="G18" s="878">
        <f t="shared" si="1"/>
        <v>28228.515787162352</v>
      </c>
    </row>
    <row r="19" spans="1:12" s="25" customFormat="1" x14ac:dyDescent="0.25">
      <c r="A19" s="571" t="s">
        <v>479</v>
      </c>
      <c r="B19" s="877">
        <v>2176548.2746935645</v>
      </c>
      <c r="C19" s="877">
        <v>2228860.501487684</v>
      </c>
      <c r="D19" s="877">
        <v>961215.4503094845</v>
      </c>
      <c r="E19" s="877"/>
      <c r="F19" s="878">
        <f t="shared" si="0"/>
        <v>1215332.82438408</v>
      </c>
      <c r="G19" s="878">
        <f t="shared" si="1"/>
        <v>52312.226794119459</v>
      </c>
      <c r="L19" s="45"/>
    </row>
    <row r="20" spans="1:12" s="25" customFormat="1" x14ac:dyDescent="0.25">
      <c r="A20" s="571" t="s">
        <v>473</v>
      </c>
      <c r="B20" s="877">
        <v>634263.47383952315</v>
      </c>
      <c r="C20" s="877">
        <v>649507.67268247798</v>
      </c>
      <c r="D20" s="877">
        <v>650468.87393385812</v>
      </c>
      <c r="E20" s="877"/>
      <c r="F20" s="878">
        <f t="shared" si="0"/>
        <v>-16205.400094334967</v>
      </c>
      <c r="G20" s="878">
        <f t="shared" si="1"/>
        <v>15244.198842954822</v>
      </c>
      <c r="L20" s="45"/>
    </row>
    <row r="21" spans="1:12" s="25" customFormat="1" x14ac:dyDescent="0.25">
      <c r="A21" s="571" t="s">
        <v>474</v>
      </c>
      <c r="B21" s="877">
        <v>2013642.5763185646</v>
      </c>
      <c r="C21" s="877">
        <v>2062039.4478051397</v>
      </c>
      <c r="D21" s="877">
        <v>2706886.2111813505</v>
      </c>
      <c r="E21" s="877"/>
      <c r="F21" s="878">
        <f t="shared" si="0"/>
        <v>-693243.63486278593</v>
      </c>
      <c r="G21" s="878">
        <f t="shared" si="1"/>
        <v>48396.87148657511</v>
      </c>
    </row>
    <row r="22" spans="1:12" s="25" customFormat="1" x14ac:dyDescent="0.25">
      <c r="A22" s="571" t="s">
        <v>728</v>
      </c>
      <c r="B22" s="877">
        <v>1364442.3643543925</v>
      </c>
      <c r="C22" s="877">
        <v>1970380.0401214326</v>
      </c>
      <c r="D22" s="877"/>
      <c r="E22" s="877"/>
      <c r="F22" s="878">
        <f t="shared" si="0"/>
        <v>1364442.3643543925</v>
      </c>
      <c r="G22" s="878">
        <f t="shared" si="1"/>
        <v>605937.67576704011</v>
      </c>
    </row>
    <row r="23" spans="1:12" s="25" customFormat="1" x14ac:dyDescent="0.25">
      <c r="A23" s="1047" t="s">
        <v>730</v>
      </c>
      <c r="B23" s="1048">
        <v>1129956.7195735821</v>
      </c>
      <c r="C23" s="1048">
        <v>1157114.652558181</v>
      </c>
      <c r="D23" s="877"/>
      <c r="E23" s="877"/>
      <c r="F23" s="878">
        <f>B23-$D23</f>
        <v>1129956.7195735821</v>
      </c>
      <c r="G23" s="878">
        <f t="shared" si="1"/>
        <v>27157.932984598912</v>
      </c>
    </row>
    <row r="24" spans="1:12" s="25" customFormat="1" x14ac:dyDescent="0.25">
      <c r="A24" s="571" t="s">
        <v>723</v>
      </c>
      <c r="B24" s="877">
        <v>231726.72529727762</v>
      </c>
      <c r="C24" s="877">
        <v>237296.15885818333</v>
      </c>
      <c r="D24" s="877"/>
      <c r="E24" s="877"/>
      <c r="F24" s="878">
        <f t="shared" si="0"/>
        <v>231726.72529727762</v>
      </c>
      <c r="G24" s="878">
        <f t="shared" si="1"/>
        <v>5569.4335609057161</v>
      </c>
    </row>
    <row r="25" spans="1:12" s="25" customFormat="1" x14ac:dyDescent="0.25">
      <c r="A25" s="1047" t="s">
        <v>472</v>
      </c>
      <c r="B25" s="1048">
        <v>4296408.4470623098</v>
      </c>
      <c r="C25" s="1048">
        <v>4399670.4310468072</v>
      </c>
      <c r="D25" s="877">
        <v>7291616.6200000001</v>
      </c>
      <c r="E25" s="877"/>
      <c r="F25" s="878">
        <f t="shared" si="0"/>
        <v>-2995208.1729376903</v>
      </c>
      <c r="G25" s="878">
        <f t="shared" si="1"/>
        <v>103261.98398449738</v>
      </c>
    </row>
    <row r="26" spans="1:12" s="25" customFormat="1" x14ac:dyDescent="0.25">
      <c r="A26" s="1120" t="s">
        <v>769</v>
      </c>
      <c r="B26" s="879">
        <f>SUM(B5:B25)</f>
        <v>26843761.71971916</v>
      </c>
      <c r="C26" s="879">
        <f>SUM(C5:C25)</f>
        <v>28062081.830635857</v>
      </c>
      <c r="D26" s="879">
        <f>SUM(D5:D25)</f>
        <v>24445559.240853935</v>
      </c>
      <c r="E26" s="879"/>
      <c r="F26" s="880">
        <f t="shared" ref="F26:F28" si="2">B26-$D26</f>
        <v>2398202.4788652249</v>
      </c>
      <c r="G26" s="880">
        <f t="shared" si="1"/>
        <v>1218320.1109166965</v>
      </c>
    </row>
    <row r="27" spans="1:12" s="25" customFormat="1" x14ac:dyDescent="0.25">
      <c r="A27" s="334" t="s">
        <v>484</v>
      </c>
      <c r="B27" s="881">
        <f>-B25</f>
        <v>-4296408.4470623098</v>
      </c>
      <c r="C27" s="881">
        <f t="shared" ref="C27" si="3">-C25</f>
        <v>-4399670.4310468072</v>
      </c>
      <c r="D27" s="881">
        <f>-D25</f>
        <v>-7291616.6200000001</v>
      </c>
      <c r="E27" s="881"/>
      <c r="F27" s="882">
        <f t="shared" si="2"/>
        <v>2995208.1729376903</v>
      </c>
      <c r="G27" s="882">
        <f t="shared" si="1"/>
        <v>-103261.98398449738</v>
      </c>
    </row>
    <row r="28" spans="1:12" s="25" customFormat="1" ht="15.75" thickBot="1" x14ac:dyDescent="0.3">
      <c r="A28" s="572" t="s">
        <v>485</v>
      </c>
      <c r="B28" s="883">
        <f>SUM(B26:B27)</f>
        <v>22547353.272656851</v>
      </c>
      <c r="C28" s="883">
        <f>SUM(C26:C27)</f>
        <v>23662411.399589051</v>
      </c>
      <c r="D28" s="883">
        <v>17153942.620853931</v>
      </c>
      <c r="E28" s="883"/>
      <c r="F28" s="884">
        <f t="shared" si="2"/>
        <v>5393410.6518029198</v>
      </c>
      <c r="G28" s="884">
        <f t="shared" si="1"/>
        <v>1115058.1269322</v>
      </c>
    </row>
    <row r="29" spans="1:12" s="25" customFormat="1" x14ac:dyDescent="0.25">
      <c r="F29" s="1029"/>
      <c r="G29" s="1029"/>
    </row>
    <row r="30" spans="1:12" s="25" customFormat="1" x14ac:dyDescent="0.25">
      <c r="A30" s="330" t="s">
        <v>706</v>
      </c>
      <c r="B30" s="152"/>
      <c r="C30" s="152"/>
      <c r="D30" s="152"/>
      <c r="E30" s="152"/>
      <c r="F30" s="152"/>
      <c r="G30" s="152"/>
    </row>
  </sheetData>
  <conditionalFormatting sqref="A30:C30">
    <cfRule type="cellIs" dxfId="19" priority="13" operator="equal">
      <formula>"Jennifer"</formula>
    </cfRule>
    <cfRule type="cellIs" dxfId="18" priority="14" operator="equal">
      <formula>"Kacee"</formula>
    </cfRule>
    <cfRule type="cellIs" dxfId="17" priority="15" operator="equal">
      <formula>"Tricia"</formula>
    </cfRule>
    <cfRule type="cellIs" dxfId="16" priority="16" operator="equal">
      <formula>"Henry"</formula>
    </cfRule>
  </conditionalFormatting>
  <conditionalFormatting sqref="D30:F30">
    <cfRule type="cellIs" dxfId="15" priority="5" operator="equal">
      <formula>"Jennifer"</formula>
    </cfRule>
    <cfRule type="cellIs" dxfId="14" priority="6" operator="equal">
      <formula>"Kacee"</formula>
    </cfRule>
    <cfRule type="cellIs" dxfId="13" priority="7" operator="equal">
      <formula>"Tricia"</formula>
    </cfRule>
    <cfRule type="cellIs" dxfId="12" priority="8" operator="equal">
      <formula>"Henry"</formula>
    </cfRule>
  </conditionalFormatting>
  <conditionalFormatting sqref="G30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30"/>
  <sheetViews>
    <sheetView zoomScale="80" zoomScaleNormal="80" workbookViewId="0">
      <selection activeCell="A3" sqref="A3:M3"/>
    </sheetView>
  </sheetViews>
  <sheetFormatPr defaultRowHeight="15" x14ac:dyDescent="0.25"/>
  <cols>
    <col min="1" max="1" width="31" style="103" customWidth="1"/>
    <col min="2" max="2" width="12.28515625" style="103" bestFit="1" customWidth="1"/>
    <col min="3" max="3" width="11.5703125" style="103" bestFit="1" customWidth="1"/>
    <col min="4" max="8" width="10" style="103" bestFit="1" customWidth="1"/>
    <col min="9" max="9" width="9" style="103" bestFit="1" customWidth="1"/>
    <col min="10" max="10" width="8" style="103" bestFit="1" customWidth="1"/>
    <col min="11" max="11" width="9" style="103" bestFit="1" customWidth="1"/>
    <col min="12" max="12" width="10" style="103" bestFit="1" customWidth="1"/>
    <col min="13" max="14" width="11.5703125" style="103" bestFit="1" customWidth="1"/>
    <col min="15" max="16" width="10" style="103" customWidth="1"/>
    <col min="17" max="18" width="10" style="103" bestFit="1" customWidth="1"/>
    <col min="19" max="19" width="10" style="103" customWidth="1"/>
    <col min="20" max="23" width="9" style="103" bestFit="1" customWidth="1"/>
    <col min="24" max="24" width="10" style="103" bestFit="1" customWidth="1"/>
    <col min="25" max="25" width="11.5703125" bestFit="1" customWidth="1"/>
    <col min="26" max="26" width="3.42578125" customWidth="1"/>
    <col min="27" max="27" width="11.5703125" style="103" bestFit="1" customWidth="1"/>
    <col min="28" max="28" width="11.5703125" style="103" customWidth="1"/>
    <col min="29" max="29" width="11.5703125" style="103" bestFit="1" customWidth="1"/>
    <col min="30" max="30" width="3.42578125" style="1121" customWidth="1"/>
    <col min="31" max="31" width="11.5703125" style="103" bestFit="1" customWidth="1"/>
    <col min="32" max="32" width="11.5703125" bestFit="1" customWidth="1"/>
  </cols>
  <sheetData>
    <row r="1" spans="1:32" ht="18" x14ac:dyDescent="0.25">
      <c r="A1" s="1145" t="s">
        <v>789</v>
      </c>
    </row>
    <row r="3" spans="1:32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5" spans="1:32" ht="18.75" x14ac:dyDescent="0.3">
      <c r="A5" s="2" t="s">
        <v>52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Z5" s="25"/>
      <c r="AA5" s="105"/>
      <c r="AB5" s="105"/>
      <c r="AC5" s="105"/>
      <c r="AD5" s="1122"/>
      <c r="AE5" s="105"/>
    </row>
    <row r="6" spans="1:32" ht="15.75" x14ac:dyDescent="0.25">
      <c r="A6" s="182" t="s">
        <v>785</v>
      </c>
      <c r="B6" s="105"/>
      <c r="C6" s="105"/>
      <c r="D6" s="105"/>
      <c r="E6" s="105"/>
      <c r="F6" s="105"/>
      <c r="G6" s="105"/>
      <c r="Z6" s="25"/>
    </row>
    <row r="7" spans="1:32" ht="20.25" x14ac:dyDescent="0.3">
      <c r="A7" s="104" t="s">
        <v>466</v>
      </c>
      <c r="Z7" s="25"/>
    </row>
    <row r="8" spans="1:32" s="25" customFormat="1" ht="52.5" thickBot="1" x14ac:dyDescent="0.3">
      <c r="A8" s="747" t="s">
        <v>0</v>
      </c>
      <c r="B8" s="203" t="s">
        <v>682</v>
      </c>
      <c r="C8" s="203" t="s">
        <v>683</v>
      </c>
      <c r="D8" s="203" t="s">
        <v>684</v>
      </c>
      <c r="E8" s="203" t="s">
        <v>685</v>
      </c>
      <c r="F8" s="203" t="s">
        <v>686</v>
      </c>
      <c r="G8" s="203" t="s">
        <v>687</v>
      </c>
      <c r="H8" s="203" t="s">
        <v>688</v>
      </c>
      <c r="I8" s="203" t="s">
        <v>689</v>
      </c>
      <c r="J8" s="203" t="s">
        <v>690</v>
      </c>
      <c r="K8" s="203" t="s">
        <v>691</v>
      </c>
      <c r="L8" s="203" t="s">
        <v>692</v>
      </c>
      <c r="M8" s="204" t="s">
        <v>693</v>
      </c>
      <c r="N8" s="203" t="s">
        <v>694</v>
      </c>
      <c r="O8" s="203" t="s">
        <v>695</v>
      </c>
      <c r="P8" s="203" t="s">
        <v>696</v>
      </c>
      <c r="Q8" s="203" t="s">
        <v>697</v>
      </c>
      <c r="R8" s="203" t="s">
        <v>698</v>
      </c>
      <c r="S8" s="203" t="s">
        <v>699</v>
      </c>
      <c r="T8" s="203" t="s">
        <v>700</v>
      </c>
      <c r="U8" s="203" t="s">
        <v>701</v>
      </c>
      <c r="V8" s="203" t="s">
        <v>702</v>
      </c>
      <c r="W8" s="203" t="s">
        <v>703</v>
      </c>
      <c r="X8" s="203" t="s">
        <v>704</v>
      </c>
      <c r="Y8" s="204" t="s">
        <v>705</v>
      </c>
      <c r="AA8" s="341">
        <v>2025</v>
      </c>
      <c r="AB8" s="341">
        <v>2026</v>
      </c>
      <c r="AC8" s="342" t="s">
        <v>752</v>
      </c>
      <c r="AD8" s="1071"/>
      <c r="AE8" s="1070" t="s">
        <v>745</v>
      </c>
      <c r="AF8" s="1070" t="s">
        <v>746</v>
      </c>
    </row>
    <row r="9" spans="1:32" s="25" customFormat="1" ht="15.75" thickTop="1" x14ac:dyDescent="0.25">
      <c r="A9" s="236" t="s">
        <v>11</v>
      </c>
      <c r="B9" s="1651"/>
      <c r="C9" s="1652"/>
      <c r="D9" s="1652"/>
      <c r="E9" s="1652"/>
      <c r="F9" s="1652"/>
      <c r="G9" s="1652"/>
      <c r="H9" s="1652"/>
      <c r="I9" s="1652"/>
      <c r="J9" s="1652"/>
      <c r="K9" s="1652"/>
      <c r="L9" s="1652"/>
      <c r="M9" s="1653"/>
      <c r="N9" s="1652"/>
      <c r="O9" s="1652"/>
      <c r="P9" s="1652"/>
      <c r="Q9" s="1652"/>
      <c r="R9" s="1652"/>
      <c r="S9" s="1652"/>
      <c r="T9" s="1652"/>
      <c r="U9" s="1652"/>
      <c r="V9" s="1652"/>
      <c r="W9" s="1652"/>
      <c r="X9" s="1652"/>
      <c r="Y9" s="1654"/>
      <c r="AA9" s="1651"/>
      <c r="AB9" s="1652"/>
      <c r="AC9" s="1652"/>
      <c r="AD9" s="1123"/>
      <c r="AE9" s="1652"/>
      <c r="AF9" s="1654"/>
    </row>
    <row r="10" spans="1:32" s="25" customFormat="1" x14ac:dyDescent="0.25">
      <c r="A10" s="236" t="s">
        <v>12</v>
      </c>
      <c r="B10" s="1655"/>
      <c r="C10" s="1656"/>
      <c r="D10" s="1656"/>
      <c r="E10" s="1656"/>
      <c r="F10" s="1656"/>
      <c r="G10" s="1656"/>
      <c r="H10" s="1656"/>
      <c r="I10" s="1656"/>
      <c r="J10" s="1656"/>
      <c r="K10" s="1656"/>
      <c r="L10" s="1656"/>
      <c r="M10" s="1657"/>
      <c r="N10" s="1656"/>
      <c r="O10" s="1656"/>
      <c r="P10" s="1656"/>
      <c r="Q10" s="1656"/>
      <c r="R10" s="1656"/>
      <c r="S10" s="1656"/>
      <c r="T10" s="1656"/>
      <c r="U10" s="1656"/>
      <c r="V10" s="1656"/>
      <c r="W10" s="1656"/>
      <c r="X10" s="1656"/>
      <c r="Y10" s="1658"/>
      <c r="AA10" s="1655"/>
      <c r="AB10" s="1656"/>
      <c r="AC10" s="1656"/>
      <c r="AD10" s="1124"/>
      <c r="AE10" s="1656"/>
      <c r="AF10" s="1658"/>
    </row>
    <row r="11" spans="1:32" s="25" customFormat="1" x14ac:dyDescent="0.25">
      <c r="A11" s="236" t="s">
        <v>13</v>
      </c>
      <c r="B11" s="1655"/>
      <c r="C11" s="1656"/>
      <c r="D11" s="1656"/>
      <c r="E11" s="1656"/>
      <c r="F11" s="1656"/>
      <c r="G11" s="1656"/>
      <c r="H11" s="1656"/>
      <c r="I11" s="1656"/>
      <c r="J11" s="1656"/>
      <c r="K11" s="1656"/>
      <c r="L11" s="1656"/>
      <c r="M11" s="1657"/>
      <c r="N11" s="1656"/>
      <c r="O11" s="1656"/>
      <c r="P11" s="1656"/>
      <c r="Q11" s="1656"/>
      <c r="R11" s="1656"/>
      <c r="S11" s="1656"/>
      <c r="T11" s="1656"/>
      <c r="U11" s="1656"/>
      <c r="V11" s="1656"/>
      <c r="W11" s="1656"/>
      <c r="X11" s="1656"/>
      <c r="Y11" s="1658"/>
      <c r="AA11" s="1655"/>
      <c r="AB11" s="1656"/>
      <c r="AC11" s="1656"/>
      <c r="AD11" s="1124"/>
      <c r="AE11" s="1656"/>
      <c r="AF11" s="1658"/>
    </row>
    <row r="12" spans="1:32" s="25" customFormat="1" x14ac:dyDescent="0.25">
      <c r="A12" s="236" t="s">
        <v>14</v>
      </c>
      <c r="B12" s="1655"/>
      <c r="C12" s="1656"/>
      <c r="D12" s="1656"/>
      <c r="E12" s="1656"/>
      <c r="F12" s="1656"/>
      <c r="G12" s="1656"/>
      <c r="H12" s="1656"/>
      <c r="I12" s="1656"/>
      <c r="J12" s="1656"/>
      <c r="K12" s="1656"/>
      <c r="L12" s="1656"/>
      <c r="M12" s="1657"/>
      <c r="N12" s="1656"/>
      <c r="O12" s="1656"/>
      <c r="P12" s="1656"/>
      <c r="Q12" s="1656"/>
      <c r="R12" s="1656"/>
      <c r="S12" s="1656"/>
      <c r="T12" s="1656"/>
      <c r="U12" s="1656"/>
      <c r="V12" s="1656"/>
      <c r="W12" s="1656"/>
      <c r="X12" s="1656"/>
      <c r="Y12" s="1658"/>
      <c r="AA12" s="1655"/>
      <c r="AB12" s="1656"/>
      <c r="AC12" s="1656"/>
      <c r="AD12" s="1124"/>
      <c r="AE12" s="1656"/>
      <c r="AF12" s="1658"/>
    </row>
    <row r="13" spans="1:32" s="25" customFormat="1" x14ac:dyDescent="0.25">
      <c r="A13" s="236" t="s">
        <v>15</v>
      </c>
      <c r="B13" s="1655"/>
      <c r="C13" s="1656"/>
      <c r="D13" s="1656"/>
      <c r="E13" s="1656"/>
      <c r="F13" s="1656"/>
      <c r="G13" s="1656"/>
      <c r="H13" s="1656"/>
      <c r="I13" s="1656"/>
      <c r="J13" s="1656"/>
      <c r="K13" s="1656"/>
      <c r="L13" s="1656"/>
      <c r="M13" s="1657"/>
      <c r="N13" s="1656"/>
      <c r="O13" s="1656"/>
      <c r="P13" s="1656"/>
      <c r="Q13" s="1656"/>
      <c r="R13" s="1656"/>
      <c r="S13" s="1656"/>
      <c r="T13" s="1656"/>
      <c r="U13" s="1656"/>
      <c r="V13" s="1656"/>
      <c r="W13" s="1656"/>
      <c r="X13" s="1656"/>
      <c r="Y13" s="1658"/>
      <c r="AA13" s="1655"/>
      <c r="AB13" s="1656"/>
      <c r="AC13" s="1656"/>
      <c r="AD13" s="1124"/>
      <c r="AE13" s="1656"/>
      <c r="AF13" s="1658"/>
    </row>
    <row r="14" spans="1:32" s="25" customFormat="1" x14ac:dyDescent="0.25">
      <c r="A14" s="237" t="s">
        <v>16</v>
      </c>
      <c r="B14" s="1655"/>
      <c r="C14" s="1656"/>
      <c r="D14" s="1656"/>
      <c r="E14" s="1656"/>
      <c r="F14" s="1656"/>
      <c r="G14" s="1656"/>
      <c r="H14" s="1656"/>
      <c r="I14" s="1656"/>
      <c r="J14" s="1656"/>
      <c r="K14" s="1656"/>
      <c r="L14" s="1656"/>
      <c r="M14" s="1657"/>
      <c r="N14" s="1656"/>
      <c r="O14" s="1656"/>
      <c r="P14" s="1656"/>
      <c r="Q14" s="1656"/>
      <c r="R14" s="1656"/>
      <c r="S14" s="1656"/>
      <c r="T14" s="1656"/>
      <c r="U14" s="1656"/>
      <c r="V14" s="1656"/>
      <c r="W14" s="1656"/>
      <c r="X14" s="1656"/>
      <c r="Y14" s="1658"/>
      <c r="AA14" s="1666"/>
      <c r="AB14" s="1667"/>
      <c r="AC14" s="1667"/>
      <c r="AD14" s="1125"/>
      <c r="AE14" s="1667"/>
      <c r="AF14" s="1670"/>
    </row>
    <row r="15" spans="1:32" s="25" customFormat="1" x14ac:dyDescent="0.25">
      <c r="A15" s="238" t="s">
        <v>467</v>
      </c>
      <c r="B15" s="1659"/>
      <c r="C15" s="1660"/>
      <c r="D15" s="1660"/>
      <c r="E15" s="1660"/>
      <c r="F15" s="1660"/>
      <c r="G15" s="1660"/>
      <c r="H15" s="1660"/>
      <c r="I15" s="1660"/>
      <c r="J15" s="1660"/>
      <c r="K15" s="1660"/>
      <c r="L15" s="1660"/>
      <c r="M15" s="1661"/>
      <c r="N15" s="1660"/>
      <c r="O15" s="1660"/>
      <c r="P15" s="1660"/>
      <c r="Q15" s="1660"/>
      <c r="R15" s="1660"/>
      <c r="S15" s="1660"/>
      <c r="T15" s="1660"/>
      <c r="U15" s="1660"/>
      <c r="V15" s="1660"/>
      <c r="W15" s="1660"/>
      <c r="X15" s="1660"/>
      <c r="Y15" s="1662"/>
      <c r="AA15" s="1655"/>
      <c r="AB15" s="1656"/>
      <c r="AC15" s="1656"/>
      <c r="AD15" s="1124"/>
      <c r="AE15" s="1656"/>
      <c r="AF15" s="1658"/>
    </row>
    <row r="16" spans="1:32" s="25" customFormat="1" ht="15.75" thickBot="1" x14ac:dyDescent="0.3">
      <c r="A16" s="239" t="s">
        <v>468</v>
      </c>
      <c r="B16" s="1663"/>
      <c r="C16" s="1401"/>
      <c r="D16" s="1401"/>
      <c r="E16" s="1401"/>
      <c r="F16" s="1401"/>
      <c r="G16" s="1401"/>
      <c r="H16" s="1401"/>
      <c r="I16" s="1401"/>
      <c r="J16" s="1401"/>
      <c r="K16" s="1401"/>
      <c r="L16" s="1401"/>
      <c r="M16" s="1664"/>
      <c r="N16" s="1401"/>
      <c r="O16" s="1401"/>
      <c r="P16" s="1401"/>
      <c r="Q16" s="1401"/>
      <c r="R16" s="1401"/>
      <c r="S16" s="1401"/>
      <c r="T16" s="1401"/>
      <c r="U16" s="1401"/>
      <c r="V16" s="1401"/>
      <c r="W16" s="1401"/>
      <c r="X16" s="1401"/>
      <c r="Y16" s="1665"/>
      <c r="AA16" s="1668"/>
      <c r="AB16" s="1669"/>
      <c r="AC16" s="1669"/>
      <c r="AD16" s="1126"/>
      <c r="AE16" s="1669"/>
      <c r="AF16" s="1671"/>
    </row>
    <row r="17" spans="1:34" s="25" customFormat="1" ht="15.75" thickTop="1" x14ac:dyDescent="0.25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AA17" s="240"/>
      <c r="AB17" s="240"/>
      <c r="AC17" s="240"/>
      <c r="AD17" s="1127"/>
      <c r="AE17" s="240"/>
    </row>
    <row r="18" spans="1:34" s="25" customFormat="1" x14ac:dyDescent="0.2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AA18" s="240"/>
      <c r="AB18" s="240"/>
      <c r="AC18" s="240"/>
      <c r="AD18" s="1127"/>
      <c r="AE18" s="240"/>
    </row>
    <row r="19" spans="1:34" s="25" customFormat="1" x14ac:dyDescent="0.25">
      <c r="A19" s="330" t="s">
        <v>706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AA19" s="240"/>
      <c r="AB19" s="240"/>
      <c r="AC19" s="240"/>
      <c r="AD19" s="1127"/>
      <c r="AE19" s="240"/>
    </row>
    <row r="20" spans="1:34" s="25" customFormat="1" x14ac:dyDescent="0.25">
      <c r="A20" s="331" t="s">
        <v>707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AA20" s="240"/>
      <c r="AB20" s="240"/>
      <c r="AC20" s="240"/>
      <c r="AD20" s="1127"/>
      <c r="AE20" s="240"/>
    </row>
    <row r="21" spans="1:34" s="25" customFormat="1" x14ac:dyDescent="0.25">
      <c r="A21" s="240"/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AA21" s="240"/>
      <c r="AB21" s="240"/>
      <c r="AC21" s="240"/>
      <c r="AD21" s="1127"/>
      <c r="AE21" s="240"/>
    </row>
    <row r="22" spans="1:34" s="25" customFormat="1" x14ac:dyDescent="0.25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AA22" s="240"/>
      <c r="AB22" s="240"/>
      <c r="AC22" s="240"/>
      <c r="AD22" s="1127"/>
      <c r="AE22" s="240"/>
    </row>
    <row r="23" spans="1:34" s="25" customFormat="1" x14ac:dyDescent="0.25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AA23" s="240"/>
      <c r="AB23" s="240"/>
      <c r="AC23" s="240"/>
      <c r="AD23" s="1127"/>
      <c r="AE23" s="240"/>
    </row>
    <row r="24" spans="1:34" s="25" customFormat="1" x14ac:dyDescent="0.25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AA24" s="240"/>
      <c r="AB24" s="240"/>
      <c r="AC24" s="240"/>
      <c r="AD24" s="1127"/>
      <c r="AE24" s="240"/>
    </row>
    <row r="25" spans="1:34" s="25" customFormat="1" x14ac:dyDescent="0.25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AA25" s="240"/>
      <c r="AB25" s="240"/>
      <c r="AC25" s="240"/>
      <c r="AD25" s="1127"/>
      <c r="AE25" s="240"/>
    </row>
    <row r="26" spans="1:34" s="25" customFormat="1" x14ac:dyDescent="0.25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AA26" s="240"/>
      <c r="AB26" s="240"/>
      <c r="AC26" s="240"/>
      <c r="AD26" s="1127"/>
      <c r="AE26" s="240"/>
    </row>
    <row r="27" spans="1:34" x14ac:dyDescent="0.25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5"/>
      <c r="Z27" s="25"/>
      <c r="AA27" s="240"/>
      <c r="AB27" s="240"/>
      <c r="AC27" s="240"/>
      <c r="AD27" s="1127"/>
      <c r="AE27" s="240"/>
      <c r="AF27" s="25"/>
      <c r="AG27" s="25"/>
      <c r="AH27" s="25"/>
    </row>
    <row r="28" spans="1:34" x14ac:dyDescent="0.25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5"/>
      <c r="Z28" s="25"/>
      <c r="AA28" s="240"/>
      <c r="AB28" s="240"/>
      <c r="AC28" s="240"/>
      <c r="AD28" s="1127"/>
      <c r="AE28" s="240"/>
      <c r="AF28" s="25"/>
      <c r="AG28" s="25"/>
      <c r="AH28" s="25"/>
    </row>
    <row r="29" spans="1:34" x14ac:dyDescent="0.25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5"/>
      <c r="Z29" s="25"/>
      <c r="AA29" s="240"/>
      <c r="AB29" s="240"/>
      <c r="AC29" s="240"/>
      <c r="AD29" s="1127"/>
      <c r="AE29" s="240"/>
      <c r="AF29" s="25"/>
      <c r="AG29" s="25"/>
      <c r="AH29" s="25"/>
    </row>
    <row r="30" spans="1:34" x14ac:dyDescent="0.25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5"/>
      <c r="Z30" s="25"/>
      <c r="AA30" s="240"/>
      <c r="AB30" s="240"/>
      <c r="AC30" s="240"/>
      <c r="AD30" s="1127"/>
      <c r="AE30" s="240"/>
      <c r="AF30" s="25"/>
      <c r="AG30" s="25"/>
      <c r="AH30" s="25"/>
    </row>
  </sheetData>
  <mergeCells count="1">
    <mergeCell ref="A3:M3"/>
  </mergeCells>
  <conditionalFormatting sqref="A19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5"/>
  <sheetViews>
    <sheetView zoomScale="80" zoomScaleNormal="80" workbookViewId="0">
      <selection activeCell="L34" sqref="L34"/>
    </sheetView>
  </sheetViews>
  <sheetFormatPr defaultRowHeight="15" x14ac:dyDescent="0.25"/>
  <cols>
    <col min="1" max="1" width="8.7109375" style="25" customWidth="1"/>
    <col min="2" max="2" width="27" style="25" customWidth="1"/>
    <col min="3" max="4" width="12.5703125" style="110" customWidth="1"/>
    <col min="5" max="5" width="12.140625" style="110" customWidth="1"/>
    <col min="6" max="6" width="4" style="25" customWidth="1"/>
    <col min="7" max="8" width="14.7109375" style="25" customWidth="1"/>
    <col min="9" max="9" width="3.85546875" style="25" customWidth="1"/>
    <col min="10" max="10" width="10.85546875" style="110" bestFit="1" customWidth="1"/>
    <col min="11" max="12" width="11.140625" style="110" bestFit="1" customWidth="1"/>
    <col min="13" max="13" width="10.85546875" style="110" bestFit="1" customWidth="1"/>
    <col min="14" max="14" width="11.28515625" style="110" bestFit="1" customWidth="1"/>
    <col min="15" max="20" width="10.85546875" style="110" bestFit="1" customWidth="1"/>
    <col min="21" max="21" width="11.140625" style="110" bestFit="1" customWidth="1"/>
    <col min="22" max="33" width="11.140625" bestFit="1" customWidth="1"/>
  </cols>
  <sheetData>
    <row r="1" spans="1:33" ht="18.75" x14ac:dyDescent="0.3">
      <c r="A1" s="1144" t="s">
        <v>788</v>
      </c>
      <c r="B1" s="1138"/>
      <c r="C1" s="1138"/>
      <c r="D1" s="1138"/>
      <c r="E1" s="1138"/>
      <c r="F1" s="1138"/>
      <c r="G1" s="1138"/>
      <c r="H1" s="1138"/>
      <c r="I1" s="1138"/>
      <c r="J1" s="109"/>
      <c r="K1" s="109"/>
      <c r="L1" s="109"/>
      <c r="M1" s="109"/>
      <c r="N1" s="109"/>
      <c r="P1" s="22"/>
      <c r="Q1" s="109"/>
      <c r="R1" s="109"/>
      <c r="S1" s="109"/>
      <c r="T1" s="109"/>
      <c r="U1" s="109"/>
    </row>
    <row r="2" spans="1:33" ht="18.75" x14ac:dyDescent="0.3">
      <c r="A2" s="1138"/>
      <c r="B2" s="1138"/>
      <c r="C2" s="1138"/>
      <c r="D2" s="1138"/>
      <c r="E2" s="1138"/>
      <c r="F2" s="1138"/>
      <c r="G2" s="1138"/>
      <c r="H2" s="1138"/>
      <c r="I2" s="1138"/>
      <c r="J2" s="109"/>
      <c r="K2" s="109"/>
      <c r="L2" s="109"/>
      <c r="M2" s="109"/>
      <c r="N2" s="109"/>
      <c r="P2" s="22"/>
      <c r="Q2" s="109"/>
      <c r="R2" s="109"/>
      <c r="S2" s="109"/>
      <c r="T2" s="109"/>
      <c r="U2" s="109"/>
    </row>
    <row r="3" spans="1:33" ht="18.75" x14ac:dyDescent="0.3">
      <c r="A3" s="1707" t="s">
        <v>790</v>
      </c>
      <c r="B3" s="1707"/>
      <c r="C3" s="1707"/>
      <c r="D3" s="1707"/>
      <c r="E3" s="1707"/>
      <c r="F3" s="1707"/>
      <c r="G3" s="1707"/>
      <c r="H3" s="1707"/>
      <c r="I3" s="1707"/>
      <c r="J3" s="1707"/>
      <c r="K3" s="1707"/>
      <c r="L3" s="1707"/>
      <c r="M3" s="1707"/>
      <c r="N3" s="109"/>
      <c r="P3" s="22"/>
      <c r="Q3" s="109"/>
      <c r="R3" s="109"/>
      <c r="S3" s="109"/>
      <c r="T3" s="109"/>
      <c r="U3" s="109"/>
    </row>
    <row r="4" spans="1:33" ht="18.75" x14ac:dyDescent="0.3">
      <c r="A4" s="1138"/>
      <c r="B4" s="1138"/>
      <c r="C4" s="1138"/>
      <c r="D4" s="1138"/>
      <c r="E4" s="1138"/>
      <c r="F4" s="1138"/>
      <c r="G4" s="1138"/>
      <c r="H4" s="1138"/>
      <c r="I4" s="1138"/>
      <c r="J4" s="109"/>
      <c r="K4" s="109"/>
      <c r="L4" s="109"/>
      <c r="M4" s="109"/>
      <c r="N4" s="109"/>
      <c r="P4" s="22"/>
      <c r="Q4" s="109"/>
      <c r="R4" s="109"/>
      <c r="S4" s="109"/>
      <c r="T4" s="109"/>
      <c r="U4" s="109"/>
    </row>
    <row r="5" spans="1:33" ht="18.75" x14ac:dyDescent="0.3">
      <c r="A5" s="2" t="s">
        <v>52</v>
      </c>
      <c r="B5" s="108"/>
      <c r="C5" s="109"/>
      <c r="D5" s="109"/>
      <c r="E5" s="109"/>
      <c r="F5" s="108"/>
      <c r="G5" s="108"/>
      <c r="H5" s="108"/>
      <c r="I5" s="108"/>
      <c r="J5" s="109"/>
      <c r="K5" s="109"/>
      <c r="L5" s="109"/>
      <c r="M5" s="109"/>
      <c r="N5" s="109"/>
      <c r="P5" s="111"/>
      <c r="Q5" s="109"/>
      <c r="R5" s="109"/>
      <c r="S5" s="109"/>
      <c r="T5" s="109"/>
      <c r="U5" s="109"/>
    </row>
    <row r="6" spans="1:33" ht="18.75" x14ac:dyDescent="0.3">
      <c r="A6" s="184" t="s">
        <v>770</v>
      </c>
      <c r="B6" s="108"/>
      <c r="C6" s="109"/>
      <c r="D6" s="109"/>
      <c r="E6" s="109"/>
      <c r="F6" s="108"/>
      <c r="G6" s="108"/>
      <c r="H6" s="108"/>
      <c r="I6" s="108"/>
      <c r="J6" s="109"/>
      <c r="K6" s="109"/>
      <c r="L6" s="109"/>
      <c r="M6" s="109"/>
      <c r="N6" s="112"/>
      <c r="P6" s="111"/>
      <c r="Q6" s="112"/>
      <c r="R6" s="112"/>
      <c r="S6" s="112"/>
      <c r="T6" s="112"/>
      <c r="U6" s="109"/>
    </row>
    <row r="7" spans="1:33" ht="21" x14ac:dyDescent="0.35">
      <c r="A7" s="82" t="s">
        <v>486</v>
      </c>
      <c r="B7" s="108"/>
      <c r="C7" s="109"/>
      <c r="D7" s="109"/>
      <c r="E7" s="109"/>
      <c r="F7" s="113"/>
      <c r="G7" s="113"/>
      <c r="H7" s="113"/>
      <c r="I7" s="113"/>
      <c r="J7" s="112"/>
      <c r="K7" s="112"/>
      <c r="L7" s="112"/>
      <c r="M7" s="112"/>
      <c r="N7" s="112"/>
      <c r="P7" s="111"/>
      <c r="Q7" s="112"/>
      <c r="R7" s="112"/>
      <c r="S7" s="112"/>
      <c r="T7" s="112"/>
      <c r="U7" s="109"/>
    </row>
    <row r="8" spans="1:33" x14ac:dyDescent="0.25">
      <c r="B8" s="108"/>
      <c r="C8" s="114"/>
      <c r="D8" s="114"/>
      <c r="E8" s="114"/>
      <c r="F8" s="646"/>
      <c r="G8" s="108"/>
      <c r="H8" s="108"/>
      <c r="I8" s="108"/>
      <c r="J8" s="6"/>
      <c r="K8" s="115"/>
      <c r="L8" s="115"/>
      <c r="M8" s="115"/>
      <c r="N8" s="6"/>
      <c r="P8" s="116"/>
      <c r="Q8" s="6"/>
      <c r="R8" s="6"/>
      <c r="S8" s="6"/>
    </row>
    <row r="9" spans="1:33" s="667" customFormat="1" ht="45.75" thickBot="1" x14ac:dyDescent="0.3">
      <c r="A9" s="578" t="s">
        <v>55</v>
      </c>
      <c r="B9" s="579" t="s">
        <v>56</v>
      </c>
      <c r="C9" s="317">
        <v>2025</v>
      </c>
      <c r="D9" s="317">
        <v>2026</v>
      </c>
      <c r="E9" s="317" t="s">
        <v>754</v>
      </c>
      <c r="F9" s="114"/>
      <c r="G9" s="1132" t="s">
        <v>745</v>
      </c>
      <c r="H9" s="1132" t="s">
        <v>746</v>
      </c>
      <c r="I9" s="968"/>
      <c r="J9" s="647">
        <v>45658</v>
      </c>
      <c r="K9" s="318">
        <v>45689</v>
      </c>
      <c r="L9" s="318">
        <v>45717</v>
      </c>
      <c r="M9" s="318">
        <v>45748</v>
      </c>
      <c r="N9" s="318">
        <v>45778</v>
      </c>
      <c r="O9" s="318">
        <v>45809</v>
      </c>
      <c r="P9" s="318">
        <v>45839</v>
      </c>
      <c r="Q9" s="318">
        <v>45870</v>
      </c>
      <c r="R9" s="318">
        <v>45901</v>
      </c>
      <c r="S9" s="318">
        <v>45931</v>
      </c>
      <c r="T9" s="318">
        <v>45962</v>
      </c>
      <c r="U9" s="975">
        <v>45992</v>
      </c>
      <c r="V9" s="647">
        <v>46023</v>
      </c>
      <c r="W9" s="318">
        <v>46054</v>
      </c>
      <c r="X9" s="318">
        <v>46082</v>
      </c>
      <c r="Y9" s="318">
        <v>46113</v>
      </c>
      <c r="Z9" s="318">
        <v>46143</v>
      </c>
      <c r="AA9" s="318">
        <v>46174</v>
      </c>
      <c r="AB9" s="318">
        <v>46204</v>
      </c>
      <c r="AC9" s="318">
        <v>46235</v>
      </c>
      <c r="AD9" s="318">
        <v>46266</v>
      </c>
      <c r="AE9" s="318">
        <v>46296</v>
      </c>
      <c r="AF9" s="318">
        <v>46327</v>
      </c>
      <c r="AG9" s="319">
        <v>46357</v>
      </c>
    </row>
    <row r="10" spans="1:33" ht="15.75" thickTop="1" x14ac:dyDescent="0.25">
      <c r="A10" s="320">
        <v>501</v>
      </c>
      <c r="B10" s="117" t="s">
        <v>78</v>
      </c>
      <c r="C10" s="433">
        <v>46932.54</v>
      </c>
      <c r="D10" s="433">
        <v>0</v>
      </c>
      <c r="E10" s="633">
        <v>55531.891799999998</v>
      </c>
      <c r="F10" s="632"/>
      <c r="G10" s="633">
        <v>-8599.3517999999967</v>
      </c>
      <c r="H10" s="633">
        <v>-46932.54</v>
      </c>
      <c r="I10" s="430"/>
      <c r="J10" s="1146"/>
      <c r="K10" s="1147"/>
      <c r="L10" s="1147"/>
      <c r="M10" s="1147"/>
      <c r="N10" s="1147"/>
      <c r="O10" s="1147"/>
      <c r="P10" s="1147"/>
      <c r="Q10" s="1147"/>
      <c r="R10" s="1147"/>
      <c r="S10" s="1147"/>
      <c r="T10" s="1147"/>
      <c r="U10" s="1147"/>
      <c r="V10" s="1148"/>
      <c r="W10" s="1147"/>
      <c r="X10" s="1147"/>
      <c r="Y10" s="1147"/>
      <c r="Z10" s="1147"/>
      <c r="AA10" s="1147"/>
      <c r="AB10" s="1147"/>
      <c r="AC10" s="1147"/>
      <c r="AD10" s="1147"/>
      <c r="AE10" s="1147"/>
      <c r="AF10" s="1147"/>
      <c r="AG10" s="1149"/>
    </row>
    <row r="11" spans="1:33" x14ac:dyDescent="0.25">
      <c r="A11" s="320">
        <v>547</v>
      </c>
      <c r="B11" s="30" t="s">
        <v>79</v>
      </c>
      <c r="C11" s="433">
        <v>532757.68393207062</v>
      </c>
      <c r="D11" s="433">
        <v>578648.30852536263</v>
      </c>
      <c r="E11" s="633">
        <v>324050.14669745835</v>
      </c>
      <c r="F11" s="632"/>
      <c r="G11" s="633">
        <v>208707.53723461227</v>
      </c>
      <c r="H11" s="633">
        <v>45890.624593292014</v>
      </c>
      <c r="I11" s="430"/>
      <c r="J11" s="1150"/>
      <c r="K11" s="1151"/>
      <c r="L11" s="1151"/>
      <c r="M11" s="1151"/>
      <c r="N11" s="1151"/>
      <c r="O11" s="1151"/>
      <c r="P11" s="1151"/>
      <c r="Q11" s="1151"/>
      <c r="R11" s="1151"/>
      <c r="S11" s="1151"/>
      <c r="T11" s="1151"/>
      <c r="U11" s="1151"/>
      <c r="V11" s="1152"/>
      <c r="W11" s="1151"/>
      <c r="X11" s="1151"/>
      <c r="Y11" s="1151"/>
      <c r="Z11" s="1151"/>
      <c r="AA11" s="1151"/>
      <c r="AB11" s="1151"/>
      <c r="AC11" s="1151"/>
      <c r="AD11" s="1151"/>
      <c r="AE11" s="1151"/>
      <c r="AF11" s="1151"/>
      <c r="AG11" s="1153"/>
    </row>
    <row r="12" spans="1:33" x14ac:dyDescent="0.25">
      <c r="A12" s="320" t="s">
        <v>58</v>
      </c>
      <c r="B12" s="30" t="s">
        <v>80</v>
      </c>
      <c r="C12" s="433">
        <v>79581.59</v>
      </c>
      <c r="D12" s="433">
        <v>88688.27</v>
      </c>
      <c r="E12" s="633">
        <v>76718.036900000006</v>
      </c>
      <c r="F12" s="632"/>
      <c r="G12" s="633">
        <v>2863.5530999999901</v>
      </c>
      <c r="H12" s="633">
        <v>9106.6800000000076</v>
      </c>
      <c r="I12" s="430"/>
      <c r="J12" s="1150"/>
      <c r="K12" s="1151"/>
      <c r="L12" s="1151"/>
      <c r="M12" s="1151"/>
      <c r="N12" s="1151"/>
      <c r="O12" s="1151"/>
      <c r="P12" s="1151"/>
      <c r="Q12" s="1151"/>
      <c r="R12" s="1151"/>
      <c r="S12" s="1151"/>
      <c r="T12" s="1151"/>
      <c r="U12" s="1151"/>
      <c r="V12" s="1152"/>
      <c r="W12" s="1151"/>
      <c r="X12" s="1151"/>
      <c r="Y12" s="1151"/>
      <c r="Z12" s="1151"/>
      <c r="AA12" s="1151"/>
      <c r="AB12" s="1151"/>
      <c r="AC12" s="1151"/>
      <c r="AD12" s="1151"/>
      <c r="AE12" s="1151"/>
      <c r="AF12" s="1151"/>
      <c r="AG12" s="1153"/>
    </row>
    <row r="13" spans="1:33" x14ac:dyDescent="0.25">
      <c r="A13" s="321" t="s">
        <v>57</v>
      </c>
      <c r="B13" s="30" t="s">
        <v>81</v>
      </c>
      <c r="C13" s="433">
        <v>356334.38405586418</v>
      </c>
      <c r="D13" s="433">
        <v>277598.41483277321</v>
      </c>
      <c r="E13" s="633">
        <v>275779.13876489893</v>
      </c>
      <c r="F13" s="632"/>
      <c r="G13" s="633">
        <v>80555.245290965249</v>
      </c>
      <c r="H13" s="633">
        <v>-78735.969223090971</v>
      </c>
      <c r="I13" s="430"/>
      <c r="J13" s="1150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1"/>
      <c r="V13" s="1152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1"/>
      <c r="AG13" s="1153"/>
    </row>
    <row r="14" spans="1:33" x14ac:dyDescent="0.25">
      <c r="A14" s="321" t="s">
        <v>60</v>
      </c>
      <c r="B14" s="30" t="s">
        <v>62</v>
      </c>
      <c r="C14" s="433">
        <v>122698.26706624005</v>
      </c>
      <c r="D14" s="433">
        <v>222480.31966536955</v>
      </c>
      <c r="E14" s="633">
        <v>157149.61274753051</v>
      </c>
      <c r="F14" s="632"/>
      <c r="G14" s="633">
        <v>-34451.345681290462</v>
      </c>
      <c r="H14" s="633">
        <v>99782.0525991295</v>
      </c>
      <c r="I14" s="430"/>
      <c r="J14" s="1150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2"/>
      <c r="W14" s="1151"/>
      <c r="X14" s="1151"/>
      <c r="Y14" s="1151"/>
      <c r="Z14" s="1151"/>
      <c r="AA14" s="1151"/>
      <c r="AB14" s="1151"/>
      <c r="AC14" s="1151"/>
      <c r="AD14" s="1151"/>
      <c r="AE14" s="1151"/>
      <c r="AF14" s="1151"/>
      <c r="AG14" s="1153"/>
    </row>
    <row r="15" spans="1:33" x14ac:dyDescent="0.25">
      <c r="A15" s="320">
        <v>555</v>
      </c>
      <c r="B15" s="30" t="s">
        <v>487</v>
      </c>
      <c r="C15" s="433">
        <v>279131.32119664003</v>
      </c>
      <c r="D15" s="433">
        <v>111694.16964663999</v>
      </c>
      <c r="E15" s="633">
        <v>421046.35790042009</v>
      </c>
      <c r="F15" s="632"/>
      <c r="G15" s="633">
        <v>-141915.03670378006</v>
      </c>
      <c r="H15" s="633">
        <v>-167437.15155000004</v>
      </c>
      <c r="I15" s="430"/>
      <c r="J15" s="1150"/>
      <c r="K15" s="1151"/>
      <c r="L15" s="1151"/>
      <c r="M15" s="1151"/>
      <c r="N15" s="1151"/>
      <c r="O15" s="1151"/>
      <c r="P15" s="1151"/>
      <c r="Q15" s="1151"/>
      <c r="R15" s="1151"/>
      <c r="S15" s="1151"/>
      <c r="T15" s="1151"/>
      <c r="U15" s="1151"/>
      <c r="V15" s="1152"/>
      <c r="W15" s="1151"/>
      <c r="X15" s="1151"/>
      <c r="Y15" s="1151"/>
      <c r="Z15" s="1151"/>
      <c r="AA15" s="1151"/>
      <c r="AB15" s="1151"/>
      <c r="AC15" s="1151"/>
      <c r="AD15" s="1151"/>
      <c r="AE15" s="1151"/>
      <c r="AF15" s="1151"/>
      <c r="AG15" s="1153"/>
    </row>
    <row r="16" spans="1:33" x14ac:dyDescent="0.25">
      <c r="A16" s="320">
        <v>447</v>
      </c>
      <c r="B16" s="30" t="s">
        <v>83</v>
      </c>
      <c r="C16" s="433">
        <v>-506401.19010952569</v>
      </c>
      <c r="D16" s="433">
        <v>-280825.2604782579</v>
      </c>
      <c r="E16" s="633">
        <v>-249029.76449999996</v>
      </c>
      <c r="F16" s="632"/>
      <c r="G16" s="633">
        <v>-257371.42560952573</v>
      </c>
      <c r="H16" s="633">
        <v>225575.92963126779</v>
      </c>
      <c r="I16" s="430"/>
      <c r="J16" s="1150"/>
      <c r="K16" s="1151"/>
      <c r="L16" s="1151"/>
      <c r="M16" s="1151"/>
      <c r="N16" s="1151"/>
      <c r="O16" s="1151"/>
      <c r="P16" s="1151"/>
      <c r="Q16" s="1151"/>
      <c r="R16" s="1151"/>
      <c r="S16" s="1151"/>
      <c r="T16" s="1151"/>
      <c r="U16" s="1151"/>
      <c r="V16" s="1152"/>
      <c r="W16" s="1151"/>
      <c r="X16" s="1151"/>
      <c r="Y16" s="1151"/>
      <c r="Z16" s="1151"/>
      <c r="AA16" s="1151"/>
      <c r="AB16" s="1151"/>
      <c r="AC16" s="1151"/>
      <c r="AD16" s="1151"/>
      <c r="AE16" s="1151"/>
      <c r="AF16" s="1151"/>
      <c r="AG16" s="1153"/>
    </row>
    <row r="17" spans="1:33" x14ac:dyDescent="0.25">
      <c r="A17" s="321">
        <v>565</v>
      </c>
      <c r="B17" s="30" t="s">
        <v>84</v>
      </c>
      <c r="C17" s="433">
        <v>162467.60175825306</v>
      </c>
      <c r="D17" s="433">
        <v>161778.23055554452</v>
      </c>
      <c r="E17" s="633">
        <v>153226.72655457238</v>
      </c>
      <c r="F17" s="632"/>
      <c r="G17" s="633">
        <v>9240.8752036806836</v>
      </c>
      <c r="H17" s="633">
        <v>-689.37120270854211</v>
      </c>
      <c r="I17" s="430"/>
      <c r="J17" s="1150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1"/>
      <c r="V17" s="1152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1"/>
      <c r="AG17" s="1153"/>
    </row>
    <row r="18" spans="1:33" x14ac:dyDescent="0.25">
      <c r="A18" s="321">
        <v>456</v>
      </c>
      <c r="B18" s="30" t="s">
        <v>85</v>
      </c>
      <c r="C18" s="433">
        <v>-130054.37274753909</v>
      </c>
      <c r="D18" s="433">
        <v>-104404.05176916123</v>
      </c>
      <c r="E18" s="633">
        <v>-126901.3578175639</v>
      </c>
      <c r="F18" s="632"/>
      <c r="G18" s="633">
        <v>-3153.0149299751938</v>
      </c>
      <c r="H18" s="633">
        <v>25650.320978377858</v>
      </c>
      <c r="I18" s="430"/>
      <c r="J18" s="1150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2"/>
      <c r="W18" s="1151"/>
      <c r="X18" s="1151"/>
      <c r="Y18" s="1151"/>
      <c r="Z18" s="1151"/>
      <c r="AA18" s="1151"/>
      <c r="AB18" s="1151"/>
      <c r="AC18" s="1151"/>
      <c r="AD18" s="1151"/>
      <c r="AE18" s="1151"/>
      <c r="AF18" s="1151"/>
      <c r="AG18" s="1153"/>
    </row>
    <row r="19" spans="1:33" x14ac:dyDescent="0.25">
      <c r="A19" s="321" t="s">
        <v>552</v>
      </c>
      <c r="B19" s="30" t="s">
        <v>544</v>
      </c>
      <c r="C19" s="433">
        <v>16618.234449275365</v>
      </c>
      <c r="D19" s="433">
        <v>17082.769339999999</v>
      </c>
      <c r="E19" s="633">
        <v>11391.237017779689</v>
      </c>
      <c r="F19" s="632"/>
      <c r="G19" s="633">
        <v>5226.9974314956762</v>
      </c>
      <c r="H19" s="633">
        <v>464.53489072463344</v>
      </c>
      <c r="I19" s="430"/>
      <c r="J19" s="1150"/>
      <c r="K19" s="1151"/>
      <c r="L19" s="1151"/>
      <c r="M19" s="1151"/>
      <c r="N19" s="1151"/>
      <c r="O19" s="1151"/>
      <c r="P19" s="1151"/>
      <c r="Q19" s="1151"/>
      <c r="R19" s="1151"/>
      <c r="S19" s="1151"/>
      <c r="T19" s="1151"/>
      <c r="U19" s="1151"/>
      <c r="V19" s="1152"/>
      <c r="W19" s="1151"/>
      <c r="X19" s="1151"/>
      <c r="Y19" s="1151"/>
      <c r="Z19" s="1151"/>
      <c r="AA19" s="1151"/>
      <c r="AB19" s="1151"/>
      <c r="AC19" s="1151"/>
      <c r="AD19" s="1151"/>
      <c r="AE19" s="1151"/>
      <c r="AF19" s="1151"/>
      <c r="AG19" s="1153"/>
    </row>
    <row r="20" spans="1:33" ht="15.75" thickBot="1" x14ac:dyDescent="0.3">
      <c r="A20" s="320">
        <v>557</v>
      </c>
      <c r="B20" s="30" t="s">
        <v>69</v>
      </c>
      <c r="C20" s="433">
        <v>22547.353272656848</v>
      </c>
      <c r="D20" s="433">
        <v>23662.411399589055</v>
      </c>
      <c r="E20" s="633">
        <v>17153.94262085393</v>
      </c>
      <c r="F20" s="632"/>
      <c r="G20" s="633">
        <v>5393.4106518029184</v>
      </c>
      <c r="H20" s="633">
        <v>1115.0581269322065</v>
      </c>
      <c r="I20" s="430"/>
      <c r="J20" s="1154"/>
      <c r="K20" s="1155"/>
      <c r="L20" s="1155"/>
      <c r="M20" s="1155"/>
      <c r="N20" s="1155"/>
      <c r="O20" s="1155"/>
      <c r="P20" s="1155"/>
      <c r="Q20" s="1155"/>
      <c r="R20" s="1155"/>
      <c r="S20" s="1155"/>
      <c r="T20" s="1155"/>
      <c r="U20" s="1155"/>
      <c r="V20" s="1156"/>
      <c r="W20" s="1155"/>
      <c r="X20" s="1155"/>
      <c r="Y20" s="1155"/>
      <c r="Z20" s="1155"/>
      <c r="AA20" s="1155"/>
      <c r="AB20" s="1155"/>
      <c r="AC20" s="1155"/>
      <c r="AD20" s="1155"/>
      <c r="AE20" s="1155"/>
      <c r="AF20" s="1155"/>
      <c r="AG20" s="1157"/>
    </row>
    <row r="21" spans="1:33" ht="16.5" thickTop="1" thickBot="1" x14ac:dyDescent="0.3">
      <c r="A21" s="643"/>
      <c r="B21" s="644" t="s">
        <v>488</v>
      </c>
      <c r="C21" s="634">
        <v>982613.41287393542</v>
      </c>
      <c r="D21" s="634">
        <v>1096403.5817178602</v>
      </c>
      <c r="E21" s="635">
        <v>1116115.9686859497</v>
      </c>
      <c r="F21" s="645"/>
      <c r="G21" s="636">
        <v>-133502.55581201427</v>
      </c>
      <c r="H21" s="636">
        <v>113790.16884392477</v>
      </c>
      <c r="I21" s="969"/>
      <c r="J21" s="1158"/>
      <c r="K21" s="1159"/>
      <c r="L21" s="1159"/>
      <c r="M21" s="1159"/>
      <c r="N21" s="1159"/>
      <c r="O21" s="1159"/>
      <c r="P21" s="1159"/>
      <c r="Q21" s="1159"/>
      <c r="R21" s="1159"/>
      <c r="S21" s="1159"/>
      <c r="T21" s="1159"/>
      <c r="U21" s="1159"/>
      <c r="V21" s="1160"/>
      <c r="W21" s="1159"/>
      <c r="X21" s="1159"/>
      <c r="Y21" s="1159"/>
      <c r="Z21" s="1159"/>
      <c r="AA21" s="1159"/>
      <c r="AB21" s="1159"/>
      <c r="AC21" s="1159"/>
      <c r="AD21" s="1159"/>
      <c r="AE21" s="1159"/>
      <c r="AF21" s="1159"/>
      <c r="AG21" s="1161"/>
    </row>
    <row r="22" spans="1:33" ht="15.75" thickTop="1" x14ac:dyDescent="0.25">
      <c r="A22" s="320"/>
      <c r="B22" s="322"/>
      <c r="C22" s="637"/>
      <c r="D22" s="637"/>
      <c r="E22" s="990"/>
      <c r="F22" s="30"/>
      <c r="G22" s="991"/>
      <c r="H22" s="989"/>
      <c r="I22" s="637"/>
      <c r="J22" s="987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988"/>
    </row>
    <row r="23" spans="1:33" x14ac:dyDescent="0.25">
      <c r="A23" s="638"/>
      <c r="B23" s="639" t="s">
        <v>580</v>
      </c>
      <c r="C23" s="120">
        <v>22406175</v>
      </c>
      <c r="D23" s="120">
        <v>22645526</v>
      </c>
      <c r="E23" s="121">
        <v>22302742.952586181</v>
      </c>
      <c r="F23" s="38"/>
      <c r="G23" s="122">
        <v>103432.04741381854</v>
      </c>
      <c r="H23" s="122">
        <v>239351</v>
      </c>
      <c r="I23" s="66"/>
      <c r="J23" s="123">
        <v>2213041</v>
      </c>
      <c r="K23" s="124">
        <v>1942613</v>
      </c>
      <c r="L23" s="124">
        <v>2015436</v>
      </c>
      <c r="M23" s="124">
        <v>1758399</v>
      </c>
      <c r="N23" s="124">
        <v>1649872</v>
      </c>
      <c r="O23" s="124">
        <v>1611538</v>
      </c>
      <c r="P23" s="124">
        <v>1760184</v>
      </c>
      <c r="Q23" s="124">
        <v>1777163</v>
      </c>
      <c r="R23" s="124">
        <v>1602643</v>
      </c>
      <c r="S23" s="124">
        <v>1780524</v>
      </c>
      <c r="T23" s="124">
        <v>1989289</v>
      </c>
      <c r="U23" s="121">
        <v>2305473</v>
      </c>
      <c r="V23" s="123">
        <v>2245962</v>
      </c>
      <c r="W23" s="124">
        <v>1964139</v>
      </c>
      <c r="X23" s="124">
        <v>2038346</v>
      </c>
      <c r="Y23" s="124">
        <v>1774994</v>
      </c>
      <c r="Z23" s="124">
        <v>1664151</v>
      </c>
      <c r="AA23" s="124">
        <v>1629140</v>
      </c>
      <c r="AB23" s="124">
        <v>1782120</v>
      </c>
      <c r="AC23" s="124">
        <v>1800341</v>
      </c>
      <c r="AD23" s="124">
        <v>1622010</v>
      </c>
      <c r="AE23" s="124">
        <v>1796303</v>
      </c>
      <c r="AF23" s="124">
        <v>2003583</v>
      </c>
      <c r="AG23" s="121">
        <v>2324437</v>
      </c>
    </row>
    <row r="24" spans="1:33" x14ac:dyDescent="0.25">
      <c r="A24" s="324"/>
      <c r="B24" s="119" t="s">
        <v>634</v>
      </c>
      <c r="C24" s="629">
        <v>43.85458084094833</v>
      </c>
      <c r="D24" s="629">
        <v>48.415902625439578</v>
      </c>
      <c r="E24" s="630">
        <v>50.043887922607617</v>
      </c>
      <c r="F24" s="38"/>
      <c r="G24" s="631">
        <v>-6.1893070816592868</v>
      </c>
      <c r="H24" s="631">
        <v>4.5613217844912484</v>
      </c>
      <c r="I24" s="980"/>
      <c r="J24" s="641">
        <v>47.556860817520395</v>
      </c>
      <c r="K24" s="642">
        <v>47.991672224795202</v>
      </c>
      <c r="L24" s="642">
        <v>43.64884938897373</v>
      </c>
      <c r="M24" s="642">
        <v>42.277645336479928</v>
      </c>
      <c r="N24" s="642">
        <v>48.195330160078264</v>
      </c>
      <c r="O24" s="642">
        <v>51.006914544862852</v>
      </c>
      <c r="P24" s="642">
        <v>43.465913203725059</v>
      </c>
      <c r="Q24" s="642">
        <v>43.458506111527477</v>
      </c>
      <c r="R24" s="642">
        <v>40.988339769394024</v>
      </c>
      <c r="S24" s="642">
        <v>40.134046543123759</v>
      </c>
      <c r="T24" s="642">
        <v>37.933156320171733</v>
      </c>
      <c r="U24" s="630">
        <v>40.668692115927868</v>
      </c>
      <c r="V24" s="641">
        <v>59.115941578513571</v>
      </c>
      <c r="W24" s="642">
        <v>59.120692662678657</v>
      </c>
      <c r="X24" s="642">
        <v>47.840693101016434</v>
      </c>
      <c r="Y24" s="642">
        <v>37.378698644818321</v>
      </c>
      <c r="Z24" s="642">
        <v>39.503093094803447</v>
      </c>
      <c r="AA24" s="642">
        <v>46.064926172165023</v>
      </c>
      <c r="AB24" s="642">
        <v>47.149863523834703</v>
      </c>
      <c r="AC24" s="642">
        <v>49.502638811467115</v>
      </c>
      <c r="AD24" s="642">
        <v>48.714376456161119</v>
      </c>
      <c r="AE24" s="642">
        <v>44.180003938237618</v>
      </c>
      <c r="AF24" s="642">
        <v>45.387429025945814</v>
      </c>
      <c r="AG24" s="630">
        <v>51.79761060676276</v>
      </c>
    </row>
    <row r="25" spans="1:33" x14ac:dyDescent="0.25">
      <c r="C25" s="125"/>
      <c r="D25" s="125"/>
      <c r="E25" s="126"/>
      <c r="F25" s="38"/>
      <c r="U25" s="325"/>
      <c r="V25" s="25"/>
    </row>
    <row r="26" spans="1:33" x14ac:dyDescent="0.25">
      <c r="B26" s="38"/>
      <c r="C26" s="326"/>
      <c r="D26" s="326"/>
      <c r="E26" s="326"/>
      <c r="F26" s="38"/>
      <c r="G26" s="1133"/>
      <c r="H26" s="1133"/>
      <c r="I26" s="773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25"/>
    </row>
    <row r="27" spans="1:33" x14ac:dyDescent="0.25">
      <c r="A27" s="330" t="s">
        <v>743</v>
      </c>
      <c r="B27" s="38"/>
      <c r="C27" s="327"/>
      <c r="D27" s="327"/>
      <c r="E27" s="326"/>
      <c r="F27" s="38"/>
      <c r="G27" s="38"/>
      <c r="H27" s="49"/>
      <c r="I27" s="3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25"/>
    </row>
    <row r="28" spans="1:33" x14ac:dyDescent="0.25">
      <c r="A28" s="330" t="s">
        <v>742</v>
      </c>
      <c r="B28" s="1028"/>
      <c r="C28" s="227"/>
      <c r="D28" s="227"/>
      <c r="E28" s="227"/>
      <c r="F28" s="227"/>
      <c r="G28" s="1050"/>
      <c r="H28" s="1134"/>
      <c r="I28" s="891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25"/>
    </row>
    <row r="29" spans="1:33" ht="15.75" x14ac:dyDescent="0.25">
      <c r="A29" s="331" t="s">
        <v>741</v>
      </c>
      <c r="B29" s="1028"/>
      <c r="C29" s="1028"/>
      <c r="D29" s="576"/>
      <c r="E29" s="1028"/>
      <c r="F29" s="1028"/>
      <c r="G29" s="1137"/>
      <c r="H29" s="3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25"/>
    </row>
    <row r="30" spans="1:33" x14ac:dyDescent="0.25">
      <c r="A30" s="329"/>
      <c r="B30" s="1028"/>
      <c r="C30" s="1028"/>
      <c r="D30" s="326"/>
      <c r="E30" s="1028"/>
      <c r="F30" s="1028"/>
      <c r="G30" s="891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25"/>
    </row>
    <row r="31" spans="1:33" x14ac:dyDescent="0.25">
      <c r="A31" s="130"/>
      <c r="B31" s="1028"/>
      <c r="C31" s="1028"/>
      <c r="D31" s="127"/>
      <c r="E31" s="1028"/>
      <c r="F31" s="1028"/>
      <c r="G31" s="891"/>
      <c r="H31" s="328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</row>
    <row r="32" spans="1:33" ht="15" customHeight="1" x14ac:dyDescent="0.25">
      <c r="A32" s="130"/>
      <c r="B32" s="30"/>
      <c r="C32" s="1028"/>
      <c r="D32" s="127"/>
      <c r="E32" s="1028"/>
      <c r="F32" s="1028"/>
      <c r="G32" s="891"/>
      <c r="H32" s="328"/>
      <c r="I32" s="129"/>
      <c r="J32" s="129"/>
      <c r="K32" s="133"/>
      <c r="L32" s="129"/>
      <c r="M32" s="129"/>
      <c r="N32" s="129"/>
      <c r="O32" s="129"/>
      <c r="P32" s="129"/>
      <c r="Q32" s="129"/>
      <c r="R32" s="129"/>
      <c r="S32" s="129"/>
      <c r="T32" s="129"/>
      <c r="U32" s="129"/>
    </row>
    <row r="33" spans="1:21" x14ac:dyDescent="0.25">
      <c r="A33" s="130"/>
      <c r="B33" s="30"/>
      <c r="C33" s="1028"/>
      <c r="D33" s="128"/>
      <c r="E33" s="1028"/>
      <c r="F33" s="1028"/>
      <c r="G33" s="891"/>
      <c r="H33" s="328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</row>
    <row r="34" spans="1:21" x14ac:dyDescent="0.25">
      <c r="A34" s="13"/>
      <c r="B34" s="30"/>
      <c r="C34" s="1028"/>
      <c r="D34" s="127"/>
      <c r="E34" s="1028"/>
      <c r="F34" s="1028"/>
      <c r="G34" s="891"/>
      <c r="H34" s="328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</row>
    <row r="35" spans="1:21" x14ac:dyDescent="0.25">
      <c r="A35" s="13"/>
      <c r="B35" s="30"/>
      <c r="C35" s="1028"/>
      <c r="D35" s="127"/>
      <c r="E35" s="1028"/>
      <c r="F35" s="1028"/>
      <c r="G35" s="891"/>
      <c r="H35" s="328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1" ht="6.6" customHeight="1" x14ac:dyDescent="0.25">
      <c r="A36" s="131"/>
      <c r="B36" s="30"/>
      <c r="C36" s="1028"/>
      <c r="D36" s="127"/>
      <c r="E36" s="1028"/>
      <c r="F36" s="1028"/>
      <c r="G36" s="38"/>
      <c r="H36" s="38"/>
      <c r="I36" s="131"/>
      <c r="J36" s="131"/>
      <c r="K36" s="129"/>
      <c r="L36" s="131"/>
      <c r="M36" s="131"/>
      <c r="N36" s="131"/>
      <c r="O36" s="131"/>
      <c r="P36" s="131"/>
      <c r="Q36" s="131"/>
      <c r="R36" s="131"/>
      <c r="S36" s="131"/>
      <c r="T36" s="131"/>
      <c r="U36" s="131"/>
    </row>
    <row r="37" spans="1:21" x14ac:dyDescent="0.25">
      <c r="A37" s="13"/>
      <c r="B37" s="30"/>
      <c r="C37" s="1028"/>
      <c r="D37" s="127"/>
      <c r="E37" s="1028"/>
      <c r="F37" s="1028"/>
      <c r="G37" s="891"/>
      <c r="H37" s="3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1" x14ac:dyDescent="0.25">
      <c r="A38" s="131"/>
      <c r="B38" s="30"/>
      <c r="C38" s="1028"/>
      <c r="D38" s="127"/>
      <c r="E38" s="1028"/>
      <c r="F38" s="1028"/>
      <c r="G38" s="891"/>
      <c r="H38" s="328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</row>
    <row r="39" spans="1:21" ht="7.5" customHeight="1" x14ac:dyDescent="0.25">
      <c r="A39" s="131"/>
      <c r="B39" s="30"/>
      <c r="C39" s="1028"/>
      <c r="D39" s="127"/>
      <c r="E39" s="1028"/>
      <c r="F39" s="1028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</row>
    <row r="40" spans="1:21" ht="16.5" customHeight="1" x14ac:dyDescent="0.3">
      <c r="A40" s="13"/>
      <c r="B40" s="30"/>
      <c r="C40" s="1028"/>
      <c r="D40" s="127"/>
      <c r="E40" s="1028"/>
      <c r="F40" s="1028"/>
      <c r="G40" s="891"/>
      <c r="H40" s="328"/>
      <c r="I40" s="132"/>
      <c r="J40" s="132"/>
      <c r="K40" s="132"/>
      <c r="L40" s="1136"/>
      <c r="M40" s="132"/>
      <c r="N40" s="132"/>
      <c r="O40" s="132"/>
      <c r="P40" s="132"/>
      <c r="Q40" s="132"/>
      <c r="R40" s="132"/>
      <c r="S40" s="132"/>
      <c r="T40" s="132"/>
      <c r="U40" s="132"/>
    </row>
    <row r="41" spans="1:21" x14ac:dyDescent="0.25">
      <c r="A41" s="127"/>
      <c r="B41" s="127"/>
      <c r="C41" s="127"/>
      <c r="D41" s="127"/>
      <c r="E41" s="77"/>
      <c r="F41" s="127"/>
      <c r="G41" s="891"/>
      <c r="H41" s="32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  <row r="42" spans="1:21" ht="18.75" x14ac:dyDescent="0.3">
      <c r="A42" s="130"/>
      <c r="B42" s="129"/>
      <c r="C42" s="132"/>
      <c r="D42" s="132"/>
      <c r="E42" s="133"/>
      <c r="F42" s="129"/>
      <c r="G42" s="129"/>
      <c r="H42" s="328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x14ac:dyDescent="0.25">
      <c r="A43" s="130"/>
      <c r="B43" s="129"/>
      <c r="C43" s="127"/>
      <c r="D43" s="127"/>
      <c r="E43" s="133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</row>
    <row r="44" spans="1:21" x14ac:dyDescent="0.25">
      <c r="A44" s="130"/>
      <c r="B44" s="129"/>
      <c r="C44" s="129"/>
      <c r="D44" s="129"/>
      <c r="E44" s="133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</row>
    <row r="45" spans="1:21" x14ac:dyDescent="0.25">
      <c r="A45" s="130"/>
      <c r="B45" s="129"/>
      <c r="C45" s="129"/>
      <c r="D45" s="129"/>
      <c r="E45" s="133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</row>
    <row r="46" spans="1:21" x14ac:dyDescent="0.25">
      <c r="A46" s="130"/>
      <c r="B46" s="129"/>
      <c r="C46" s="129"/>
      <c r="D46" s="129"/>
      <c r="E46" s="133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</row>
    <row r="47" spans="1:21" x14ac:dyDescent="0.25">
      <c r="A47" s="130"/>
      <c r="B47" s="129"/>
      <c r="C47" s="129"/>
      <c r="D47" s="129"/>
      <c r="E47" s="133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</row>
    <row r="48" spans="1:21" x14ac:dyDescent="0.25">
      <c r="A48" s="130"/>
      <c r="B48" s="129"/>
      <c r="C48" s="129"/>
      <c r="D48" s="129"/>
      <c r="E48" s="133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</row>
    <row r="49" spans="1:21" x14ac:dyDescent="0.25">
      <c r="A49" s="13"/>
      <c r="B49" s="129"/>
      <c r="C49" s="129"/>
      <c r="D49" s="129"/>
      <c r="E49" s="133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</row>
    <row r="50" spans="1:21" x14ac:dyDescent="0.25">
      <c r="A50" s="131"/>
      <c r="B50" s="131"/>
      <c r="C50" s="129"/>
      <c r="D50" s="129"/>
      <c r="E50" s="133"/>
      <c r="F50" s="131"/>
      <c r="G50" s="131"/>
      <c r="H50" s="131"/>
      <c r="I50" s="131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</row>
    <row r="51" spans="1:21" x14ac:dyDescent="0.25">
      <c r="A51" s="13"/>
      <c r="B51" s="129"/>
      <c r="C51" s="129"/>
      <c r="D51" s="129"/>
      <c r="E51" s="133"/>
      <c r="F51" s="129"/>
      <c r="G51" s="129"/>
      <c r="H51" s="129"/>
      <c r="I51" s="129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</row>
    <row r="52" spans="1:21" x14ac:dyDescent="0.25">
      <c r="A52" s="13"/>
      <c r="B52" s="129"/>
      <c r="C52" s="134"/>
      <c r="D52" s="134"/>
      <c r="E52" s="133"/>
      <c r="F52" s="129"/>
      <c r="G52" s="129"/>
      <c r="H52" s="129"/>
      <c r="I52" s="129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</row>
    <row r="53" spans="1:21" ht="18.75" x14ac:dyDescent="0.3">
      <c r="A53" s="13"/>
      <c r="B53" s="132"/>
      <c r="C53" s="135"/>
      <c r="D53" s="135"/>
      <c r="E53" s="133"/>
      <c r="F53" s="132"/>
      <c r="G53" s="132"/>
      <c r="H53" s="132"/>
      <c r="I53" s="132"/>
      <c r="J53" s="95"/>
      <c r="K53" s="95"/>
      <c r="L53" s="136"/>
      <c r="M53" s="136"/>
      <c r="N53" s="136"/>
      <c r="O53" s="136"/>
      <c r="P53" s="136"/>
      <c r="Q53" s="136"/>
      <c r="R53" s="136"/>
      <c r="S53" s="136"/>
      <c r="T53" s="136"/>
      <c r="U53" s="136"/>
    </row>
    <row r="54" spans="1:21" x14ac:dyDescent="0.25">
      <c r="A54" s="127"/>
      <c r="B54" s="127"/>
      <c r="C54" s="135"/>
      <c r="D54" s="135"/>
      <c r="E54" s="133"/>
      <c r="F54" s="127"/>
      <c r="G54" s="127"/>
      <c r="H54" s="127"/>
      <c r="I54" s="12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</row>
    <row r="55" spans="1:21" x14ac:dyDescent="0.25">
      <c r="A55" s="130"/>
      <c r="B55" s="129"/>
      <c r="C55" s="136"/>
      <c r="D55" s="136"/>
      <c r="E55" s="133"/>
      <c r="F55" s="129"/>
      <c r="G55" s="129"/>
      <c r="H55" s="129"/>
      <c r="I55" s="129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</row>
    <row r="56" spans="1:21" x14ac:dyDescent="0.25">
      <c r="A56" s="130"/>
      <c r="B56" s="129"/>
      <c r="C56" s="77"/>
      <c r="D56" s="77"/>
      <c r="E56" s="133"/>
      <c r="F56" s="129"/>
      <c r="G56" s="129"/>
      <c r="H56" s="129"/>
      <c r="I56" s="129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</row>
    <row r="57" spans="1:21" x14ac:dyDescent="0.25">
      <c r="A57" s="130"/>
      <c r="B57" s="129"/>
      <c r="C57" s="137"/>
      <c r="D57" s="137"/>
      <c r="E57" s="133"/>
      <c r="F57" s="129"/>
      <c r="G57" s="129"/>
      <c r="H57" s="129"/>
      <c r="I57" s="129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</row>
    <row r="58" spans="1:21" x14ac:dyDescent="0.25">
      <c r="A58" s="130"/>
      <c r="B58" s="129"/>
      <c r="C58" s="137"/>
      <c r="D58" s="137"/>
      <c r="E58" s="133"/>
      <c r="F58" s="129"/>
      <c r="G58" s="129"/>
      <c r="H58" s="129"/>
      <c r="I58" s="129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</row>
    <row r="59" spans="1:21" x14ac:dyDescent="0.25">
      <c r="A59" s="130"/>
      <c r="B59" s="129"/>
      <c r="C59" s="137"/>
      <c r="D59" s="137"/>
      <c r="E59" s="133"/>
      <c r="F59" s="129"/>
      <c r="G59" s="129"/>
      <c r="H59" s="129"/>
      <c r="I59" s="129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</row>
    <row r="60" spans="1:21" x14ac:dyDescent="0.25">
      <c r="A60" s="130"/>
      <c r="B60" s="129"/>
      <c r="C60" s="137"/>
      <c r="D60" s="137"/>
      <c r="E60" s="133"/>
      <c r="F60" s="129"/>
      <c r="G60" s="129"/>
      <c r="H60" s="129"/>
      <c r="I60" s="129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</row>
    <row r="61" spans="1:21" x14ac:dyDescent="0.25">
      <c r="A61" s="130"/>
      <c r="B61" s="129"/>
      <c r="C61" s="137"/>
      <c r="D61" s="137"/>
      <c r="E61" s="133"/>
      <c r="F61" s="129"/>
      <c r="G61" s="129"/>
      <c r="H61" s="129"/>
      <c r="I61" s="129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</row>
    <row r="62" spans="1:21" x14ac:dyDescent="0.25">
      <c r="A62" s="13"/>
      <c r="B62" s="129"/>
      <c r="C62" s="137"/>
      <c r="D62" s="137"/>
      <c r="E62" s="133"/>
      <c r="F62" s="129"/>
      <c r="G62" s="129"/>
      <c r="H62" s="129"/>
      <c r="I62" s="129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</row>
    <row r="63" spans="1:21" x14ac:dyDescent="0.25">
      <c r="A63" s="131"/>
      <c r="B63" s="131"/>
      <c r="C63" s="137"/>
      <c r="D63" s="137"/>
      <c r="E63" s="133"/>
      <c r="F63" s="131"/>
      <c r="G63" s="131"/>
      <c r="H63" s="131"/>
      <c r="I63" s="131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</row>
    <row r="64" spans="1:21" x14ac:dyDescent="0.25">
      <c r="A64" s="13"/>
      <c r="B64" s="129"/>
      <c r="C64" s="137"/>
      <c r="D64" s="137"/>
      <c r="E64" s="133"/>
      <c r="F64" s="129"/>
      <c r="G64" s="129"/>
      <c r="H64" s="129"/>
      <c r="I64" s="129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</row>
    <row r="65" spans="1:21" x14ac:dyDescent="0.25">
      <c r="A65" s="131"/>
      <c r="B65" s="131"/>
      <c r="C65" s="134"/>
      <c r="D65" s="134"/>
      <c r="E65" s="133"/>
      <c r="F65" s="131"/>
      <c r="G65" s="131"/>
      <c r="H65" s="131"/>
      <c r="I65" s="131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x14ac:dyDescent="0.25">
      <c r="A66" s="131"/>
      <c r="B66" s="131"/>
      <c r="C66" s="135"/>
      <c r="D66" s="135"/>
      <c r="E66" s="133"/>
      <c r="F66" s="131"/>
      <c r="G66" s="131"/>
      <c r="H66" s="131"/>
      <c r="I66" s="131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8.75" x14ac:dyDescent="0.3">
      <c r="A67" s="13"/>
      <c r="B67" s="132"/>
      <c r="C67" s="133"/>
      <c r="D67" s="133"/>
      <c r="E67" s="133"/>
      <c r="F67" s="132"/>
      <c r="G67" s="132"/>
      <c r="H67" s="132"/>
      <c r="I67" s="132"/>
      <c r="J67" s="139"/>
      <c r="K67" s="139"/>
      <c r="L67" s="136"/>
      <c r="M67" s="136"/>
      <c r="N67" s="136"/>
      <c r="O67" s="136"/>
      <c r="P67" s="136"/>
      <c r="Q67" s="136"/>
      <c r="R67" s="136"/>
      <c r="S67" s="136"/>
      <c r="T67" s="136"/>
      <c r="U67" s="136"/>
    </row>
    <row r="68" spans="1:21" x14ac:dyDescent="0.25">
      <c r="A68" s="127"/>
      <c r="B68" s="127"/>
      <c r="C68" s="133"/>
      <c r="D68" s="133"/>
      <c r="E68" s="133"/>
      <c r="F68" s="127"/>
      <c r="G68" s="127"/>
      <c r="H68" s="127"/>
      <c r="I68" s="12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x14ac:dyDescent="0.25">
      <c r="A69" s="130"/>
      <c r="B69" s="129"/>
      <c r="C69" s="140"/>
      <c r="D69" s="140"/>
      <c r="E69" s="133"/>
      <c r="F69" s="129"/>
      <c r="G69" s="129"/>
      <c r="H69" s="129"/>
      <c r="I69" s="129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</row>
    <row r="70" spans="1:21" x14ac:dyDescent="0.25">
      <c r="A70" s="130"/>
      <c r="B70" s="129"/>
      <c r="C70" s="77"/>
      <c r="D70" s="77"/>
      <c r="E70" s="133"/>
      <c r="F70" s="129"/>
      <c r="G70" s="129"/>
      <c r="H70" s="129"/>
      <c r="I70" s="129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</row>
    <row r="71" spans="1:21" x14ac:dyDescent="0.25">
      <c r="A71" s="130"/>
      <c r="B71" s="129"/>
      <c r="C71" s="137"/>
      <c r="D71" s="137"/>
      <c r="E71" s="133"/>
      <c r="F71" s="129"/>
      <c r="G71" s="129"/>
      <c r="H71" s="129"/>
      <c r="I71" s="129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</row>
    <row r="72" spans="1:21" x14ac:dyDescent="0.25">
      <c r="A72" s="130"/>
      <c r="B72" s="129"/>
      <c r="C72" s="137"/>
      <c r="D72" s="137"/>
      <c r="E72" s="133"/>
      <c r="F72" s="129"/>
      <c r="G72" s="129"/>
      <c r="H72" s="129"/>
      <c r="I72" s="129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</row>
    <row r="73" spans="1:21" x14ac:dyDescent="0.25">
      <c r="A73" s="130"/>
      <c r="B73" s="129"/>
      <c r="C73" s="137"/>
      <c r="D73" s="137"/>
      <c r="E73" s="133"/>
      <c r="F73" s="129"/>
      <c r="G73" s="129"/>
      <c r="H73" s="129"/>
      <c r="I73" s="129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</row>
    <row r="74" spans="1:21" x14ac:dyDescent="0.25">
      <c r="A74" s="130"/>
      <c r="B74" s="129"/>
      <c r="C74" s="137"/>
      <c r="D74" s="137"/>
      <c r="E74" s="133"/>
      <c r="F74" s="129"/>
      <c r="G74" s="129"/>
      <c r="H74" s="129"/>
      <c r="I74" s="129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</row>
    <row r="75" spans="1:21" x14ac:dyDescent="0.25">
      <c r="A75" s="130"/>
      <c r="B75" s="129"/>
      <c r="C75" s="137"/>
      <c r="D75" s="137"/>
      <c r="E75" s="133"/>
      <c r="F75" s="129"/>
      <c r="G75" s="129"/>
      <c r="H75" s="129"/>
      <c r="I75" s="129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</row>
    <row r="76" spans="1:21" x14ac:dyDescent="0.25">
      <c r="A76" s="13"/>
      <c r="B76" s="129"/>
      <c r="C76" s="137"/>
      <c r="D76" s="137"/>
      <c r="E76" s="133"/>
      <c r="F76" s="129"/>
      <c r="G76" s="129"/>
      <c r="H76" s="129"/>
      <c r="I76" s="129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</row>
    <row r="77" spans="1:21" x14ac:dyDescent="0.25">
      <c r="A77" s="131"/>
      <c r="B77" s="131"/>
      <c r="C77" s="137"/>
      <c r="D77" s="137"/>
      <c r="E77" s="133"/>
      <c r="F77" s="131"/>
      <c r="G77" s="131"/>
      <c r="H77" s="131"/>
      <c r="I77" s="131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</row>
    <row r="78" spans="1:21" x14ac:dyDescent="0.25">
      <c r="A78" s="13"/>
      <c r="B78" s="129"/>
      <c r="C78" s="137"/>
      <c r="D78" s="137"/>
      <c r="E78" s="133"/>
      <c r="F78" s="129"/>
      <c r="G78" s="129"/>
      <c r="H78" s="129"/>
      <c r="I78" s="129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</row>
    <row r="79" spans="1:21" x14ac:dyDescent="0.25">
      <c r="A79" s="13"/>
      <c r="B79" s="129"/>
      <c r="C79" s="134"/>
      <c r="D79" s="134"/>
      <c r="E79" s="133"/>
      <c r="F79" s="129"/>
      <c r="G79" s="129"/>
      <c r="H79" s="129"/>
      <c r="I79" s="129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</row>
    <row r="80" spans="1:21" x14ac:dyDescent="0.25">
      <c r="A80" s="131"/>
      <c r="B80" s="131"/>
      <c r="C80" s="135"/>
      <c r="D80" s="135"/>
      <c r="E80" s="133"/>
      <c r="F80" s="131"/>
      <c r="G80" s="131"/>
      <c r="H80" s="131"/>
      <c r="I80" s="131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</row>
    <row r="81" spans="1:21" x14ac:dyDescent="0.25">
      <c r="A81" s="38"/>
      <c r="B81" s="38"/>
      <c r="C81" s="135"/>
      <c r="D81" s="135"/>
      <c r="E81" s="133"/>
      <c r="F81" s="38"/>
      <c r="G81" s="38"/>
      <c r="H81" s="38"/>
      <c r="I81" s="38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x14ac:dyDescent="0.25">
      <c r="A82" s="38"/>
      <c r="B82" s="38"/>
      <c r="C82" s="141"/>
      <c r="D82" s="141"/>
      <c r="E82" s="133"/>
      <c r="F82" s="38"/>
      <c r="G82" s="38"/>
      <c r="H82" s="38"/>
      <c r="I82" s="38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x14ac:dyDescent="0.25">
      <c r="A83" s="38"/>
      <c r="B83" s="38"/>
      <c r="C83" s="133"/>
      <c r="D83" s="133"/>
      <c r="E83" s="133"/>
      <c r="F83" s="38"/>
      <c r="G83" s="38"/>
      <c r="H83" s="38"/>
      <c r="I83" s="38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x14ac:dyDescent="0.25">
      <c r="C84" s="133"/>
      <c r="D84" s="133"/>
      <c r="E84" s="133"/>
    </row>
    <row r="85" spans="1:21" x14ac:dyDescent="0.25">
      <c r="C85" s="133"/>
      <c r="D85" s="133"/>
      <c r="E85" s="133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F73"/>
  <sheetViews>
    <sheetView zoomScale="85" zoomScaleNormal="85" workbookViewId="0">
      <selection activeCell="A3" sqref="A3:M3"/>
    </sheetView>
  </sheetViews>
  <sheetFormatPr defaultColWidth="9.140625" defaultRowHeight="12.75" x14ac:dyDescent="0.2"/>
  <cols>
    <col min="1" max="1" width="23.7109375" style="68" customWidth="1"/>
    <col min="2" max="2" width="11.5703125" style="68" bestFit="1" customWidth="1"/>
    <col min="3" max="3" width="12.85546875" style="68" bestFit="1" customWidth="1"/>
    <col min="4" max="4" width="12.140625" style="68" bestFit="1" customWidth="1"/>
    <col min="5" max="5" width="13.140625" style="68" bestFit="1" customWidth="1"/>
    <col min="6" max="6" width="12.5703125" style="68" bestFit="1" customWidth="1"/>
    <col min="7" max="7" width="12.85546875" style="68" bestFit="1" customWidth="1"/>
    <col min="8" max="8" width="11.28515625" style="68" customWidth="1"/>
    <col min="9" max="9" width="12.5703125" style="68" bestFit="1" customWidth="1"/>
    <col min="10" max="10" width="12" style="68" customWidth="1"/>
    <col min="11" max="11" width="11.42578125" style="68" bestFit="1" customWidth="1"/>
    <col min="12" max="13" width="11.5703125" style="68" bestFit="1" customWidth="1"/>
    <col min="14" max="25" width="11.5703125" style="68" customWidth="1"/>
    <col min="26" max="26" width="3.85546875" style="68" customWidth="1"/>
    <col min="27" max="27" width="10.85546875" style="68" bestFit="1" customWidth="1"/>
    <col min="28" max="28" width="10.85546875" style="68" customWidth="1"/>
    <col min="29" max="29" width="15.140625" style="68" bestFit="1" customWidth="1"/>
    <col min="30" max="30" width="2.85546875" style="69" customWidth="1"/>
    <col min="31" max="31" width="10.85546875" style="68" bestFit="1" customWidth="1"/>
    <col min="32" max="32" width="10" style="68" bestFit="1" customWidth="1"/>
    <col min="33" max="16384" width="9.140625" style="68"/>
  </cols>
  <sheetData>
    <row r="1" spans="1:32" ht="18" x14ac:dyDescent="0.25">
      <c r="A1" s="1145" t="s">
        <v>789</v>
      </c>
    </row>
    <row r="2" spans="1:32" ht="15" x14ac:dyDescent="0.25">
      <c r="Z2"/>
    </row>
    <row r="3" spans="1:32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  <c r="Z3"/>
    </row>
    <row r="4" spans="1:32" ht="15" x14ac:dyDescent="0.25">
      <c r="Z4"/>
    </row>
    <row r="5" spans="1:32" ht="18.75" x14ac:dyDescent="0.3">
      <c r="A5" s="2" t="s">
        <v>52</v>
      </c>
    </row>
    <row r="6" spans="1:32" ht="15.75" x14ac:dyDescent="0.25">
      <c r="A6" s="182" t="s">
        <v>786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32" ht="21" x14ac:dyDescent="0.35">
      <c r="A7" s="3" t="s">
        <v>418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32" x14ac:dyDescent="0.2">
      <c r="B8" s="97"/>
      <c r="C8" s="97"/>
      <c r="D8" s="97"/>
      <c r="E8" s="97"/>
      <c r="F8" s="97"/>
      <c r="G8" s="97"/>
      <c r="H8" s="97"/>
      <c r="I8" s="98"/>
    </row>
    <row r="9" spans="1:32" s="51" customFormat="1" ht="51.75" x14ac:dyDescent="0.25">
      <c r="A9" s="242"/>
      <c r="B9" s="243">
        <v>45658</v>
      </c>
      <c r="C9" s="243">
        <v>45689</v>
      </c>
      <c r="D9" s="243">
        <v>45717</v>
      </c>
      <c r="E9" s="243">
        <v>45748</v>
      </c>
      <c r="F9" s="243">
        <v>45778</v>
      </c>
      <c r="G9" s="243">
        <v>45809</v>
      </c>
      <c r="H9" s="243">
        <v>45839</v>
      </c>
      <c r="I9" s="243">
        <v>45870</v>
      </c>
      <c r="J9" s="243">
        <v>45901</v>
      </c>
      <c r="K9" s="243">
        <v>45931</v>
      </c>
      <c r="L9" s="243">
        <v>45962</v>
      </c>
      <c r="M9" s="310">
        <v>45992</v>
      </c>
      <c r="N9" s="243">
        <v>46023</v>
      </c>
      <c r="O9" s="243">
        <v>46054</v>
      </c>
      <c r="P9" s="243">
        <v>46082</v>
      </c>
      <c r="Q9" s="243">
        <v>46113</v>
      </c>
      <c r="R9" s="243">
        <v>46143</v>
      </c>
      <c r="S9" s="243">
        <v>46174</v>
      </c>
      <c r="T9" s="243">
        <v>46204</v>
      </c>
      <c r="U9" s="243">
        <v>46235</v>
      </c>
      <c r="V9" s="243">
        <v>46266</v>
      </c>
      <c r="W9" s="243">
        <v>46296</v>
      </c>
      <c r="X9" s="243">
        <v>46327</v>
      </c>
      <c r="Y9" s="310">
        <v>46357</v>
      </c>
      <c r="Z9" s="25"/>
      <c r="AA9" s="341">
        <v>2025</v>
      </c>
      <c r="AB9" s="341">
        <v>2026</v>
      </c>
      <c r="AC9" s="342" t="s">
        <v>752</v>
      </c>
      <c r="AD9" s="1128"/>
      <c r="AE9" s="1070" t="s">
        <v>745</v>
      </c>
      <c r="AF9" s="1070" t="s">
        <v>746</v>
      </c>
    </row>
    <row r="10" spans="1:32" s="51" customFormat="1" ht="15" x14ac:dyDescent="0.25">
      <c r="A10" s="99" t="s">
        <v>419</v>
      </c>
      <c r="B10" s="244">
        <v>43982.848863336134</v>
      </c>
      <c r="C10" s="244">
        <v>43982.848863336134</v>
      </c>
      <c r="D10" s="244">
        <v>43982.848863336134</v>
      </c>
      <c r="E10" s="245">
        <v>0</v>
      </c>
      <c r="F10" s="245">
        <v>0</v>
      </c>
      <c r="G10" s="245">
        <v>0</v>
      </c>
      <c r="H10" s="245">
        <v>0</v>
      </c>
      <c r="I10" s="245">
        <v>0</v>
      </c>
      <c r="J10" s="245">
        <v>0</v>
      </c>
      <c r="K10" s="245">
        <v>0</v>
      </c>
      <c r="L10" s="244">
        <v>43982.848863336134</v>
      </c>
      <c r="M10" s="311">
        <v>43982.848863336134</v>
      </c>
      <c r="N10" s="244">
        <v>43982.848863336134</v>
      </c>
      <c r="O10" s="244">
        <v>43982.848863336134</v>
      </c>
      <c r="P10" s="244">
        <v>43982.848863336134</v>
      </c>
      <c r="Q10" s="245">
        <v>0</v>
      </c>
      <c r="R10" s="245">
        <v>0</v>
      </c>
      <c r="S10" s="245">
        <v>0</v>
      </c>
      <c r="T10" s="245">
        <v>0</v>
      </c>
      <c r="U10" s="245">
        <v>0</v>
      </c>
      <c r="V10" s="245">
        <v>0</v>
      </c>
      <c r="W10" s="245">
        <v>0</v>
      </c>
      <c r="X10" s="244">
        <v>43982.848863336134</v>
      </c>
      <c r="Y10" s="311">
        <v>43982.848863336134</v>
      </c>
      <c r="Z10" s="25"/>
      <c r="AA10" s="246">
        <v>219914.24431668068</v>
      </c>
      <c r="AB10" s="246">
        <v>219914.24431668068</v>
      </c>
      <c r="AC10" s="246">
        <v>216230.4776830934</v>
      </c>
      <c r="AD10" s="810"/>
      <c r="AE10" s="246">
        <v>3683.7666335872782</v>
      </c>
      <c r="AF10" s="247">
        <v>0</v>
      </c>
    </row>
    <row r="11" spans="1:32" s="51" customFormat="1" ht="15" x14ac:dyDescent="0.25">
      <c r="A11" s="99" t="s">
        <v>420</v>
      </c>
      <c r="B11" s="244">
        <v>54265.019169380423</v>
      </c>
      <c r="C11" s="244">
        <v>54265.019169380423</v>
      </c>
      <c r="D11" s="244">
        <v>54265.019169380423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245">
        <v>0</v>
      </c>
      <c r="L11" s="244">
        <v>54265.019169380423</v>
      </c>
      <c r="M11" s="311">
        <v>54265.019169380423</v>
      </c>
      <c r="N11" s="244">
        <v>54265.019169380423</v>
      </c>
      <c r="O11" s="244">
        <v>54265.019169380423</v>
      </c>
      <c r="P11" s="244">
        <v>54265.019169380423</v>
      </c>
      <c r="Q11" s="245">
        <v>0</v>
      </c>
      <c r="R11" s="245">
        <v>0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4">
        <v>54265.019169380423</v>
      </c>
      <c r="Y11" s="311">
        <v>54265.019169380423</v>
      </c>
      <c r="Z11" s="25"/>
      <c r="AA11" s="246">
        <v>271325.09584690211</v>
      </c>
      <c r="AB11" s="246">
        <v>271325.09584690211</v>
      </c>
      <c r="AC11" s="246">
        <v>271444.83324394835</v>
      </c>
      <c r="AD11" s="810"/>
      <c r="AE11" s="246">
        <v>-119.73739704623586</v>
      </c>
      <c r="AF11" s="247">
        <v>0</v>
      </c>
    </row>
    <row r="12" spans="1:32" s="51" customFormat="1" ht="15" x14ac:dyDescent="0.25">
      <c r="A12" s="99" t="s">
        <v>421</v>
      </c>
      <c r="B12" s="244">
        <v>24600.142023452459</v>
      </c>
      <c r="C12" s="244">
        <v>24600.142023452459</v>
      </c>
      <c r="D12" s="244">
        <v>24600.142023452459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4">
        <v>24600.142023452459</v>
      </c>
      <c r="M12" s="311">
        <v>24600.142023452459</v>
      </c>
      <c r="N12" s="244">
        <v>24600.142023452459</v>
      </c>
      <c r="O12" s="244">
        <v>24600.142023452459</v>
      </c>
      <c r="P12" s="244">
        <v>24600.142023452459</v>
      </c>
      <c r="Q12" s="245">
        <v>0</v>
      </c>
      <c r="R12" s="245">
        <v>0</v>
      </c>
      <c r="S12" s="245">
        <v>0</v>
      </c>
      <c r="T12" s="245">
        <v>0</v>
      </c>
      <c r="U12" s="245">
        <v>0</v>
      </c>
      <c r="V12" s="245">
        <v>0</v>
      </c>
      <c r="W12" s="245">
        <v>0</v>
      </c>
      <c r="X12" s="244">
        <v>24600.142023452459</v>
      </c>
      <c r="Y12" s="311">
        <v>24600.142023452459</v>
      </c>
      <c r="Z12" s="25"/>
      <c r="AA12" s="246">
        <v>123000.71011726229</v>
      </c>
      <c r="AB12" s="246">
        <v>123000.71011726229</v>
      </c>
      <c r="AC12" s="246">
        <v>123054.99107058992</v>
      </c>
      <c r="AD12" s="810"/>
      <c r="AE12" s="246">
        <v>-54.280953327630414</v>
      </c>
      <c r="AF12" s="247">
        <v>0</v>
      </c>
    </row>
    <row r="13" spans="1:32" s="51" customFormat="1" ht="15" x14ac:dyDescent="0.25">
      <c r="A13" s="99" t="s">
        <v>422</v>
      </c>
      <c r="B13" s="244">
        <v>58105.459863810778</v>
      </c>
      <c r="C13" s="244">
        <v>58105.459863810778</v>
      </c>
      <c r="D13" s="244">
        <v>58105.459863810778</v>
      </c>
      <c r="E13" s="245">
        <v>0</v>
      </c>
      <c r="F13" s="245">
        <v>0</v>
      </c>
      <c r="G13" s="245">
        <v>0</v>
      </c>
      <c r="H13" s="245">
        <v>0</v>
      </c>
      <c r="I13" s="245">
        <v>0</v>
      </c>
      <c r="J13" s="245">
        <v>0</v>
      </c>
      <c r="K13" s="245">
        <v>0</v>
      </c>
      <c r="L13" s="244">
        <v>58105.459863810778</v>
      </c>
      <c r="M13" s="311">
        <v>58105.459863810778</v>
      </c>
      <c r="N13" s="244">
        <v>58105.459863810778</v>
      </c>
      <c r="O13" s="244">
        <v>58105.459863810778</v>
      </c>
      <c r="P13" s="244">
        <v>58105.459863810778</v>
      </c>
      <c r="Q13" s="245">
        <v>0</v>
      </c>
      <c r="R13" s="245">
        <v>0</v>
      </c>
      <c r="S13" s="245">
        <v>0</v>
      </c>
      <c r="T13" s="245">
        <v>0</v>
      </c>
      <c r="U13" s="245">
        <v>0</v>
      </c>
      <c r="V13" s="245">
        <v>0</v>
      </c>
      <c r="W13" s="245">
        <v>0</v>
      </c>
      <c r="X13" s="244">
        <v>58105.459863810778</v>
      </c>
      <c r="Y13" s="311">
        <v>58105.459863810778</v>
      </c>
      <c r="Z13" s="25"/>
      <c r="AA13" s="246">
        <v>290527.29931905388</v>
      </c>
      <c r="AB13" s="246">
        <v>290527.29931905388</v>
      </c>
      <c r="AC13" s="246">
        <v>290527.29941581463</v>
      </c>
      <c r="AD13" s="810"/>
      <c r="AE13" s="246">
        <v>-9.6760748419910669E-5</v>
      </c>
      <c r="AF13" s="247">
        <v>0</v>
      </c>
    </row>
    <row r="14" spans="1:32" s="51" customFormat="1" ht="15" x14ac:dyDescent="0.25">
      <c r="A14" s="99" t="s">
        <v>423</v>
      </c>
      <c r="B14" s="244">
        <v>55605.994875047996</v>
      </c>
      <c r="C14" s="244">
        <v>55605.994875047996</v>
      </c>
      <c r="D14" s="244">
        <v>55605.994875047996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4">
        <v>55605.994875047996</v>
      </c>
      <c r="M14" s="311">
        <v>55605.994875047996</v>
      </c>
      <c r="N14" s="244">
        <v>55605.994875047996</v>
      </c>
      <c r="O14" s="244">
        <v>55605.994875047996</v>
      </c>
      <c r="P14" s="244">
        <v>55605.994875047996</v>
      </c>
      <c r="Q14" s="245">
        <v>0</v>
      </c>
      <c r="R14" s="245">
        <v>0</v>
      </c>
      <c r="S14" s="245">
        <v>0</v>
      </c>
      <c r="T14" s="245">
        <v>0</v>
      </c>
      <c r="U14" s="245">
        <v>0</v>
      </c>
      <c r="V14" s="245">
        <v>0</v>
      </c>
      <c r="W14" s="245">
        <v>0</v>
      </c>
      <c r="X14" s="244">
        <v>55605.994875047996</v>
      </c>
      <c r="Y14" s="311">
        <v>55605.994875047996</v>
      </c>
      <c r="Z14" s="25"/>
      <c r="AA14" s="246">
        <v>278029.97437523998</v>
      </c>
      <c r="AB14" s="246">
        <v>278029.97437523998</v>
      </c>
      <c r="AC14" s="246">
        <v>278424.47573483811</v>
      </c>
      <c r="AD14" s="810"/>
      <c r="AE14" s="246">
        <v>-394.50135959812906</v>
      </c>
      <c r="AF14" s="247">
        <v>0</v>
      </c>
    </row>
    <row r="15" spans="1:32" s="51" customFormat="1" ht="15" x14ac:dyDescent="0.25">
      <c r="A15" s="100" t="s">
        <v>23</v>
      </c>
      <c r="B15" s="244">
        <v>13333.24051876448</v>
      </c>
      <c r="C15" s="244">
        <v>13333.24051876448</v>
      </c>
      <c r="D15" s="244">
        <v>13333.24051876448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4">
        <v>13333.24051876448</v>
      </c>
      <c r="M15" s="311">
        <v>13333.24051876448</v>
      </c>
      <c r="N15" s="244">
        <v>13333.24051876448</v>
      </c>
      <c r="O15" s="244">
        <v>13333.24051876448</v>
      </c>
      <c r="P15" s="244">
        <v>13333.24051876448</v>
      </c>
      <c r="Q15" s="245">
        <v>0</v>
      </c>
      <c r="R15" s="245">
        <v>0</v>
      </c>
      <c r="S15" s="245">
        <v>0</v>
      </c>
      <c r="T15" s="245">
        <v>0</v>
      </c>
      <c r="U15" s="245">
        <v>0</v>
      </c>
      <c r="V15" s="245">
        <v>0</v>
      </c>
      <c r="W15" s="245">
        <v>0</v>
      </c>
      <c r="X15" s="244">
        <v>13333.24051876448</v>
      </c>
      <c r="Y15" s="311">
        <v>13333.24051876448</v>
      </c>
      <c r="Z15" s="25"/>
      <c r="AA15" s="246">
        <v>66666.202593822396</v>
      </c>
      <c r="AB15" s="246">
        <v>66666.202593822396</v>
      </c>
      <c r="AC15" s="246">
        <v>66666.202593822396</v>
      </c>
      <c r="AD15" s="810"/>
      <c r="AE15" s="246">
        <v>0</v>
      </c>
      <c r="AF15" s="247">
        <v>0</v>
      </c>
    </row>
    <row r="16" spans="1:32" s="51" customFormat="1" ht="15" x14ac:dyDescent="0.25">
      <c r="A16" s="101" t="s">
        <v>424</v>
      </c>
      <c r="B16" s="248">
        <v>6786.6203985000029</v>
      </c>
      <c r="C16" s="248">
        <v>6786.6203985000029</v>
      </c>
      <c r="D16" s="248">
        <v>6786.6203985000029</v>
      </c>
      <c r="E16" s="248">
        <v>6786.6203985000029</v>
      </c>
      <c r="F16" s="248">
        <v>6786.6203985000029</v>
      </c>
      <c r="G16" s="248">
        <v>6786.6203985000029</v>
      </c>
      <c r="H16" s="248">
        <v>6786.6203985000029</v>
      </c>
      <c r="I16" s="248">
        <v>6786.6203985000029</v>
      </c>
      <c r="J16" s="248">
        <v>6786.6203985000029</v>
      </c>
      <c r="K16" s="248">
        <v>6786.6203985000029</v>
      </c>
      <c r="L16" s="248">
        <v>6786.6203985000029</v>
      </c>
      <c r="M16" s="312">
        <v>6786.6203985000029</v>
      </c>
      <c r="N16" s="248">
        <v>6786.6203985000029</v>
      </c>
      <c r="O16" s="248">
        <v>6786.6203985000029</v>
      </c>
      <c r="P16" s="248">
        <v>6786.6203985000029</v>
      </c>
      <c r="Q16" s="248">
        <v>6786.6203985000029</v>
      </c>
      <c r="R16" s="248">
        <v>6786.6203985000029</v>
      </c>
      <c r="S16" s="248">
        <v>6786.6203985000029</v>
      </c>
      <c r="T16" s="248">
        <v>6786.6203985000029</v>
      </c>
      <c r="U16" s="248">
        <v>6786.6203985000029</v>
      </c>
      <c r="V16" s="248">
        <v>6786.6203985000029</v>
      </c>
      <c r="W16" s="248">
        <v>6786.6203985000029</v>
      </c>
      <c r="X16" s="248">
        <v>6786.6203985000029</v>
      </c>
      <c r="Y16" s="312">
        <v>6786.6203985000029</v>
      </c>
      <c r="Z16" s="25"/>
      <c r="AA16" s="249">
        <v>81439.444782000035</v>
      </c>
      <c r="AB16" s="249">
        <v>81439.444782000035</v>
      </c>
      <c r="AC16" s="249">
        <v>82391.958916000032</v>
      </c>
      <c r="AD16" s="1129"/>
      <c r="AE16" s="249">
        <v>-952.51413399999728</v>
      </c>
      <c r="AF16" s="250">
        <v>0</v>
      </c>
    </row>
    <row r="17" spans="1:32" s="51" customFormat="1" ht="15.75" thickBot="1" x14ac:dyDescent="0.3">
      <c r="A17" s="100" t="s">
        <v>33</v>
      </c>
      <c r="B17" s="244">
        <v>256679.32571229228</v>
      </c>
      <c r="C17" s="244">
        <v>256679.32571229228</v>
      </c>
      <c r="D17" s="244">
        <v>256679.32571229228</v>
      </c>
      <c r="E17" s="244">
        <v>6786.6203985000029</v>
      </c>
      <c r="F17" s="244">
        <v>6786.6203985000029</v>
      </c>
      <c r="G17" s="244">
        <v>6786.6203985000029</v>
      </c>
      <c r="H17" s="244">
        <v>6786.6203985000029</v>
      </c>
      <c r="I17" s="244">
        <v>6786.6203985000029</v>
      </c>
      <c r="J17" s="244">
        <v>6786.6203985000029</v>
      </c>
      <c r="K17" s="244">
        <v>6786.6203985000029</v>
      </c>
      <c r="L17" s="244">
        <v>256679.32571229228</v>
      </c>
      <c r="M17" s="311">
        <v>256679.32571229228</v>
      </c>
      <c r="N17" s="244">
        <v>256679.32571229228</v>
      </c>
      <c r="O17" s="244">
        <v>256679.32571229228</v>
      </c>
      <c r="P17" s="244">
        <v>256679.32571229228</v>
      </c>
      <c r="Q17" s="244">
        <v>6786.6203985000029</v>
      </c>
      <c r="R17" s="244">
        <v>6786.6203985000029</v>
      </c>
      <c r="S17" s="244">
        <v>6786.6203985000029</v>
      </c>
      <c r="T17" s="244">
        <v>6786.6203985000029</v>
      </c>
      <c r="U17" s="244">
        <v>6786.6203985000029</v>
      </c>
      <c r="V17" s="244">
        <v>6786.6203985000029</v>
      </c>
      <c r="W17" s="244">
        <v>6786.6203985000029</v>
      </c>
      <c r="X17" s="244">
        <v>256679.32571229228</v>
      </c>
      <c r="Y17" s="311">
        <v>256679.32571229228</v>
      </c>
      <c r="Z17" s="25"/>
      <c r="AA17" s="246">
        <v>1330902.9713509614</v>
      </c>
      <c r="AB17" s="246">
        <v>1330902.9713509614</v>
      </c>
      <c r="AC17" s="246">
        <v>1328740.2386581064</v>
      </c>
      <c r="AD17" s="810"/>
      <c r="AE17" s="246">
        <v>2162.7326928549446</v>
      </c>
      <c r="AF17" s="247">
        <v>0</v>
      </c>
    </row>
    <row r="18" spans="1:32" s="51" customFormat="1" ht="15.75" thickTop="1" x14ac:dyDescent="0.25">
      <c r="A18" s="100" t="s">
        <v>425</v>
      </c>
      <c r="B18" s="1672"/>
      <c r="C18" s="1673"/>
      <c r="D18" s="1673"/>
      <c r="E18" s="1673"/>
      <c r="F18" s="1673"/>
      <c r="G18" s="1673"/>
      <c r="H18" s="1673"/>
      <c r="I18" s="1673"/>
      <c r="J18" s="1673"/>
      <c r="K18" s="1673"/>
      <c r="L18" s="1673"/>
      <c r="M18" s="1674"/>
      <c r="N18" s="1673"/>
      <c r="O18" s="1673"/>
      <c r="P18" s="1673"/>
      <c r="Q18" s="1673"/>
      <c r="R18" s="1673"/>
      <c r="S18" s="1673"/>
      <c r="T18" s="1673"/>
      <c r="U18" s="1673"/>
      <c r="V18" s="1673"/>
      <c r="W18" s="1673"/>
      <c r="X18" s="1673"/>
      <c r="Y18" s="1675"/>
      <c r="Z18" s="25"/>
      <c r="AA18" s="1455"/>
      <c r="AB18" s="1456"/>
      <c r="AC18" s="1456"/>
      <c r="AD18" s="1456"/>
      <c r="AE18" s="1456"/>
      <c r="AF18" s="1458"/>
    </row>
    <row r="19" spans="1:32" ht="15.75" thickBot="1" x14ac:dyDescent="0.3">
      <c r="A19" s="100" t="s">
        <v>637</v>
      </c>
      <c r="B19" s="1360"/>
      <c r="C19" s="1362"/>
      <c r="D19" s="1362"/>
      <c r="E19" s="1362"/>
      <c r="F19" s="1362"/>
      <c r="G19" s="1362"/>
      <c r="H19" s="1362"/>
      <c r="I19" s="1362"/>
      <c r="J19" s="1362"/>
      <c r="K19" s="1362"/>
      <c r="L19" s="1362"/>
      <c r="M19" s="1676"/>
      <c r="N19" s="1362"/>
      <c r="O19" s="1362"/>
      <c r="P19" s="1362"/>
      <c r="Q19" s="1362"/>
      <c r="R19" s="1362"/>
      <c r="S19" s="1362"/>
      <c r="T19" s="1362"/>
      <c r="U19" s="1362"/>
      <c r="V19" s="1362"/>
      <c r="W19" s="1362"/>
      <c r="X19" s="1362"/>
      <c r="Y19" s="1369"/>
      <c r="Z19" s="64"/>
      <c r="AA19" s="1677"/>
      <c r="AB19" s="1678"/>
      <c r="AC19" s="1678"/>
      <c r="AD19" s="1678"/>
      <c r="AE19" s="1678"/>
      <c r="AF19" s="1679"/>
    </row>
    <row r="20" spans="1:32" s="51" customFormat="1" ht="15.75" thickTop="1" x14ac:dyDescent="0.25">
      <c r="A20" s="102" t="s">
        <v>636</v>
      </c>
      <c r="B20" s="251">
        <v>104781.14666666665</v>
      </c>
      <c r="C20" s="251">
        <v>104397.17666666665</v>
      </c>
      <c r="D20" s="251">
        <v>65914.849999999991</v>
      </c>
      <c r="E20" s="251">
        <v>753.7974999999999</v>
      </c>
      <c r="F20" s="251">
        <v>360.98583333333335</v>
      </c>
      <c r="G20" s="251">
        <v>704.38833333333332</v>
      </c>
      <c r="H20" s="251">
        <v>1236.4599999999998</v>
      </c>
      <c r="I20" s="251">
        <v>1390.3141666666666</v>
      </c>
      <c r="J20" s="251">
        <v>1377.1266666666666</v>
      </c>
      <c r="K20" s="251">
        <v>1421.9641666666666</v>
      </c>
      <c r="L20" s="251">
        <v>88963.715833333321</v>
      </c>
      <c r="M20" s="313">
        <v>104503.83499999999</v>
      </c>
      <c r="N20" s="251">
        <v>124054.3075</v>
      </c>
      <c r="O20" s="251">
        <v>107607.5925</v>
      </c>
      <c r="P20" s="251">
        <v>72794.3125</v>
      </c>
      <c r="Q20" s="251">
        <v>770.32583333333332</v>
      </c>
      <c r="R20" s="251">
        <v>437.4733333333333</v>
      </c>
      <c r="S20" s="251">
        <v>756.08333333333326</v>
      </c>
      <c r="T20" s="251">
        <v>1291.4958333333334</v>
      </c>
      <c r="U20" s="251">
        <v>1417.7441666666664</v>
      </c>
      <c r="V20" s="251">
        <v>1385.0391666666665</v>
      </c>
      <c r="W20" s="251">
        <v>1376.2474999999999</v>
      </c>
      <c r="X20" s="251">
        <v>88611.743333333332</v>
      </c>
      <c r="Y20" s="313">
        <v>102903.95999999999</v>
      </c>
      <c r="Z20" s="25"/>
      <c r="AA20" s="249">
        <v>475805.76083333325</v>
      </c>
      <c r="AB20" s="249">
        <v>503406.32499999995</v>
      </c>
      <c r="AC20" s="249">
        <v>370100.83249999996</v>
      </c>
      <c r="AD20" s="1129"/>
      <c r="AE20" s="249">
        <v>105704.92833333329</v>
      </c>
      <c r="AF20" s="250">
        <v>27600.564166666707</v>
      </c>
    </row>
    <row r="21" spans="1:32" s="51" customFormat="1" ht="15" x14ac:dyDescent="0.25">
      <c r="A21" s="314" t="s">
        <v>426</v>
      </c>
      <c r="B21" s="315">
        <v>151898.17904562561</v>
      </c>
      <c r="C21" s="315">
        <v>152282.14904562564</v>
      </c>
      <c r="D21" s="315">
        <v>190764.4757122923</v>
      </c>
      <c r="E21" s="315">
        <v>6032.8228985000032</v>
      </c>
      <c r="F21" s="315">
        <v>6425.6345651666697</v>
      </c>
      <c r="G21" s="315">
        <v>6082.2320651666696</v>
      </c>
      <c r="H21" s="315">
        <v>5550.1603985000029</v>
      </c>
      <c r="I21" s="315">
        <v>5396.3062318333359</v>
      </c>
      <c r="J21" s="315">
        <v>5409.4937318333359</v>
      </c>
      <c r="K21" s="315">
        <v>5364.6562318333363</v>
      </c>
      <c r="L21" s="315">
        <v>167715.60987895896</v>
      </c>
      <c r="M21" s="316">
        <v>152175.49071229229</v>
      </c>
      <c r="N21" s="315">
        <v>132625.01821229229</v>
      </c>
      <c r="O21" s="315">
        <v>149071.73321229228</v>
      </c>
      <c r="P21" s="315">
        <v>183885.01321229228</v>
      </c>
      <c r="Q21" s="315">
        <v>6016.2945651666696</v>
      </c>
      <c r="R21" s="315">
        <v>6349.1470651666696</v>
      </c>
      <c r="S21" s="315">
        <v>6030.5370651666699</v>
      </c>
      <c r="T21" s="315">
        <v>5495.1245651666695</v>
      </c>
      <c r="U21" s="315">
        <v>5368.8762318333365</v>
      </c>
      <c r="V21" s="315">
        <v>5401.5812318333365</v>
      </c>
      <c r="W21" s="315">
        <v>5410.3728985000034</v>
      </c>
      <c r="X21" s="315">
        <v>168067.58237895893</v>
      </c>
      <c r="Y21" s="316">
        <v>153775.36571229229</v>
      </c>
      <c r="Z21" s="25"/>
      <c r="AA21" s="252">
        <v>855097.21051762812</v>
      </c>
      <c r="AB21" s="252">
        <v>827496.64635096141</v>
      </c>
      <c r="AC21" s="252">
        <v>958639.4061581064</v>
      </c>
      <c r="AD21" s="1130"/>
      <c r="AE21" s="252">
        <v>-103542.19564047828</v>
      </c>
      <c r="AF21" s="252">
        <v>-27600.564166666707</v>
      </c>
    </row>
    <row r="22" spans="1:32" s="51" customFormat="1" ht="15" x14ac:dyDescent="0.25">
      <c r="A22" s="253"/>
      <c r="B22" s="253"/>
      <c r="C22" s="253"/>
      <c r="D22" s="49"/>
      <c r="E22" s="49"/>
      <c r="F22" s="49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6"/>
      <c r="AE22" s="25"/>
      <c r="AF22" s="25"/>
    </row>
    <row r="23" spans="1:32" s="51" customFormat="1" ht="15" x14ac:dyDescent="0.25">
      <c r="A23" s="254" t="s">
        <v>635</v>
      </c>
      <c r="B23" s="253"/>
      <c r="C23" s="253"/>
      <c r="D23" s="49"/>
      <c r="E23" s="49"/>
      <c r="F23" s="4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  <c r="AE23" s="25"/>
      <c r="AF23" s="25"/>
    </row>
    <row r="24" spans="1:32" s="51" customFormat="1" ht="45" x14ac:dyDescent="0.25">
      <c r="A24" s="255"/>
      <c r="B24" s="256" t="s">
        <v>34</v>
      </c>
      <c r="C24" s="257" t="s">
        <v>427</v>
      </c>
      <c r="D24" s="256" t="s">
        <v>428</v>
      </c>
      <c r="E24" s="256" t="s">
        <v>429</v>
      </c>
      <c r="F24" s="256" t="s">
        <v>430</v>
      </c>
      <c r="G24" s="256" t="s">
        <v>431</v>
      </c>
      <c r="H24" s="256" t="s">
        <v>432</v>
      </c>
      <c r="I24" s="256" t="s">
        <v>433</v>
      </c>
      <c r="J24" s="256" t="s">
        <v>434</v>
      </c>
      <c r="K24" s="256" t="s">
        <v>435</v>
      </c>
      <c r="L24" s="258" t="s">
        <v>436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6"/>
      <c r="AE24" s="25"/>
      <c r="AF24" s="25"/>
    </row>
    <row r="25" spans="1:32" s="51" customFormat="1" ht="15.75" thickBot="1" x14ac:dyDescent="0.3">
      <c r="A25" s="259"/>
      <c r="B25" s="260" t="s">
        <v>437</v>
      </c>
      <c r="C25" s="261" t="s">
        <v>438</v>
      </c>
      <c r="D25" s="262" t="s">
        <v>439</v>
      </c>
      <c r="E25" s="262" t="s">
        <v>440</v>
      </c>
      <c r="F25" s="263" t="s">
        <v>441</v>
      </c>
      <c r="G25" s="263" t="s">
        <v>442</v>
      </c>
      <c r="H25" s="263" t="s">
        <v>440</v>
      </c>
      <c r="I25" s="263" t="s">
        <v>440</v>
      </c>
      <c r="J25" s="263" t="s">
        <v>443</v>
      </c>
      <c r="K25" s="264" t="s">
        <v>439</v>
      </c>
      <c r="L25" s="265" t="s">
        <v>443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6"/>
      <c r="AE25" s="25"/>
      <c r="AF25" s="25"/>
    </row>
    <row r="26" spans="1:32" s="51" customFormat="1" ht="16.5" thickTop="1" thickBot="1" x14ac:dyDescent="0.3">
      <c r="A26" s="266" t="s">
        <v>424</v>
      </c>
      <c r="B26" s="267">
        <v>2</v>
      </c>
      <c r="C26" s="1680"/>
      <c r="D26" s="1683"/>
      <c r="E26" s="1684"/>
      <c r="F26" s="268">
        <v>140000</v>
      </c>
      <c r="G26" s="267">
        <v>211</v>
      </c>
      <c r="H26" s="1680"/>
      <c r="I26" s="1681"/>
      <c r="J26" s="1681"/>
      <c r="K26" s="1682"/>
      <c r="L26" s="269">
        <v>81439.444782000035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6"/>
      <c r="AE26" s="25"/>
      <c r="AF26" s="25"/>
    </row>
    <row r="27" spans="1:32" s="51" customFormat="1" ht="15.75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25"/>
      <c r="AF27" s="25"/>
    </row>
    <row r="28" spans="1:32" s="51" customFormat="1" ht="15" x14ac:dyDescent="0.25">
      <c r="A28" s="254" t="s">
        <v>444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/>
      <c r="AE28" s="25"/>
      <c r="AF28" s="25"/>
    </row>
    <row r="29" spans="1:32" s="51" customFormat="1" ht="30" x14ac:dyDescent="0.25">
      <c r="A29" s="270"/>
      <c r="B29" s="256" t="s">
        <v>34</v>
      </c>
      <c r="C29" s="257" t="s">
        <v>445</v>
      </c>
      <c r="D29" s="256" t="s">
        <v>428</v>
      </c>
      <c r="E29" s="256" t="s">
        <v>429</v>
      </c>
      <c r="F29" s="256" t="s">
        <v>430</v>
      </c>
      <c r="G29" s="256" t="s">
        <v>446</v>
      </c>
      <c r="H29" s="256" t="s">
        <v>432</v>
      </c>
      <c r="I29" s="258" t="s">
        <v>436</v>
      </c>
      <c r="J29" s="271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/>
      <c r="AE29" s="25"/>
      <c r="AF29" s="25"/>
    </row>
    <row r="30" spans="1:32" s="51" customFormat="1" ht="15.75" thickBot="1" x14ac:dyDescent="0.3">
      <c r="A30" s="272"/>
      <c r="B30" s="260" t="s">
        <v>437</v>
      </c>
      <c r="C30" s="261" t="s">
        <v>438</v>
      </c>
      <c r="D30" s="262" t="s">
        <v>439</v>
      </c>
      <c r="E30" s="263" t="s">
        <v>440</v>
      </c>
      <c r="F30" s="263" t="s">
        <v>441</v>
      </c>
      <c r="G30" s="263" t="s">
        <v>447</v>
      </c>
      <c r="H30" s="263" t="s">
        <v>440</v>
      </c>
      <c r="I30" s="265" t="s">
        <v>443</v>
      </c>
      <c r="J30" s="26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5"/>
      <c r="AF30" s="25"/>
    </row>
    <row r="31" spans="1:32" s="51" customFormat="1" ht="15.75" thickTop="1" x14ac:dyDescent="0.25">
      <c r="A31" s="273" t="s">
        <v>419</v>
      </c>
      <c r="B31" s="274">
        <v>148</v>
      </c>
      <c r="C31" s="1685"/>
      <c r="D31" s="1686"/>
      <c r="E31" s="1687"/>
      <c r="F31" s="275">
        <v>140000</v>
      </c>
      <c r="G31" s="274">
        <v>5</v>
      </c>
      <c r="H31" s="1694"/>
      <c r="I31" s="276">
        <v>219914.24431668068</v>
      </c>
      <c r="J31" s="277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25"/>
      <c r="AF31" s="25"/>
    </row>
    <row r="32" spans="1:32" s="51" customFormat="1" ht="15" x14ac:dyDescent="0.25">
      <c r="A32" s="272" t="s">
        <v>420</v>
      </c>
      <c r="B32" s="274">
        <v>208</v>
      </c>
      <c r="C32" s="1688"/>
      <c r="D32" s="1689"/>
      <c r="E32" s="1690"/>
      <c r="F32" s="275">
        <v>140000</v>
      </c>
      <c r="G32" s="274">
        <v>5</v>
      </c>
      <c r="H32" s="1695"/>
      <c r="I32" s="278">
        <v>271325.09584690211</v>
      </c>
      <c r="J32" s="277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5"/>
      <c r="AA32" s="235"/>
      <c r="AB32" s="235"/>
      <c r="AC32" s="235"/>
      <c r="AD32" s="1131"/>
      <c r="AE32" s="235"/>
      <c r="AF32" s="25"/>
    </row>
    <row r="33" spans="1:32" s="51" customFormat="1" ht="15" x14ac:dyDescent="0.25">
      <c r="A33" s="272" t="s">
        <v>421</v>
      </c>
      <c r="B33" s="274">
        <v>108</v>
      </c>
      <c r="C33" s="1688"/>
      <c r="D33" s="1689"/>
      <c r="E33" s="1690"/>
      <c r="F33" s="275">
        <v>140000</v>
      </c>
      <c r="G33" s="274">
        <v>5</v>
      </c>
      <c r="H33" s="1695"/>
      <c r="I33" s="278">
        <v>123000.71011726229</v>
      </c>
      <c r="J33" s="277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5"/>
      <c r="AA33" s="25"/>
      <c r="AB33" s="25"/>
      <c r="AC33" s="25"/>
      <c r="AD33" s="26"/>
      <c r="AE33" s="25"/>
      <c r="AF33" s="25"/>
    </row>
    <row r="34" spans="1:32" s="51" customFormat="1" ht="15" x14ac:dyDescent="0.25">
      <c r="A34" s="272" t="s">
        <v>25</v>
      </c>
      <c r="B34" s="274">
        <v>271</v>
      </c>
      <c r="C34" s="1688"/>
      <c r="D34" s="1689"/>
      <c r="E34" s="1690"/>
      <c r="F34" s="275">
        <v>140000</v>
      </c>
      <c r="G34" s="274">
        <v>5</v>
      </c>
      <c r="H34" s="1695"/>
      <c r="I34" s="278">
        <v>290527.29931905388</v>
      </c>
      <c r="J34" s="277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5"/>
      <c r="AA34" s="25"/>
      <c r="AB34" s="25"/>
      <c r="AC34" s="25"/>
      <c r="AD34" s="26"/>
      <c r="AE34" s="25"/>
      <c r="AF34" s="25"/>
    </row>
    <row r="35" spans="1:32" s="51" customFormat="1" ht="15" x14ac:dyDescent="0.25">
      <c r="A35" s="272" t="s">
        <v>423</v>
      </c>
      <c r="B35" s="274">
        <v>148</v>
      </c>
      <c r="C35" s="1688"/>
      <c r="D35" s="1689"/>
      <c r="E35" s="1690"/>
      <c r="F35" s="275">
        <v>140000</v>
      </c>
      <c r="G35" s="274">
        <v>5</v>
      </c>
      <c r="H35" s="1695"/>
      <c r="I35" s="278">
        <v>278029.97437523998</v>
      </c>
      <c r="J35" s="277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5"/>
      <c r="AA35" s="25"/>
      <c r="AB35" s="25"/>
      <c r="AC35" s="25"/>
      <c r="AD35" s="26"/>
      <c r="AE35" s="25"/>
      <c r="AF35" s="25"/>
    </row>
    <row r="36" spans="1:32" s="51" customFormat="1" ht="15.75" thickBot="1" x14ac:dyDescent="0.3">
      <c r="A36" s="222" t="s">
        <v>23</v>
      </c>
      <c r="B36" s="274">
        <v>166</v>
      </c>
      <c r="C36" s="1691"/>
      <c r="D36" s="1692"/>
      <c r="E36" s="1693"/>
      <c r="F36" s="275">
        <v>140000</v>
      </c>
      <c r="G36" s="274">
        <v>5</v>
      </c>
      <c r="H36" s="1696"/>
      <c r="I36" s="278">
        <v>66666.202593822396</v>
      </c>
      <c r="J36" s="277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5"/>
      <c r="AA36" s="25"/>
      <c r="AB36" s="25"/>
      <c r="AC36" s="25"/>
      <c r="AD36" s="26"/>
      <c r="AE36" s="25"/>
      <c r="AF36" s="25"/>
    </row>
    <row r="37" spans="1:32" s="51" customFormat="1" ht="16.5" thickTop="1" thickBot="1" x14ac:dyDescent="0.3">
      <c r="A37" s="279" t="s">
        <v>33</v>
      </c>
      <c r="B37" s="280"/>
      <c r="C37" s="281"/>
      <c r="D37" s="281"/>
      <c r="E37" s="268"/>
      <c r="F37" s="282"/>
      <c r="G37" s="282"/>
      <c r="H37" s="268"/>
      <c r="I37" s="269">
        <v>1249463.5265689616</v>
      </c>
      <c r="J37" s="283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5"/>
      <c r="AA37" s="25"/>
      <c r="AB37" s="25"/>
      <c r="AC37" s="25"/>
      <c r="AD37" s="26"/>
      <c r="AE37" s="25"/>
      <c r="AF37" s="25"/>
    </row>
    <row r="38" spans="1:32" s="51" customFormat="1" ht="15.75" thickTop="1" x14ac:dyDescent="0.25">
      <c r="A38" s="284" t="s">
        <v>448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6"/>
      <c r="AE38" s="25"/>
      <c r="AF38" s="25"/>
    </row>
    <row r="39" spans="1:32" s="51" customFormat="1" ht="15" x14ac:dyDescent="0.25">
      <c r="A39" s="57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6"/>
      <c r="AE39" s="25"/>
      <c r="AF39" s="25"/>
    </row>
    <row r="40" spans="1:32" s="51" customFormat="1" ht="15" x14ac:dyDescent="0.25">
      <c r="A40" s="254"/>
      <c r="B40" s="254"/>
      <c r="C40" s="254"/>
      <c r="D40" s="254"/>
      <c r="E40" s="25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6"/>
      <c r="AE40" s="25"/>
      <c r="AF40" s="25"/>
    </row>
    <row r="41" spans="1:32" s="25" customFormat="1" ht="15" x14ac:dyDescent="0.25">
      <c r="A41" s="254" t="s">
        <v>449</v>
      </c>
      <c r="B41" s="254"/>
      <c r="C41" s="254"/>
      <c r="D41" s="254"/>
      <c r="E41" s="254"/>
      <c r="AD41" s="26"/>
    </row>
    <row r="42" spans="1:32" s="25" customFormat="1" ht="60" x14ac:dyDescent="0.25">
      <c r="A42" s="285"/>
      <c r="B42" s="256" t="s">
        <v>34</v>
      </c>
      <c r="C42" s="256" t="s">
        <v>427</v>
      </c>
      <c r="D42" s="256" t="s">
        <v>428</v>
      </c>
      <c r="E42" s="256" t="s">
        <v>429</v>
      </c>
      <c r="F42" s="256" t="s">
        <v>430</v>
      </c>
      <c r="G42" s="256" t="s">
        <v>450</v>
      </c>
      <c r="H42" s="256" t="s">
        <v>451</v>
      </c>
      <c r="I42" s="256" t="s">
        <v>452</v>
      </c>
      <c r="J42" s="256" t="s">
        <v>453</v>
      </c>
      <c r="K42" s="256" t="s">
        <v>433</v>
      </c>
      <c r="L42" s="256" t="s">
        <v>434</v>
      </c>
      <c r="M42" s="258" t="s">
        <v>435</v>
      </c>
      <c r="N42" s="898"/>
      <c r="O42" s="898"/>
      <c r="P42" s="898"/>
      <c r="Q42" s="898"/>
      <c r="R42" s="898"/>
      <c r="S42" s="898"/>
      <c r="T42" s="898"/>
      <c r="U42" s="898"/>
      <c r="V42" s="898"/>
      <c r="W42" s="898"/>
      <c r="X42" s="898"/>
      <c r="Y42" s="898"/>
      <c r="AD42" s="26"/>
    </row>
    <row r="43" spans="1:32" s="26" customFormat="1" ht="60.75" thickBot="1" x14ac:dyDescent="0.3">
      <c r="A43" s="286"/>
      <c r="B43" s="287" t="s">
        <v>437</v>
      </c>
      <c r="C43" s="287" t="s">
        <v>438</v>
      </c>
      <c r="D43" s="287" t="s">
        <v>439</v>
      </c>
      <c r="E43" s="287" t="s">
        <v>440</v>
      </c>
      <c r="F43" s="287" t="s">
        <v>454</v>
      </c>
      <c r="G43" s="287" t="s">
        <v>447</v>
      </c>
      <c r="H43" s="287" t="s">
        <v>440</v>
      </c>
      <c r="I43" s="287" t="s">
        <v>440</v>
      </c>
      <c r="J43" s="288" t="s">
        <v>455</v>
      </c>
      <c r="K43" s="287" t="s">
        <v>440</v>
      </c>
      <c r="L43" s="264" t="s">
        <v>443</v>
      </c>
      <c r="M43" s="289" t="s">
        <v>439</v>
      </c>
      <c r="N43" s="899"/>
      <c r="O43" s="899"/>
      <c r="P43" s="899"/>
      <c r="Q43" s="899"/>
      <c r="R43" s="899"/>
      <c r="S43" s="899"/>
      <c r="T43" s="899"/>
      <c r="U43" s="899"/>
      <c r="V43" s="899"/>
      <c r="W43" s="899"/>
      <c r="X43" s="899"/>
      <c r="Y43" s="899"/>
    </row>
    <row r="44" spans="1:32" s="26" customFormat="1" ht="15.75" thickTop="1" x14ac:dyDescent="0.25">
      <c r="A44" s="272" t="s">
        <v>419</v>
      </c>
      <c r="B44" s="274">
        <v>148</v>
      </c>
      <c r="C44" s="1685"/>
      <c r="D44" s="1686"/>
      <c r="E44" s="1687"/>
      <c r="F44" s="275">
        <v>140000</v>
      </c>
      <c r="G44" s="274">
        <v>48</v>
      </c>
      <c r="H44" s="1694"/>
      <c r="I44" s="274">
        <v>83202</v>
      </c>
      <c r="J44" s="290" t="s">
        <v>791</v>
      </c>
      <c r="K44" s="274">
        <v>305615</v>
      </c>
      <c r="L44" s="291">
        <v>-682438.29500000004</v>
      </c>
      <c r="M44" s="1697"/>
      <c r="N44" s="900"/>
      <c r="O44" s="900"/>
      <c r="P44" s="900"/>
      <c r="Q44" s="900"/>
      <c r="R44" s="900"/>
      <c r="S44" s="900"/>
      <c r="T44" s="900"/>
      <c r="U44" s="900"/>
      <c r="V44" s="900"/>
      <c r="W44" s="900"/>
      <c r="X44" s="900"/>
      <c r="Y44" s="900"/>
    </row>
    <row r="45" spans="1:32" s="26" customFormat="1" ht="15" x14ac:dyDescent="0.25">
      <c r="A45" s="272" t="s">
        <v>420</v>
      </c>
      <c r="B45" s="274">
        <v>208</v>
      </c>
      <c r="C45" s="1688"/>
      <c r="D45" s="1689"/>
      <c r="E45" s="1690"/>
      <c r="F45" s="275">
        <v>140000</v>
      </c>
      <c r="G45" s="274">
        <v>48</v>
      </c>
      <c r="H45" s="1695"/>
      <c r="I45" s="274">
        <v>147588</v>
      </c>
      <c r="J45" s="290" t="s">
        <v>791</v>
      </c>
      <c r="K45" s="274">
        <v>112840</v>
      </c>
      <c r="L45" s="277">
        <v>-251971.72</v>
      </c>
      <c r="M45" s="1698"/>
      <c r="N45" s="900"/>
      <c r="O45" s="900"/>
      <c r="P45" s="900"/>
      <c r="Q45" s="900"/>
      <c r="R45" s="900"/>
      <c r="S45" s="900"/>
      <c r="T45" s="900"/>
      <c r="U45" s="900"/>
      <c r="V45" s="900"/>
      <c r="W45" s="900"/>
      <c r="X45" s="900"/>
      <c r="Y45" s="900"/>
    </row>
    <row r="46" spans="1:32" s="26" customFormat="1" ht="15" x14ac:dyDescent="0.25">
      <c r="A46" s="272" t="s">
        <v>421</v>
      </c>
      <c r="B46" s="274">
        <v>108</v>
      </c>
      <c r="C46" s="1688"/>
      <c r="D46" s="1689"/>
      <c r="E46" s="1690"/>
      <c r="F46" s="275">
        <v>140000</v>
      </c>
      <c r="G46" s="274">
        <v>48</v>
      </c>
      <c r="H46" s="1695"/>
      <c r="I46" s="274">
        <v>147588</v>
      </c>
      <c r="J46" s="290" t="s">
        <v>791</v>
      </c>
      <c r="K46" s="274">
        <v>112840</v>
      </c>
      <c r="L46" s="277">
        <v>-251971.72</v>
      </c>
      <c r="M46" s="1698"/>
      <c r="N46" s="900"/>
      <c r="O46" s="900"/>
      <c r="P46" s="900"/>
      <c r="Q46" s="900"/>
      <c r="R46" s="900"/>
      <c r="S46" s="900"/>
      <c r="T46" s="900"/>
      <c r="U46" s="900"/>
      <c r="V46" s="900"/>
      <c r="W46" s="900"/>
      <c r="X46" s="900"/>
      <c r="Y46" s="900"/>
    </row>
    <row r="47" spans="1:32" s="26" customFormat="1" ht="15" x14ac:dyDescent="0.25">
      <c r="A47" s="272" t="s">
        <v>25</v>
      </c>
      <c r="B47" s="274">
        <v>245</v>
      </c>
      <c r="C47" s="1688"/>
      <c r="D47" s="1689"/>
      <c r="E47" s="1690"/>
      <c r="F47" s="275">
        <v>140000</v>
      </c>
      <c r="G47" s="274">
        <v>48</v>
      </c>
      <c r="H47" s="1695"/>
      <c r="I47" s="274">
        <v>60000</v>
      </c>
      <c r="J47" s="290" t="s">
        <v>791</v>
      </c>
      <c r="K47" s="274">
        <v>0</v>
      </c>
      <c r="L47" s="277">
        <v>0</v>
      </c>
      <c r="M47" s="1698"/>
      <c r="N47" s="900"/>
      <c r="O47" s="900"/>
      <c r="P47" s="900"/>
      <c r="Q47" s="900"/>
      <c r="R47" s="900"/>
      <c r="S47" s="900"/>
      <c r="T47" s="900"/>
      <c r="U47" s="900"/>
      <c r="V47" s="900"/>
      <c r="W47" s="900"/>
      <c r="X47" s="900"/>
      <c r="Y47" s="900"/>
    </row>
    <row r="48" spans="1:32" s="26" customFormat="1" ht="15" x14ac:dyDescent="0.25">
      <c r="A48" s="272" t="s">
        <v>423</v>
      </c>
      <c r="B48" s="274">
        <v>148</v>
      </c>
      <c r="C48" s="1688"/>
      <c r="D48" s="1689"/>
      <c r="E48" s="1690"/>
      <c r="F48" s="275">
        <v>140000</v>
      </c>
      <c r="G48" s="274">
        <v>48</v>
      </c>
      <c r="H48" s="1695"/>
      <c r="I48" s="274">
        <v>23184</v>
      </c>
      <c r="J48" s="290" t="s">
        <v>791</v>
      </c>
      <c r="K48" s="274">
        <v>719089</v>
      </c>
      <c r="L48" s="277">
        <v>-1605725.737</v>
      </c>
      <c r="M48" s="1698"/>
      <c r="N48" s="900"/>
      <c r="O48" s="900"/>
      <c r="P48" s="900"/>
      <c r="Q48" s="900"/>
      <c r="R48" s="900"/>
      <c r="S48" s="900"/>
      <c r="T48" s="900"/>
      <c r="U48" s="900"/>
      <c r="V48" s="900"/>
      <c r="W48" s="900"/>
      <c r="X48" s="900"/>
      <c r="Y48" s="900"/>
    </row>
    <row r="49" spans="1:30" s="26" customFormat="1" ht="15.75" thickBot="1" x14ac:dyDescent="0.3">
      <c r="A49" s="222" t="s">
        <v>23</v>
      </c>
      <c r="B49" s="274">
        <v>165</v>
      </c>
      <c r="C49" s="1691"/>
      <c r="D49" s="1692"/>
      <c r="E49" s="1693"/>
      <c r="F49" s="275">
        <v>140000</v>
      </c>
      <c r="G49" s="274">
        <v>48</v>
      </c>
      <c r="H49" s="1696"/>
      <c r="I49" s="274">
        <v>18774</v>
      </c>
      <c r="J49" s="292" t="s">
        <v>792</v>
      </c>
      <c r="K49" s="274">
        <v>-145501.25</v>
      </c>
      <c r="L49" s="277">
        <v>324904.29125000001</v>
      </c>
      <c r="M49" s="1699"/>
      <c r="N49" s="900"/>
      <c r="O49" s="900"/>
      <c r="P49" s="900"/>
      <c r="Q49" s="900"/>
      <c r="R49" s="900"/>
      <c r="S49" s="900"/>
      <c r="T49" s="900"/>
      <c r="U49" s="900"/>
      <c r="V49" s="900"/>
      <c r="W49" s="900"/>
      <c r="X49" s="900"/>
      <c r="Y49" s="900"/>
    </row>
    <row r="50" spans="1:30" s="26" customFormat="1" ht="16.5" thickTop="1" thickBot="1" x14ac:dyDescent="0.3">
      <c r="A50" s="279" t="s">
        <v>33</v>
      </c>
      <c r="B50" s="293"/>
      <c r="C50" s="294"/>
      <c r="D50" s="294"/>
      <c r="E50" s="268"/>
      <c r="F50" s="282"/>
      <c r="G50" s="282"/>
      <c r="H50" s="268"/>
      <c r="I50" s="282"/>
      <c r="J50" s="295"/>
      <c r="K50" s="282"/>
      <c r="L50" s="296"/>
      <c r="M50" s="297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</row>
    <row r="51" spans="1:30" s="25" customFormat="1" ht="15.75" thickTop="1" x14ac:dyDescent="0.25">
      <c r="A51" s="298" t="s">
        <v>456</v>
      </c>
      <c r="AD51" s="26"/>
    </row>
    <row r="52" spans="1:30" s="25" customFormat="1" ht="15" x14ac:dyDescent="0.25">
      <c r="AD52" s="26"/>
    </row>
    <row r="53" spans="1:30" s="25" customFormat="1" ht="15" x14ac:dyDescent="0.25">
      <c r="A53" s="1727" t="s">
        <v>457</v>
      </c>
      <c r="B53" s="1727"/>
      <c r="C53" s="1727"/>
      <c r="D53" s="1727"/>
      <c r="E53" s="1727"/>
      <c r="AD53" s="26"/>
    </row>
    <row r="54" spans="1:30" s="25" customFormat="1" ht="15" x14ac:dyDescent="0.25">
      <c r="A54" s="1728">
        <v>45260</v>
      </c>
      <c r="B54" s="1728"/>
      <c r="C54" s="1728"/>
      <c r="D54" s="1728"/>
      <c r="E54" s="1728"/>
      <c r="AD54" s="26"/>
    </row>
    <row r="55" spans="1:30" s="25" customFormat="1" ht="15" x14ac:dyDescent="0.25">
      <c r="A55" s="299"/>
      <c r="B55" s="300"/>
      <c r="C55" s="301"/>
      <c r="D55" s="301"/>
      <c r="E55" s="302"/>
      <c r="F55" s="303"/>
      <c r="G55" s="303"/>
      <c r="AD55" s="26"/>
    </row>
    <row r="56" spans="1:30" s="25" customFormat="1" ht="15.75" thickBot="1" x14ac:dyDescent="0.3">
      <c r="A56" s="299"/>
      <c r="B56" s="300" t="s">
        <v>458</v>
      </c>
      <c r="C56" s="301" t="s">
        <v>355</v>
      </c>
      <c r="D56" s="301" t="s">
        <v>36</v>
      </c>
      <c r="E56" s="302" t="s">
        <v>459</v>
      </c>
      <c r="F56" s="303"/>
      <c r="G56" s="303"/>
      <c r="AD56" s="26"/>
    </row>
    <row r="57" spans="1:30" s="25" customFormat="1" ht="15.75" thickTop="1" x14ac:dyDescent="0.25">
      <c r="A57" s="272" t="s">
        <v>21</v>
      </c>
      <c r="B57" s="1685"/>
      <c r="C57" s="1686"/>
      <c r="D57" s="1640"/>
      <c r="E57" s="304">
        <v>15100061</v>
      </c>
      <c r="F57" s="303"/>
      <c r="G57" s="303"/>
      <c r="AD57" s="26"/>
    </row>
    <row r="58" spans="1:30" s="25" customFormat="1" ht="15" x14ac:dyDescent="0.25">
      <c r="A58" s="272" t="s">
        <v>23</v>
      </c>
      <c r="B58" s="1688"/>
      <c r="C58" s="1689"/>
      <c r="D58" s="1642"/>
      <c r="E58" s="304">
        <v>15111001</v>
      </c>
      <c r="F58" s="303"/>
      <c r="G58" s="303"/>
      <c r="AD58" s="26"/>
    </row>
    <row r="59" spans="1:30" s="25" customFormat="1" ht="15" x14ac:dyDescent="0.25">
      <c r="A59" s="272" t="s">
        <v>25</v>
      </c>
      <c r="B59" s="1688"/>
      <c r="C59" s="1689"/>
      <c r="D59" s="1642"/>
      <c r="E59" s="304">
        <v>15100271</v>
      </c>
      <c r="F59" s="303"/>
      <c r="G59" s="303"/>
      <c r="AD59" s="26"/>
    </row>
    <row r="60" spans="1:30" s="25" customFormat="1" ht="15" x14ac:dyDescent="0.25">
      <c r="A60" s="272" t="s">
        <v>460</v>
      </c>
      <c r="B60" s="1688"/>
      <c r="C60" s="1689"/>
      <c r="D60" s="1642"/>
      <c r="E60" s="304">
        <v>15100091</v>
      </c>
      <c r="F60" s="303"/>
      <c r="G60" s="303"/>
      <c r="AD60" s="26"/>
    </row>
    <row r="61" spans="1:30" s="25" customFormat="1" ht="15" x14ac:dyDescent="0.25">
      <c r="A61" s="272" t="s">
        <v>461</v>
      </c>
      <c r="B61" s="1688"/>
      <c r="C61" s="1689"/>
      <c r="D61" s="1642"/>
      <c r="E61" s="304">
        <v>15100101</v>
      </c>
      <c r="F61" s="303"/>
      <c r="G61" s="303"/>
      <c r="AD61" s="26"/>
    </row>
    <row r="62" spans="1:30" s="25" customFormat="1" ht="15" x14ac:dyDescent="0.25">
      <c r="A62" s="222" t="s">
        <v>462</v>
      </c>
      <c r="B62" s="1700"/>
      <c r="C62" s="1701"/>
      <c r="D62" s="1646"/>
      <c r="E62" s="304">
        <v>15100081</v>
      </c>
      <c r="F62" s="303"/>
      <c r="G62" s="303"/>
      <c r="AD62" s="26"/>
    </row>
    <row r="63" spans="1:30" s="25" customFormat="1" ht="15.75" thickBot="1" x14ac:dyDescent="0.3">
      <c r="A63" s="279" t="s">
        <v>463</v>
      </c>
      <c r="B63" s="1702"/>
      <c r="C63" s="1703"/>
      <c r="D63" s="1704"/>
      <c r="E63" s="305"/>
      <c r="F63" s="303"/>
      <c r="G63" s="303"/>
      <c r="H63" s="306"/>
      <c r="I63" s="306"/>
      <c r="J63" s="306"/>
      <c r="AD63" s="26"/>
    </row>
    <row r="64" spans="1:30" s="25" customFormat="1" ht="16.5" thickTop="1" thickBot="1" x14ac:dyDescent="0.3">
      <c r="A64" s="57"/>
      <c r="B64" s="307"/>
      <c r="C64" s="307"/>
      <c r="D64" s="84"/>
      <c r="E64" s="307"/>
      <c r="AD64" s="26"/>
    </row>
    <row r="65" spans="1:32" s="25" customFormat="1" ht="15.75" thickTop="1" x14ac:dyDescent="0.25">
      <c r="A65" s="1726" t="s">
        <v>464</v>
      </c>
      <c r="B65" s="1726"/>
      <c r="C65" s="1726"/>
      <c r="D65" s="1705"/>
      <c r="E65" s="307"/>
      <c r="AD65" s="26"/>
    </row>
    <row r="66" spans="1:32" s="25" customFormat="1" ht="15.75" thickBot="1" x14ac:dyDescent="0.3">
      <c r="A66" s="308" t="s">
        <v>465</v>
      </c>
      <c r="B66" s="309"/>
      <c r="C66" s="309"/>
      <c r="D66" s="1706"/>
      <c r="E66" s="66"/>
      <c r="AD66" s="26"/>
    </row>
    <row r="67" spans="1:32" s="64" customFormat="1" ht="15.75" thickTop="1" x14ac:dyDescent="0.25">
      <c r="Z67" s="25"/>
      <c r="AD67" s="59"/>
    </row>
    <row r="68" spans="1:32" ht="15" x14ac:dyDescent="0.25">
      <c r="A68" s="330" t="s">
        <v>706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25"/>
      <c r="AA68" s="64"/>
      <c r="AB68" s="64"/>
      <c r="AC68" s="64"/>
      <c r="AD68" s="59"/>
      <c r="AE68" s="64"/>
      <c r="AF68" s="64"/>
    </row>
    <row r="69" spans="1:32" ht="15" x14ac:dyDescent="0.25">
      <c r="A69" s="331" t="s">
        <v>707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25"/>
      <c r="AA69" s="64"/>
      <c r="AB69" s="64"/>
      <c r="AC69" s="64"/>
      <c r="AD69" s="59"/>
      <c r="AE69" s="64"/>
      <c r="AF69" s="64"/>
    </row>
    <row r="70" spans="1:32" ht="15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25"/>
      <c r="AA70" s="64"/>
      <c r="AB70" s="64"/>
      <c r="AC70" s="64"/>
      <c r="AD70" s="59"/>
      <c r="AE70" s="64"/>
      <c r="AF70" s="64"/>
    </row>
    <row r="71" spans="1:32" ht="15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25"/>
      <c r="AA71" s="64"/>
      <c r="AB71" s="64"/>
      <c r="AC71" s="64"/>
      <c r="AD71" s="59"/>
      <c r="AE71" s="64"/>
      <c r="AF71" s="64"/>
    </row>
    <row r="72" spans="1:32" ht="15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25"/>
      <c r="AA72" s="64"/>
      <c r="AB72" s="64"/>
      <c r="AC72" s="64"/>
      <c r="AD72" s="59"/>
      <c r="AE72" s="64"/>
      <c r="AF72" s="64"/>
    </row>
    <row r="73" spans="1:32" ht="15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25"/>
      <c r="AA73" s="64"/>
      <c r="AB73" s="64"/>
      <c r="AC73" s="64"/>
      <c r="AD73" s="59"/>
      <c r="AE73" s="64"/>
      <c r="AF73" s="64"/>
    </row>
  </sheetData>
  <mergeCells count="4">
    <mergeCell ref="A65:C65"/>
    <mergeCell ref="A53:E53"/>
    <mergeCell ref="A54:E54"/>
    <mergeCell ref="A3:M3"/>
  </mergeCells>
  <conditionalFormatting sqref="A68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40" max="15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3"/>
  <sheetViews>
    <sheetView zoomScale="85" zoomScaleNormal="85" workbookViewId="0">
      <pane xSplit="2" ySplit="11" topLeftCell="C12" activePane="bottomRight" state="frozen"/>
      <selection activeCell="A3" sqref="A3:M3"/>
      <selection pane="topRight" activeCell="A3" sqref="A3:M3"/>
      <selection pane="bottomLeft" activeCell="A3" sqref="A3:M3"/>
      <selection pane="bottomRight" activeCell="C58" activeCellId="7" sqref="Y60:Z61 U60:W61 N60:S61 N58:S58 J60:L61 J58:L58 C60:H61 C58:H58"/>
    </sheetView>
  </sheetViews>
  <sheetFormatPr defaultColWidth="9.140625" defaultRowHeight="15" x14ac:dyDescent="0.25"/>
  <cols>
    <col min="1" max="1" width="6.140625" style="68" customWidth="1"/>
    <col min="2" max="2" width="43" style="143" customWidth="1"/>
    <col min="3" max="3" width="10.7109375" style="68" bestFit="1" customWidth="1"/>
    <col min="4" max="4" width="13" style="68" bestFit="1" customWidth="1"/>
    <col min="5" max="5" width="11.5703125" style="68" bestFit="1" customWidth="1"/>
    <col min="6" max="6" width="10.7109375" style="68" bestFit="1" customWidth="1"/>
    <col min="7" max="7" width="13" style="68" bestFit="1" customWidth="1"/>
    <col min="8" max="8" width="11.5703125" style="68" bestFit="1" customWidth="1"/>
    <col min="9" max="9" width="3.140625" style="69" customWidth="1"/>
    <col min="10" max="10" width="10.7109375" style="68" bestFit="1" customWidth="1"/>
    <col min="11" max="11" width="13" style="68" bestFit="1" customWidth="1"/>
    <col min="12" max="12" width="10.7109375" style="68" bestFit="1" customWidth="1"/>
    <col min="13" max="13" width="4.140625" style="69" customWidth="1"/>
    <col min="14" max="14" width="10" style="68" bestFit="1" customWidth="1"/>
    <col min="15" max="15" width="12.85546875" style="68" bestFit="1" customWidth="1"/>
    <col min="16" max="16" width="10" style="68" bestFit="1" customWidth="1"/>
    <col min="17" max="17" width="13.140625" style="68" customWidth="1"/>
    <col min="18" max="18" width="12.85546875" style="68" bestFit="1" customWidth="1"/>
    <col min="19" max="19" width="12.7109375" style="68" customWidth="1"/>
    <col min="20" max="20" width="4.140625" style="68" customWidth="1"/>
    <col min="21" max="22" width="10.85546875" style="68" bestFit="1" customWidth="1"/>
    <col min="23" max="23" width="11.85546875" style="68" customWidth="1"/>
    <col min="24" max="24" width="4.140625" customWidth="1"/>
    <col min="25" max="26" width="14.85546875" style="68" bestFit="1" customWidth="1"/>
    <col min="27" max="16384" width="9.140625" style="68"/>
  </cols>
  <sheetData>
    <row r="1" spans="1:26" ht="18" x14ac:dyDescent="0.25">
      <c r="A1" s="1145" t="s">
        <v>789</v>
      </c>
    </row>
    <row r="2" spans="1:26" x14ac:dyDescent="0.25">
      <c r="A2" s="1138"/>
    </row>
    <row r="3" spans="1:26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4" spans="1:26" x14ac:dyDescent="0.25">
      <c r="A4" s="1138"/>
    </row>
    <row r="5" spans="1:26" ht="21" x14ac:dyDescent="0.35">
      <c r="A5" s="2" t="s">
        <v>52</v>
      </c>
      <c r="C5" s="3"/>
      <c r="D5" s="3"/>
      <c r="E5" s="3"/>
      <c r="F5" s="3"/>
      <c r="G5" s="3"/>
      <c r="H5" s="3"/>
      <c r="I5" s="144"/>
      <c r="J5" s="3"/>
      <c r="K5" s="3"/>
      <c r="L5" s="3"/>
      <c r="M5" s="144"/>
      <c r="N5" s="3"/>
      <c r="O5" s="3"/>
      <c r="P5" s="3"/>
      <c r="Q5" s="3"/>
      <c r="R5" s="3"/>
      <c r="S5" s="3"/>
    </row>
    <row r="6" spans="1:26" ht="21" x14ac:dyDescent="0.35">
      <c r="A6" s="182" t="s">
        <v>771</v>
      </c>
      <c r="B6" s="3"/>
      <c r="C6" s="145"/>
      <c r="D6" s="145"/>
      <c r="E6" s="145"/>
      <c r="F6" s="145"/>
      <c r="G6" s="145"/>
      <c r="H6" s="145"/>
      <c r="I6" s="146"/>
      <c r="J6" s="145"/>
      <c r="K6" s="145"/>
      <c r="L6" s="145"/>
      <c r="M6" s="146"/>
      <c r="N6" s="145"/>
      <c r="O6" s="145"/>
      <c r="P6" s="145"/>
      <c r="Q6" s="145"/>
      <c r="R6" s="145"/>
      <c r="S6" s="145"/>
    </row>
    <row r="7" spans="1:26" ht="14.85" customHeight="1" x14ac:dyDescent="0.35">
      <c r="A7" s="3" t="s">
        <v>501</v>
      </c>
      <c r="B7" s="145"/>
      <c r="C7" s="97"/>
      <c r="D7" s="97"/>
      <c r="E7" s="97"/>
      <c r="F7" s="97"/>
      <c r="G7" s="97"/>
      <c r="H7" s="97"/>
      <c r="I7" s="147"/>
      <c r="J7" s="97"/>
      <c r="K7" s="97"/>
      <c r="L7" s="97"/>
      <c r="M7" s="147"/>
      <c r="N7" s="97"/>
      <c r="O7" s="97"/>
      <c r="P7" s="97"/>
      <c r="Q7" s="97"/>
      <c r="R7" s="97"/>
      <c r="S7" s="97"/>
    </row>
    <row r="8" spans="1:26" ht="14.85" customHeight="1" x14ac:dyDescent="0.25">
      <c r="A8" s="97"/>
      <c r="B8" s="97"/>
      <c r="C8" s="97"/>
      <c r="D8" s="97"/>
      <c r="E8" s="97"/>
      <c r="F8" s="97"/>
      <c r="G8" s="97"/>
      <c r="H8" s="97"/>
      <c r="I8" s="147"/>
      <c r="J8" s="97"/>
      <c r="K8" s="97"/>
      <c r="L8" s="97"/>
      <c r="M8" s="147"/>
      <c r="N8" s="97"/>
      <c r="O8" s="97"/>
      <c r="P8" s="97"/>
      <c r="Q8" s="97"/>
      <c r="R8" s="97"/>
      <c r="S8" s="97"/>
    </row>
    <row r="9" spans="1:26" x14ac:dyDescent="0.25">
      <c r="A9" s="97"/>
      <c r="B9" s="97"/>
      <c r="C9" s="97"/>
      <c r="D9" s="97"/>
      <c r="E9" s="97"/>
      <c r="F9" s="97"/>
      <c r="G9" s="97"/>
      <c r="H9" s="97"/>
      <c r="I9" s="147"/>
      <c r="J9" s="97"/>
      <c r="K9" s="97"/>
      <c r="L9" s="97"/>
      <c r="M9" s="147"/>
      <c r="N9" s="97"/>
      <c r="O9" s="97"/>
      <c r="P9" s="97"/>
      <c r="Q9" s="97"/>
      <c r="R9" s="97"/>
      <c r="S9" s="97"/>
    </row>
    <row r="10" spans="1:26" ht="30" customHeight="1" x14ac:dyDescent="0.25">
      <c r="A10" s="64"/>
      <c r="B10" s="332" t="s">
        <v>56</v>
      </c>
      <c r="C10" s="1713">
        <v>2025</v>
      </c>
      <c r="D10" s="1714"/>
      <c r="E10" s="1714"/>
      <c r="F10" s="1713">
        <v>2026</v>
      </c>
      <c r="G10" s="1714"/>
      <c r="H10" s="1714"/>
      <c r="I10" s="333"/>
      <c r="J10" s="1713" t="s">
        <v>755</v>
      </c>
      <c r="K10" s="1714"/>
      <c r="L10" s="1715"/>
      <c r="M10" s="6"/>
      <c r="N10" s="1713" t="s">
        <v>745</v>
      </c>
      <c r="O10" s="1714"/>
      <c r="P10" s="1715"/>
      <c r="Q10" s="1713" t="s">
        <v>746</v>
      </c>
      <c r="R10" s="1714"/>
      <c r="S10" s="1715"/>
      <c r="T10" s="64"/>
      <c r="U10" s="1713" t="s">
        <v>581</v>
      </c>
      <c r="V10" s="1714"/>
      <c r="W10" s="1715"/>
      <c r="X10" s="25"/>
      <c r="Y10" s="1709" t="s">
        <v>582</v>
      </c>
      <c r="Z10" s="1710"/>
    </row>
    <row r="11" spans="1:26" ht="45.75" thickBot="1" x14ac:dyDescent="0.3">
      <c r="A11" s="885" t="s">
        <v>55</v>
      </c>
      <c r="B11" s="148" t="s">
        <v>502</v>
      </c>
      <c r="C11" s="149" t="s">
        <v>503</v>
      </c>
      <c r="D11" s="150" t="s">
        <v>504</v>
      </c>
      <c r="E11" s="982" t="s">
        <v>33</v>
      </c>
      <c r="F11" s="149" t="s">
        <v>503</v>
      </c>
      <c r="G11" s="150" t="s">
        <v>504</v>
      </c>
      <c r="H11" s="151" t="s">
        <v>33</v>
      </c>
      <c r="I11" s="152"/>
      <c r="J11" s="149" t="s">
        <v>503</v>
      </c>
      <c r="K11" s="150" t="s">
        <v>504</v>
      </c>
      <c r="L11" s="151" t="s">
        <v>33</v>
      </c>
      <c r="M11" s="152"/>
      <c r="N11" s="149" t="s">
        <v>503</v>
      </c>
      <c r="O11" s="150" t="s">
        <v>504</v>
      </c>
      <c r="P11" s="982" t="s">
        <v>33</v>
      </c>
      <c r="Q11" s="149" t="s">
        <v>503</v>
      </c>
      <c r="R11" s="150" t="s">
        <v>504</v>
      </c>
      <c r="S11" s="151" t="s">
        <v>33</v>
      </c>
      <c r="T11" s="64"/>
      <c r="U11" s="153">
        <v>2025</v>
      </c>
      <c r="V11" s="153">
        <v>2026</v>
      </c>
      <c r="W11" s="153" t="s">
        <v>749</v>
      </c>
      <c r="X11" s="25"/>
      <c r="Y11" s="153" t="s">
        <v>750</v>
      </c>
      <c r="Z11" s="153" t="s">
        <v>751</v>
      </c>
    </row>
    <row r="12" spans="1:26" ht="15.75" thickTop="1" x14ac:dyDescent="0.25">
      <c r="A12" s="334" t="s">
        <v>57</v>
      </c>
      <c r="B12" s="4" t="s">
        <v>20</v>
      </c>
      <c r="C12" s="684">
        <v>0</v>
      </c>
      <c r="D12" s="684">
        <v>0</v>
      </c>
      <c r="E12" s="983">
        <v>0</v>
      </c>
      <c r="F12" s="810">
        <v>0</v>
      </c>
      <c r="G12" s="684">
        <v>0</v>
      </c>
      <c r="H12" s="806">
        <v>0</v>
      </c>
      <c r="I12" s="807"/>
      <c r="J12" s="684">
        <v>0</v>
      </c>
      <c r="K12" s="684">
        <v>0</v>
      </c>
      <c r="L12" s="806">
        <v>0</v>
      </c>
      <c r="M12" s="808"/>
      <c r="N12" s="684">
        <v>0</v>
      </c>
      <c r="O12" s="684">
        <v>0</v>
      </c>
      <c r="P12" s="983">
        <v>0</v>
      </c>
      <c r="Q12" s="810">
        <v>0</v>
      </c>
      <c r="R12" s="684">
        <v>0</v>
      </c>
      <c r="S12" s="806">
        <v>0</v>
      </c>
      <c r="T12" s="64"/>
      <c r="U12" s="1162"/>
      <c r="V12" s="1168"/>
      <c r="W12" s="1163"/>
      <c r="X12" s="25"/>
      <c r="Y12" s="1162"/>
      <c r="Z12" s="1163"/>
    </row>
    <row r="13" spans="1:26" x14ac:dyDescent="0.25">
      <c r="A13" s="334" t="s">
        <v>57</v>
      </c>
      <c r="B13" s="4" t="s">
        <v>22</v>
      </c>
      <c r="C13" s="684">
        <v>0</v>
      </c>
      <c r="D13" s="684">
        <v>0</v>
      </c>
      <c r="E13" s="684">
        <v>0</v>
      </c>
      <c r="F13" s="810">
        <v>0</v>
      </c>
      <c r="G13" s="684">
        <v>0</v>
      </c>
      <c r="H13" s="809">
        <v>0</v>
      </c>
      <c r="I13" s="807"/>
      <c r="J13" s="684">
        <v>0</v>
      </c>
      <c r="K13" s="684">
        <v>0</v>
      </c>
      <c r="L13" s="809">
        <v>0</v>
      </c>
      <c r="M13" s="808"/>
      <c r="N13" s="684">
        <v>0</v>
      </c>
      <c r="O13" s="684">
        <v>0</v>
      </c>
      <c r="P13" s="684">
        <v>0</v>
      </c>
      <c r="Q13" s="810">
        <v>0</v>
      </c>
      <c r="R13" s="684">
        <v>0</v>
      </c>
      <c r="S13" s="809">
        <v>0</v>
      </c>
      <c r="T13" s="64"/>
      <c r="U13" s="1164"/>
      <c r="V13" s="1169"/>
      <c r="W13" s="1165"/>
      <c r="X13" s="25"/>
      <c r="Y13" s="1164"/>
      <c r="Z13" s="1165"/>
    </row>
    <row r="14" spans="1:26" ht="15.75" thickBot="1" x14ac:dyDescent="0.3">
      <c r="A14" s="334" t="s">
        <v>57</v>
      </c>
      <c r="B14" s="4" t="s">
        <v>45</v>
      </c>
      <c r="C14" s="810">
        <v>0</v>
      </c>
      <c r="D14" s="684">
        <v>0</v>
      </c>
      <c r="E14" s="684">
        <v>0</v>
      </c>
      <c r="F14" s="810">
        <v>0</v>
      </c>
      <c r="G14" s="684">
        <v>0</v>
      </c>
      <c r="H14" s="809">
        <v>0</v>
      </c>
      <c r="I14" s="807"/>
      <c r="J14" s="684">
        <v>0</v>
      </c>
      <c r="K14" s="684">
        <v>0</v>
      </c>
      <c r="L14" s="809">
        <v>0</v>
      </c>
      <c r="M14" s="808"/>
      <c r="N14" s="684">
        <v>0</v>
      </c>
      <c r="O14" s="684">
        <v>0</v>
      </c>
      <c r="P14" s="684">
        <v>0</v>
      </c>
      <c r="Q14" s="810">
        <v>0</v>
      </c>
      <c r="R14" s="684">
        <v>0</v>
      </c>
      <c r="S14" s="809">
        <v>0</v>
      </c>
      <c r="T14" s="64"/>
      <c r="U14" s="1166"/>
      <c r="V14" s="1170"/>
      <c r="W14" s="1167"/>
      <c r="X14" s="25"/>
      <c r="Y14" s="1166"/>
      <c r="Z14" s="1167"/>
    </row>
    <row r="15" spans="1:26" ht="16.5" thickTop="1" thickBot="1" x14ac:dyDescent="0.3">
      <c r="A15" s="334" t="s">
        <v>57</v>
      </c>
      <c r="B15" s="4" t="s">
        <v>2</v>
      </c>
      <c r="C15" s="684">
        <v>0</v>
      </c>
      <c r="D15" s="684">
        <v>0</v>
      </c>
      <c r="E15" s="684">
        <v>0</v>
      </c>
      <c r="F15" s="810">
        <v>0</v>
      </c>
      <c r="G15" s="684">
        <v>0</v>
      </c>
      <c r="H15" s="809">
        <v>0</v>
      </c>
      <c r="I15" s="807"/>
      <c r="J15" s="684">
        <v>0</v>
      </c>
      <c r="K15" s="684">
        <v>0</v>
      </c>
      <c r="L15" s="809">
        <v>0</v>
      </c>
      <c r="M15" s="808"/>
      <c r="N15" s="811">
        <v>0</v>
      </c>
      <c r="O15" s="811">
        <v>0</v>
      </c>
      <c r="P15" s="811">
        <v>0</v>
      </c>
      <c r="Q15" s="985">
        <v>0</v>
      </c>
      <c r="R15" s="811">
        <v>0</v>
      </c>
      <c r="S15" s="812">
        <v>0</v>
      </c>
      <c r="T15" s="65"/>
      <c r="U15" s="156">
        <v>-228254</v>
      </c>
      <c r="V15" s="156">
        <v>-228886</v>
      </c>
      <c r="W15" s="155">
        <v>-257989.81</v>
      </c>
      <c r="X15" s="25"/>
      <c r="Y15" s="195">
        <v>29735.809999999998</v>
      </c>
      <c r="Z15" s="195">
        <v>-632</v>
      </c>
    </row>
    <row r="16" spans="1:26" ht="15.75" thickTop="1" x14ac:dyDescent="0.25">
      <c r="A16" s="334" t="s">
        <v>57</v>
      </c>
      <c r="B16" s="4" t="s">
        <v>43</v>
      </c>
      <c r="C16" s="1146"/>
      <c r="D16" s="1147"/>
      <c r="E16" s="1147"/>
      <c r="F16" s="1148"/>
      <c r="G16" s="1147"/>
      <c r="H16" s="1149"/>
      <c r="I16" s="684"/>
      <c r="J16" s="1146"/>
      <c r="K16" s="1147"/>
      <c r="L16" s="1149"/>
      <c r="M16" s="380"/>
      <c r="N16" s="1177"/>
      <c r="O16" s="1178"/>
      <c r="P16" s="1178"/>
      <c r="Q16" s="1179"/>
      <c r="R16" s="1178"/>
      <c r="S16" s="1180"/>
      <c r="T16" s="335"/>
      <c r="U16" s="156">
        <v>468210</v>
      </c>
      <c r="V16" s="156">
        <v>468225</v>
      </c>
      <c r="W16" s="155">
        <v>481876.78</v>
      </c>
      <c r="X16" s="25"/>
      <c r="Y16" s="154">
        <v>-13666.780000000028</v>
      </c>
      <c r="Z16" s="154">
        <v>15</v>
      </c>
    </row>
    <row r="17" spans="1:28" x14ac:dyDescent="0.25">
      <c r="A17" s="334" t="s">
        <v>57</v>
      </c>
      <c r="B17" s="4" t="s">
        <v>31</v>
      </c>
      <c r="C17" s="1150"/>
      <c r="D17" s="1151"/>
      <c r="E17" s="1151"/>
      <c r="F17" s="1152"/>
      <c r="G17" s="1151"/>
      <c r="H17" s="1153"/>
      <c r="I17" s="684"/>
      <c r="J17" s="1150"/>
      <c r="K17" s="1151"/>
      <c r="L17" s="1153"/>
      <c r="M17" s="380"/>
      <c r="N17" s="1150"/>
      <c r="O17" s="1151"/>
      <c r="P17" s="1151"/>
      <c r="Q17" s="1152"/>
      <c r="R17" s="1151"/>
      <c r="S17" s="1153"/>
      <c r="T17" s="335"/>
      <c r="U17" s="156">
        <v>894107</v>
      </c>
      <c r="V17" s="156">
        <v>894435</v>
      </c>
      <c r="W17" s="155">
        <v>898778.30999999994</v>
      </c>
      <c r="X17" s="25"/>
      <c r="Y17" s="154">
        <v>-4671.3099999999395</v>
      </c>
      <c r="Z17" s="154">
        <v>328</v>
      </c>
    </row>
    <row r="18" spans="1:28" x14ac:dyDescent="0.25">
      <c r="A18" s="334" t="s">
        <v>57</v>
      </c>
      <c r="B18" s="4" t="s">
        <v>30</v>
      </c>
      <c r="C18" s="1150"/>
      <c r="D18" s="1151"/>
      <c r="E18" s="1151"/>
      <c r="F18" s="1152"/>
      <c r="G18" s="1151"/>
      <c r="H18" s="1153"/>
      <c r="I18" s="684"/>
      <c r="J18" s="1150"/>
      <c r="K18" s="1151"/>
      <c r="L18" s="1153"/>
      <c r="M18" s="380"/>
      <c r="N18" s="1150"/>
      <c r="O18" s="1151"/>
      <c r="P18" s="1151"/>
      <c r="Q18" s="1152"/>
      <c r="R18" s="1151"/>
      <c r="S18" s="1153"/>
      <c r="T18" s="335"/>
      <c r="U18" s="156">
        <v>2078265</v>
      </c>
      <c r="V18" s="156">
        <v>2076112</v>
      </c>
      <c r="W18" s="155">
        <v>2088591.3</v>
      </c>
      <c r="X18" s="25"/>
      <c r="Y18" s="154">
        <v>-10326.300000000047</v>
      </c>
      <c r="Z18" s="154">
        <v>-2153</v>
      </c>
    </row>
    <row r="19" spans="1:28" ht="15.75" thickBot="1" x14ac:dyDescent="0.3">
      <c r="A19" s="334" t="s">
        <v>57</v>
      </c>
      <c r="B19" s="4" t="s">
        <v>32</v>
      </c>
      <c r="C19" s="1150"/>
      <c r="D19" s="1151"/>
      <c r="E19" s="1151"/>
      <c r="F19" s="1152"/>
      <c r="G19" s="1151"/>
      <c r="H19" s="1153"/>
      <c r="I19" s="684"/>
      <c r="J19" s="1150"/>
      <c r="K19" s="1151"/>
      <c r="L19" s="1153"/>
      <c r="M19" s="380"/>
      <c r="N19" s="1150"/>
      <c r="O19" s="1151"/>
      <c r="P19" s="1151"/>
      <c r="Q19" s="1152"/>
      <c r="R19" s="1151"/>
      <c r="S19" s="1153"/>
      <c r="T19" s="335"/>
      <c r="U19" s="156">
        <v>779753</v>
      </c>
      <c r="V19" s="156">
        <v>822588</v>
      </c>
      <c r="W19" s="155">
        <v>842297.84997264657</v>
      </c>
      <c r="X19" s="25"/>
      <c r="Y19" s="196">
        <v>-62544.849972646567</v>
      </c>
      <c r="Z19" s="196">
        <v>42835</v>
      </c>
    </row>
    <row r="20" spans="1:28" ht="15.75" thickTop="1" x14ac:dyDescent="0.25">
      <c r="A20" s="334">
        <v>501</v>
      </c>
      <c r="B20" s="4" t="s">
        <v>37</v>
      </c>
      <c r="C20" s="1150"/>
      <c r="D20" s="1151"/>
      <c r="E20" s="1151"/>
      <c r="F20" s="1152"/>
      <c r="G20" s="1151"/>
      <c r="H20" s="1153"/>
      <c r="I20" s="684"/>
      <c r="J20" s="1150"/>
      <c r="K20" s="1151"/>
      <c r="L20" s="1153"/>
      <c r="M20" s="380"/>
      <c r="N20" s="1150"/>
      <c r="O20" s="1151"/>
      <c r="P20" s="1151"/>
      <c r="Q20" s="1152"/>
      <c r="R20" s="1151"/>
      <c r="S20" s="1153"/>
      <c r="T20" s="64"/>
      <c r="U20" s="1162"/>
      <c r="V20" s="1168"/>
      <c r="W20" s="1163"/>
      <c r="X20" s="25"/>
      <c r="Y20" s="1162"/>
      <c r="Z20" s="1163"/>
    </row>
    <row r="21" spans="1:28" x14ac:dyDescent="0.25">
      <c r="A21" s="334">
        <v>547</v>
      </c>
      <c r="B21" s="4" t="s">
        <v>26</v>
      </c>
      <c r="C21" s="1150"/>
      <c r="D21" s="1151"/>
      <c r="E21" s="1151"/>
      <c r="F21" s="1152"/>
      <c r="G21" s="1151"/>
      <c r="H21" s="1153"/>
      <c r="I21" s="684"/>
      <c r="J21" s="1150"/>
      <c r="K21" s="1151"/>
      <c r="L21" s="1153"/>
      <c r="M21" s="380"/>
      <c r="N21" s="1150"/>
      <c r="O21" s="1151"/>
      <c r="P21" s="1151"/>
      <c r="Q21" s="1152"/>
      <c r="R21" s="1151"/>
      <c r="S21" s="1153"/>
      <c r="T21" s="64"/>
      <c r="U21" s="1164"/>
      <c r="V21" s="1169"/>
      <c r="W21" s="1165"/>
      <c r="X21" s="25"/>
      <c r="Y21" s="1164"/>
      <c r="Z21" s="1165"/>
      <c r="AB21" s="225"/>
    </row>
    <row r="22" spans="1:28" x14ac:dyDescent="0.25">
      <c r="A22" s="334">
        <v>547</v>
      </c>
      <c r="B22" s="4" t="s">
        <v>27</v>
      </c>
      <c r="C22" s="1150"/>
      <c r="D22" s="1151"/>
      <c r="E22" s="1151"/>
      <c r="F22" s="1152"/>
      <c r="G22" s="1151"/>
      <c r="H22" s="1153"/>
      <c r="I22" s="684"/>
      <c r="J22" s="1150"/>
      <c r="K22" s="1151"/>
      <c r="L22" s="1153"/>
      <c r="M22" s="380"/>
      <c r="N22" s="1150"/>
      <c r="O22" s="1151"/>
      <c r="P22" s="1151"/>
      <c r="Q22" s="1152"/>
      <c r="R22" s="1151"/>
      <c r="S22" s="1153"/>
      <c r="T22" s="64"/>
      <c r="U22" s="1164"/>
      <c r="V22" s="1169"/>
      <c r="W22" s="1165"/>
      <c r="X22" s="25"/>
      <c r="Y22" s="1164"/>
      <c r="Z22" s="1165"/>
      <c r="AB22" s="225"/>
    </row>
    <row r="23" spans="1:28" x14ac:dyDescent="0.25">
      <c r="A23" s="334">
        <v>547</v>
      </c>
      <c r="B23" s="4" t="s">
        <v>24</v>
      </c>
      <c r="C23" s="1150"/>
      <c r="D23" s="1151"/>
      <c r="E23" s="1151"/>
      <c r="F23" s="1152"/>
      <c r="G23" s="1151"/>
      <c r="H23" s="1153"/>
      <c r="I23" s="684"/>
      <c r="J23" s="1150"/>
      <c r="K23" s="1151"/>
      <c r="L23" s="1153"/>
      <c r="M23" s="380"/>
      <c r="N23" s="1150"/>
      <c r="O23" s="1151"/>
      <c r="P23" s="1151"/>
      <c r="Q23" s="1152"/>
      <c r="R23" s="1151"/>
      <c r="S23" s="1153"/>
      <c r="T23" s="64"/>
      <c r="U23" s="1164"/>
      <c r="V23" s="1169"/>
      <c r="W23" s="1165"/>
      <c r="X23" s="25"/>
      <c r="Y23" s="1164"/>
      <c r="Z23" s="1165"/>
      <c r="AB23" s="225"/>
    </row>
    <row r="24" spans="1:28" x14ac:dyDescent="0.25">
      <c r="A24" s="334">
        <v>547</v>
      </c>
      <c r="B24" s="4" t="s">
        <v>29</v>
      </c>
      <c r="C24" s="1150"/>
      <c r="D24" s="1151"/>
      <c r="E24" s="1151"/>
      <c r="F24" s="1152"/>
      <c r="G24" s="1151"/>
      <c r="H24" s="1153"/>
      <c r="I24" s="684"/>
      <c r="J24" s="1150"/>
      <c r="K24" s="1151"/>
      <c r="L24" s="1153"/>
      <c r="M24" s="380"/>
      <c r="N24" s="1150"/>
      <c r="O24" s="1151"/>
      <c r="P24" s="1151"/>
      <c r="Q24" s="1152"/>
      <c r="R24" s="1151"/>
      <c r="S24" s="1153"/>
      <c r="T24" s="64"/>
      <c r="U24" s="1164"/>
      <c r="V24" s="1169"/>
      <c r="W24" s="1165"/>
      <c r="X24" s="25"/>
      <c r="Y24" s="1164"/>
      <c r="Z24" s="1165"/>
      <c r="AB24" s="225"/>
    </row>
    <row r="25" spans="1:28" x14ac:dyDescent="0.25">
      <c r="A25" s="334">
        <v>547</v>
      </c>
      <c r="B25" s="4" t="s">
        <v>737</v>
      </c>
      <c r="C25" s="1150"/>
      <c r="D25" s="1151"/>
      <c r="E25" s="1151"/>
      <c r="F25" s="1152"/>
      <c r="G25" s="1151"/>
      <c r="H25" s="1153"/>
      <c r="I25" s="684"/>
      <c r="J25" s="1150"/>
      <c r="K25" s="1151"/>
      <c r="L25" s="1153"/>
      <c r="M25" s="380"/>
      <c r="N25" s="1150"/>
      <c r="O25" s="1151"/>
      <c r="P25" s="1151"/>
      <c r="Q25" s="1152"/>
      <c r="R25" s="1151"/>
      <c r="S25" s="1153"/>
      <c r="T25" s="64"/>
      <c r="U25" s="1164"/>
      <c r="V25" s="1169"/>
      <c r="W25" s="1165"/>
      <c r="X25" s="25"/>
      <c r="Y25" s="1164"/>
      <c r="Z25" s="1165"/>
      <c r="AB25" s="225"/>
    </row>
    <row r="26" spans="1:28" x14ac:dyDescent="0.25">
      <c r="A26" s="334">
        <v>547</v>
      </c>
      <c r="B26" s="4" t="s">
        <v>23</v>
      </c>
      <c r="C26" s="1150"/>
      <c r="D26" s="1151"/>
      <c r="E26" s="1151"/>
      <c r="F26" s="1152"/>
      <c r="G26" s="1151"/>
      <c r="H26" s="1153"/>
      <c r="I26" s="684"/>
      <c r="J26" s="1150"/>
      <c r="K26" s="1151"/>
      <c r="L26" s="1153"/>
      <c r="M26" s="380"/>
      <c r="N26" s="1150"/>
      <c r="O26" s="1151"/>
      <c r="P26" s="1151"/>
      <c r="Q26" s="1152"/>
      <c r="R26" s="1151"/>
      <c r="S26" s="1153"/>
      <c r="T26" s="64"/>
      <c r="U26" s="1164"/>
      <c r="V26" s="1169"/>
      <c r="W26" s="1165"/>
      <c r="X26" s="25"/>
      <c r="Y26" s="1164"/>
      <c r="Z26" s="1165"/>
      <c r="AB26" s="225"/>
    </row>
    <row r="27" spans="1:28" x14ac:dyDescent="0.25">
      <c r="A27" s="334">
        <v>547</v>
      </c>
      <c r="B27" s="4" t="s">
        <v>39</v>
      </c>
      <c r="C27" s="1150"/>
      <c r="D27" s="1151"/>
      <c r="E27" s="1151"/>
      <c r="F27" s="1152"/>
      <c r="G27" s="1151"/>
      <c r="H27" s="1153"/>
      <c r="I27" s="684"/>
      <c r="J27" s="1150"/>
      <c r="K27" s="1151"/>
      <c r="L27" s="1153"/>
      <c r="M27" s="380"/>
      <c r="N27" s="1150"/>
      <c r="O27" s="1151"/>
      <c r="P27" s="1151"/>
      <c r="Q27" s="1152"/>
      <c r="R27" s="1151"/>
      <c r="S27" s="1153"/>
      <c r="T27" s="64"/>
      <c r="U27" s="1164"/>
      <c r="V27" s="1169"/>
      <c r="W27" s="1165"/>
      <c r="X27" s="25"/>
      <c r="Y27" s="1164"/>
      <c r="Z27" s="1165"/>
      <c r="AB27" s="225"/>
    </row>
    <row r="28" spans="1:28" x14ac:dyDescent="0.25">
      <c r="A28" s="334">
        <v>547</v>
      </c>
      <c r="B28" s="4" t="s">
        <v>40</v>
      </c>
      <c r="C28" s="1150"/>
      <c r="D28" s="1151"/>
      <c r="E28" s="1151"/>
      <c r="F28" s="1152"/>
      <c r="G28" s="1151"/>
      <c r="H28" s="1153"/>
      <c r="I28" s="684"/>
      <c r="J28" s="1150"/>
      <c r="K28" s="1151"/>
      <c r="L28" s="1153"/>
      <c r="M28" s="380"/>
      <c r="N28" s="1150"/>
      <c r="O28" s="1151"/>
      <c r="P28" s="1151"/>
      <c r="Q28" s="1152"/>
      <c r="R28" s="1151"/>
      <c r="S28" s="1153"/>
      <c r="T28" s="64"/>
      <c r="U28" s="1164"/>
      <c r="V28" s="1169"/>
      <c r="W28" s="1165"/>
      <c r="X28" s="25"/>
      <c r="Y28" s="1164"/>
      <c r="Z28" s="1165"/>
      <c r="AB28" s="225"/>
    </row>
    <row r="29" spans="1:28" x14ac:dyDescent="0.25">
      <c r="A29" s="334">
        <v>547</v>
      </c>
      <c r="B29" s="4" t="s">
        <v>38</v>
      </c>
      <c r="C29" s="1150"/>
      <c r="D29" s="1151"/>
      <c r="E29" s="1151"/>
      <c r="F29" s="1152"/>
      <c r="G29" s="1151"/>
      <c r="H29" s="1153"/>
      <c r="I29" s="684"/>
      <c r="J29" s="1150"/>
      <c r="K29" s="1151"/>
      <c r="L29" s="1153"/>
      <c r="M29" s="380"/>
      <c r="N29" s="1150"/>
      <c r="O29" s="1151"/>
      <c r="P29" s="1151"/>
      <c r="Q29" s="1152"/>
      <c r="R29" s="1151"/>
      <c r="S29" s="1153"/>
      <c r="T29" s="64"/>
      <c r="U29" s="1164"/>
      <c r="V29" s="1169"/>
      <c r="W29" s="1165"/>
      <c r="X29" s="25"/>
      <c r="Y29" s="1164"/>
      <c r="Z29" s="1165"/>
      <c r="AB29" s="225"/>
    </row>
    <row r="30" spans="1:28" x14ac:dyDescent="0.25">
      <c r="A30" s="334">
        <v>547</v>
      </c>
      <c r="B30" s="4" t="s">
        <v>48</v>
      </c>
      <c r="C30" s="1150"/>
      <c r="D30" s="1151"/>
      <c r="E30" s="1151"/>
      <c r="F30" s="1152"/>
      <c r="G30" s="1151"/>
      <c r="H30" s="1153"/>
      <c r="I30" s="684"/>
      <c r="J30" s="1150"/>
      <c r="K30" s="1151"/>
      <c r="L30" s="1153"/>
      <c r="M30" s="380"/>
      <c r="N30" s="1150"/>
      <c r="O30" s="1151"/>
      <c r="P30" s="1151"/>
      <c r="Q30" s="1152"/>
      <c r="R30" s="1151"/>
      <c r="S30" s="1153"/>
      <c r="T30" s="64"/>
      <c r="U30" s="1164"/>
      <c r="V30" s="1169"/>
      <c r="W30" s="1165"/>
      <c r="X30" s="25"/>
      <c r="Y30" s="1164"/>
      <c r="Z30" s="1165"/>
      <c r="AB30" s="225"/>
    </row>
    <row r="31" spans="1:28" x14ac:dyDescent="0.25">
      <c r="A31" s="334">
        <v>547</v>
      </c>
      <c r="B31" s="4" t="s">
        <v>25</v>
      </c>
      <c r="C31" s="1150"/>
      <c r="D31" s="1151"/>
      <c r="E31" s="1151"/>
      <c r="F31" s="1152"/>
      <c r="G31" s="1151"/>
      <c r="H31" s="1153"/>
      <c r="I31" s="684"/>
      <c r="J31" s="1150"/>
      <c r="K31" s="1151"/>
      <c r="L31" s="1153"/>
      <c r="M31" s="380"/>
      <c r="N31" s="1150"/>
      <c r="O31" s="1151"/>
      <c r="P31" s="1151"/>
      <c r="Q31" s="1152"/>
      <c r="R31" s="1151"/>
      <c r="S31" s="1153"/>
      <c r="T31" s="64"/>
      <c r="U31" s="1164"/>
      <c r="V31" s="1169"/>
      <c r="W31" s="1165"/>
      <c r="X31" s="25"/>
      <c r="Y31" s="1164"/>
      <c r="Z31" s="1165"/>
      <c r="AB31" s="225"/>
    </row>
    <row r="32" spans="1:28" x14ac:dyDescent="0.25">
      <c r="A32" s="334">
        <v>547</v>
      </c>
      <c r="B32" s="4" t="s">
        <v>21</v>
      </c>
      <c r="C32" s="1181"/>
      <c r="D32" s="1182"/>
      <c r="E32" s="1182"/>
      <c r="F32" s="1183"/>
      <c r="G32" s="1182"/>
      <c r="H32" s="1184"/>
      <c r="I32" s="380"/>
      <c r="J32" s="1181"/>
      <c r="K32" s="1182"/>
      <c r="L32" s="1184"/>
      <c r="M32" s="380"/>
      <c r="N32" s="1181"/>
      <c r="O32" s="1182"/>
      <c r="P32" s="1182"/>
      <c r="Q32" s="1183"/>
      <c r="R32" s="1182"/>
      <c r="S32" s="1184"/>
      <c r="T32" s="64"/>
      <c r="U32" s="1171"/>
      <c r="V32" s="1172"/>
      <c r="W32" s="1173"/>
      <c r="X32" s="64"/>
      <c r="Y32" s="1171"/>
      <c r="Z32" s="1173"/>
    </row>
    <row r="33" spans="1:26" x14ac:dyDescent="0.25">
      <c r="A33" s="334">
        <v>555</v>
      </c>
      <c r="B33" s="4" t="s">
        <v>3</v>
      </c>
      <c r="C33" s="1150"/>
      <c r="D33" s="1151"/>
      <c r="E33" s="1151"/>
      <c r="F33" s="1152"/>
      <c r="G33" s="1151"/>
      <c r="H33" s="1153"/>
      <c r="I33" s="684"/>
      <c r="J33" s="1150"/>
      <c r="K33" s="1151"/>
      <c r="L33" s="1153"/>
      <c r="M33" s="380"/>
      <c r="N33" s="1150"/>
      <c r="O33" s="1151"/>
      <c r="P33" s="1151"/>
      <c r="Q33" s="1152"/>
      <c r="R33" s="1151"/>
      <c r="S33" s="1153"/>
      <c r="T33" s="64"/>
      <c r="U33" s="1164"/>
      <c r="V33" s="1169"/>
      <c r="W33" s="1165"/>
      <c r="X33" s="25"/>
      <c r="Y33" s="1164"/>
      <c r="Z33" s="1165"/>
    </row>
    <row r="34" spans="1:26" x14ac:dyDescent="0.25">
      <c r="A34" s="336" t="s">
        <v>58</v>
      </c>
      <c r="B34" s="4" t="s">
        <v>87</v>
      </c>
      <c r="C34" s="1150"/>
      <c r="D34" s="1151"/>
      <c r="E34" s="1151"/>
      <c r="F34" s="1152"/>
      <c r="G34" s="1151"/>
      <c r="H34" s="1153"/>
      <c r="I34" s="684"/>
      <c r="J34" s="1150"/>
      <c r="K34" s="1151"/>
      <c r="L34" s="1153"/>
      <c r="M34" s="380"/>
      <c r="N34" s="1150"/>
      <c r="O34" s="1151"/>
      <c r="P34" s="1151"/>
      <c r="Q34" s="1152"/>
      <c r="R34" s="1151"/>
      <c r="S34" s="1153"/>
      <c r="T34" s="64"/>
      <c r="U34" s="1164"/>
      <c r="V34" s="1169"/>
      <c r="W34" s="1165"/>
      <c r="X34" s="25"/>
      <c r="Y34" s="1164"/>
      <c r="Z34" s="1165"/>
    </row>
    <row r="35" spans="1:26" ht="15.75" thickBot="1" x14ac:dyDescent="0.3">
      <c r="A35" s="336" t="s">
        <v>58</v>
      </c>
      <c r="B35" s="4" t="s">
        <v>88</v>
      </c>
      <c r="C35" s="1185"/>
      <c r="D35" s="1186"/>
      <c r="E35" s="1186"/>
      <c r="F35" s="1187"/>
      <c r="G35" s="1186"/>
      <c r="H35" s="1188"/>
      <c r="I35" s="684"/>
      <c r="J35" s="1185"/>
      <c r="K35" s="1186"/>
      <c r="L35" s="1188"/>
      <c r="M35" s="380"/>
      <c r="N35" s="1185"/>
      <c r="O35" s="1186"/>
      <c r="P35" s="1186"/>
      <c r="Q35" s="1187"/>
      <c r="R35" s="1186"/>
      <c r="S35" s="1188"/>
      <c r="T35" s="64"/>
      <c r="U35" s="1164"/>
      <c r="V35" s="1169"/>
      <c r="W35" s="1165"/>
      <c r="X35" s="25"/>
      <c r="Y35" s="1164"/>
      <c r="Z35" s="1165"/>
    </row>
    <row r="36" spans="1:26" ht="15.75" thickTop="1" x14ac:dyDescent="0.25">
      <c r="A36" s="336" t="s">
        <v>58</v>
      </c>
      <c r="B36" s="4" t="s">
        <v>17</v>
      </c>
      <c r="C36" s="697">
        <v>0</v>
      </c>
      <c r="D36" s="684">
        <v>0</v>
      </c>
      <c r="E36" s="813">
        <v>0</v>
      </c>
      <c r="F36" s="697">
        <v>0</v>
      </c>
      <c r="G36" s="684">
        <v>0</v>
      </c>
      <c r="H36" s="699">
        <v>0</v>
      </c>
      <c r="I36" s="684"/>
      <c r="J36" s="697">
        <v>0</v>
      </c>
      <c r="K36" s="684">
        <v>0</v>
      </c>
      <c r="L36" s="699">
        <v>0</v>
      </c>
      <c r="M36" s="380"/>
      <c r="N36" s="697">
        <v>0</v>
      </c>
      <c r="O36" s="684">
        <v>0</v>
      </c>
      <c r="P36" s="813">
        <v>0</v>
      </c>
      <c r="Q36" s="697">
        <v>0</v>
      </c>
      <c r="R36" s="684">
        <v>0</v>
      </c>
      <c r="S36" s="699">
        <v>0</v>
      </c>
      <c r="T36" s="64"/>
      <c r="U36" s="1164"/>
      <c r="V36" s="1169"/>
      <c r="W36" s="1165"/>
      <c r="X36" s="25"/>
      <c r="Y36" s="1164"/>
      <c r="Z36" s="1165"/>
    </row>
    <row r="37" spans="1:26" x14ac:dyDescent="0.25">
      <c r="A37" s="336" t="s">
        <v>58</v>
      </c>
      <c r="B37" s="4" t="s">
        <v>18</v>
      </c>
      <c r="C37" s="684">
        <v>0</v>
      </c>
      <c r="D37" s="684">
        <v>0</v>
      </c>
      <c r="E37" s="684">
        <v>0</v>
      </c>
      <c r="F37" s="810">
        <v>0</v>
      </c>
      <c r="G37" s="684">
        <v>0</v>
      </c>
      <c r="H37" s="809">
        <v>0</v>
      </c>
      <c r="I37" s="684"/>
      <c r="J37" s="810">
        <v>0</v>
      </c>
      <c r="K37" s="684">
        <v>0</v>
      </c>
      <c r="L37" s="809">
        <v>0</v>
      </c>
      <c r="M37" s="380"/>
      <c r="N37" s="810">
        <v>0</v>
      </c>
      <c r="O37" s="684">
        <v>0</v>
      </c>
      <c r="P37" s="684">
        <v>0</v>
      </c>
      <c r="Q37" s="810">
        <v>0</v>
      </c>
      <c r="R37" s="684">
        <v>0</v>
      </c>
      <c r="S37" s="809">
        <v>0</v>
      </c>
      <c r="T37" s="64"/>
      <c r="U37" s="1164"/>
      <c r="V37" s="1169"/>
      <c r="W37" s="1165"/>
      <c r="X37" s="25"/>
      <c r="Y37" s="1164"/>
      <c r="Z37" s="1165"/>
    </row>
    <row r="38" spans="1:26" x14ac:dyDescent="0.25">
      <c r="A38" s="336" t="s">
        <v>58</v>
      </c>
      <c r="B38" s="4" t="s">
        <v>49</v>
      </c>
      <c r="C38" s="684">
        <v>0</v>
      </c>
      <c r="D38" s="684">
        <v>0</v>
      </c>
      <c r="E38" s="684">
        <v>0</v>
      </c>
      <c r="F38" s="810">
        <v>0</v>
      </c>
      <c r="G38" s="684">
        <v>0</v>
      </c>
      <c r="H38" s="809">
        <v>0</v>
      </c>
      <c r="I38" s="684"/>
      <c r="J38" s="810">
        <v>0</v>
      </c>
      <c r="K38" s="684">
        <v>0</v>
      </c>
      <c r="L38" s="809">
        <v>0</v>
      </c>
      <c r="M38" s="380"/>
      <c r="N38" s="810">
        <v>0</v>
      </c>
      <c r="O38" s="684">
        <v>0</v>
      </c>
      <c r="P38" s="684">
        <v>0</v>
      </c>
      <c r="Q38" s="810">
        <v>0</v>
      </c>
      <c r="R38" s="684">
        <v>0</v>
      </c>
      <c r="S38" s="809">
        <v>0</v>
      </c>
      <c r="T38" s="64"/>
      <c r="U38" s="1164"/>
      <c r="V38" s="1169"/>
      <c r="W38" s="1165"/>
      <c r="X38" s="25"/>
      <c r="Y38" s="1164"/>
      <c r="Z38" s="1165"/>
    </row>
    <row r="39" spans="1:26" x14ac:dyDescent="0.25">
      <c r="A39" s="334" t="s">
        <v>58</v>
      </c>
      <c r="B39" s="4" t="s">
        <v>19</v>
      </c>
      <c r="C39" s="684">
        <v>0</v>
      </c>
      <c r="D39" s="684">
        <v>0</v>
      </c>
      <c r="E39" s="684">
        <v>0</v>
      </c>
      <c r="F39" s="810">
        <v>0</v>
      </c>
      <c r="G39" s="684">
        <v>0</v>
      </c>
      <c r="H39" s="809">
        <v>0</v>
      </c>
      <c r="I39" s="684"/>
      <c r="J39" s="810">
        <v>0</v>
      </c>
      <c r="K39" s="684">
        <v>0</v>
      </c>
      <c r="L39" s="809">
        <v>0</v>
      </c>
      <c r="M39" s="380"/>
      <c r="N39" s="810">
        <v>0</v>
      </c>
      <c r="O39" s="684">
        <v>0</v>
      </c>
      <c r="P39" s="684">
        <v>0</v>
      </c>
      <c r="Q39" s="810">
        <v>0</v>
      </c>
      <c r="R39" s="684">
        <v>0</v>
      </c>
      <c r="S39" s="809">
        <v>0</v>
      </c>
      <c r="T39" s="65"/>
      <c r="U39" s="1164"/>
      <c r="V39" s="1169"/>
      <c r="W39" s="1165"/>
      <c r="X39" s="25"/>
      <c r="Y39" s="1164"/>
      <c r="Z39" s="1165"/>
    </row>
    <row r="40" spans="1:26" x14ac:dyDescent="0.25">
      <c r="A40" s="334" t="s">
        <v>58</v>
      </c>
      <c r="B40" s="4" t="s">
        <v>724</v>
      </c>
      <c r="C40" s="684">
        <v>0</v>
      </c>
      <c r="D40" s="684">
        <v>0</v>
      </c>
      <c r="E40" s="684">
        <v>0</v>
      </c>
      <c r="F40" s="810">
        <v>0</v>
      </c>
      <c r="G40" s="684">
        <v>0</v>
      </c>
      <c r="H40" s="809">
        <v>0</v>
      </c>
      <c r="I40" s="684"/>
      <c r="J40" s="810"/>
      <c r="K40" s="684"/>
      <c r="L40" s="809"/>
      <c r="M40" s="380"/>
      <c r="N40" s="810">
        <v>0</v>
      </c>
      <c r="O40" s="684">
        <v>0</v>
      </c>
      <c r="P40" s="684">
        <v>0</v>
      </c>
      <c r="Q40" s="810">
        <v>0</v>
      </c>
      <c r="R40" s="684">
        <v>0</v>
      </c>
      <c r="S40" s="809">
        <v>0</v>
      </c>
      <c r="T40" s="65"/>
      <c r="U40" s="1164"/>
      <c r="V40" s="1169"/>
      <c r="W40" s="1165"/>
      <c r="X40" s="25"/>
      <c r="Y40" s="1164"/>
      <c r="Z40" s="1165"/>
    </row>
    <row r="41" spans="1:26" ht="15.75" thickBot="1" x14ac:dyDescent="0.3">
      <c r="A41" s="334" t="s">
        <v>58</v>
      </c>
      <c r="B41" s="4" t="s">
        <v>725</v>
      </c>
      <c r="C41" s="684">
        <v>0</v>
      </c>
      <c r="D41" s="684">
        <v>0</v>
      </c>
      <c r="E41" s="684">
        <v>0</v>
      </c>
      <c r="F41" s="810">
        <v>0</v>
      </c>
      <c r="G41" s="684">
        <v>0</v>
      </c>
      <c r="H41" s="809">
        <v>0</v>
      </c>
      <c r="I41" s="684"/>
      <c r="J41" s="810"/>
      <c r="K41" s="684"/>
      <c r="L41" s="809"/>
      <c r="M41" s="380"/>
      <c r="N41" s="810">
        <v>0</v>
      </c>
      <c r="O41" s="684">
        <v>0</v>
      </c>
      <c r="P41" s="684">
        <v>0</v>
      </c>
      <c r="Q41" s="810">
        <v>0</v>
      </c>
      <c r="R41" s="684">
        <v>0</v>
      </c>
      <c r="S41" s="809">
        <v>0</v>
      </c>
      <c r="T41" s="65"/>
      <c r="U41" s="1164"/>
      <c r="V41" s="1169"/>
      <c r="W41" s="1165"/>
      <c r="X41" s="25"/>
      <c r="Y41" s="1164"/>
      <c r="Z41" s="1165"/>
    </row>
    <row r="42" spans="1:26" ht="15.75" thickTop="1" x14ac:dyDescent="0.25">
      <c r="A42" s="334" t="s">
        <v>58</v>
      </c>
      <c r="B42" s="4" t="s">
        <v>41</v>
      </c>
      <c r="C42" s="1146"/>
      <c r="D42" s="1147"/>
      <c r="E42" s="1147"/>
      <c r="F42" s="1148"/>
      <c r="G42" s="1147"/>
      <c r="H42" s="1149"/>
      <c r="I42" s="684"/>
      <c r="J42" s="1147"/>
      <c r="K42" s="1147"/>
      <c r="L42" s="1147"/>
      <c r="M42" s="380"/>
      <c r="N42" s="1146"/>
      <c r="O42" s="1147"/>
      <c r="P42" s="1147"/>
      <c r="Q42" s="1148"/>
      <c r="R42" s="1147"/>
      <c r="S42" s="1149"/>
      <c r="T42" s="335"/>
      <c r="U42" s="1164"/>
      <c r="V42" s="1169"/>
      <c r="W42" s="1165"/>
      <c r="X42" s="25"/>
      <c r="Y42" s="1164"/>
      <c r="Z42" s="1165"/>
    </row>
    <row r="43" spans="1:26" x14ac:dyDescent="0.25">
      <c r="A43" s="336" t="s">
        <v>58</v>
      </c>
      <c r="B43" s="4" t="s">
        <v>8</v>
      </c>
      <c r="C43" s="1150"/>
      <c r="D43" s="1151"/>
      <c r="E43" s="1151"/>
      <c r="F43" s="1152"/>
      <c r="G43" s="1151"/>
      <c r="H43" s="1153"/>
      <c r="I43" s="684"/>
      <c r="J43" s="1151"/>
      <c r="K43" s="1151"/>
      <c r="L43" s="1151"/>
      <c r="M43" s="380"/>
      <c r="N43" s="1150"/>
      <c r="O43" s="1151"/>
      <c r="P43" s="1151"/>
      <c r="Q43" s="1152"/>
      <c r="R43" s="1151"/>
      <c r="S43" s="1153"/>
      <c r="T43" s="64"/>
      <c r="U43" s="1164"/>
      <c r="V43" s="1169"/>
      <c r="W43" s="1165"/>
      <c r="X43" s="64"/>
      <c r="Y43" s="1164"/>
      <c r="Z43" s="1165"/>
    </row>
    <row r="44" spans="1:26" x14ac:dyDescent="0.25">
      <c r="A44" s="336" t="s">
        <v>58</v>
      </c>
      <c r="B44" s="4" t="s">
        <v>9</v>
      </c>
      <c r="C44" s="1150"/>
      <c r="D44" s="1151"/>
      <c r="E44" s="1151"/>
      <c r="F44" s="1152"/>
      <c r="G44" s="1151"/>
      <c r="H44" s="1153"/>
      <c r="I44" s="684"/>
      <c r="J44" s="1151"/>
      <c r="K44" s="1151"/>
      <c r="L44" s="1151"/>
      <c r="M44" s="380"/>
      <c r="N44" s="1150"/>
      <c r="O44" s="1151"/>
      <c r="P44" s="1151"/>
      <c r="Q44" s="1152"/>
      <c r="R44" s="1151"/>
      <c r="S44" s="1153"/>
      <c r="T44" s="64"/>
      <c r="U44" s="1164"/>
      <c r="V44" s="1169"/>
      <c r="W44" s="1165"/>
      <c r="X44" s="64"/>
      <c r="Y44" s="1164"/>
      <c r="Z44" s="1165"/>
    </row>
    <row r="45" spans="1:26" x14ac:dyDescent="0.25">
      <c r="A45" s="336" t="s">
        <v>58</v>
      </c>
      <c r="B45" s="4" t="s">
        <v>717</v>
      </c>
      <c r="C45" s="1150"/>
      <c r="D45" s="1151"/>
      <c r="E45" s="1151"/>
      <c r="F45" s="1152"/>
      <c r="G45" s="1151"/>
      <c r="H45" s="1153"/>
      <c r="I45" s="684"/>
      <c r="J45" s="1151"/>
      <c r="K45" s="1151"/>
      <c r="L45" s="1151"/>
      <c r="M45" s="380"/>
      <c r="N45" s="1150"/>
      <c r="O45" s="1151"/>
      <c r="P45" s="1151"/>
      <c r="Q45" s="1152"/>
      <c r="R45" s="1151"/>
      <c r="S45" s="1153"/>
      <c r="T45" s="64"/>
      <c r="U45" s="1164"/>
      <c r="V45" s="1169"/>
      <c r="W45" s="1165"/>
      <c r="X45" s="64"/>
      <c r="Y45" s="1164"/>
      <c r="Z45" s="1165"/>
    </row>
    <row r="46" spans="1:26" x14ac:dyDescent="0.25">
      <c r="A46" s="334" t="s">
        <v>57</v>
      </c>
      <c r="B46" s="4" t="s">
        <v>5</v>
      </c>
      <c r="C46" s="1150"/>
      <c r="D46" s="1151"/>
      <c r="E46" s="1151"/>
      <c r="F46" s="1152"/>
      <c r="G46" s="1151"/>
      <c r="H46" s="1153"/>
      <c r="I46" s="684"/>
      <c r="J46" s="1151"/>
      <c r="K46" s="1151"/>
      <c r="L46" s="1151"/>
      <c r="M46" s="380"/>
      <c r="N46" s="1150"/>
      <c r="O46" s="1151"/>
      <c r="P46" s="1151"/>
      <c r="Q46" s="1152"/>
      <c r="R46" s="1151"/>
      <c r="S46" s="1153"/>
      <c r="T46" s="64"/>
      <c r="U46" s="1164"/>
      <c r="V46" s="1169"/>
      <c r="W46" s="1165"/>
      <c r="X46" s="64"/>
      <c r="Y46" s="1164"/>
      <c r="Z46" s="1165"/>
    </row>
    <row r="47" spans="1:26" x14ac:dyDescent="0.25">
      <c r="A47" s="334">
        <v>555</v>
      </c>
      <c r="B47" s="4" t="s">
        <v>6</v>
      </c>
      <c r="C47" s="1150"/>
      <c r="D47" s="1151"/>
      <c r="E47" s="1151"/>
      <c r="F47" s="1152"/>
      <c r="G47" s="1151"/>
      <c r="H47" s="1153"/>
      <c r="I47" s="684"/>
      <c r="J47" s="1151"/>
      <c r="K47" s="1151"/>
      <c r="L47" s="1151"/>
      <c r="M47" s="380"/>
      <c r="N47" s="1150"/>
      <c r="O47" s="1151"/>
      <c r="P47" s="1151"/>
      <c r="Q47" s="1152"/>
      <c r="R47" s="1151"/>
      <c r="S47" s="1153"/>
      <c r="T47" s="64"/>
      <c r="U47" s="1164"/>
      <c r="V47" s="1169"/>
      <c r="W47" s="1165"/>
      <c r="X47" s="64"/>
      <c r="Y47" s="1164"/>
      <c r="Z47" s="1165"/>
    </row>
    <row r="48" spans="1:26" ht="15.75" thickBot="1" x14ac:dyDescent="0.3">
      <c r="A48" s="334">
        <v>555</v>
      </c>
      <c r="B48" s="4" t="s">
        <v>7</v>
      </c>
      <c r="C48" s="1150"/>
      <c r="D48" s="1151"/>
      <c r="E48" s="1151"/>
      <c r="F48" s="1152"/>
      <c r="G48" s="1151"/>
      <c r="H48" s="1153"/>
      <c r="I48" s="684"/>
      <c r="J48" s="1151"/>
      <c r="K48" s="1151"/>
      <c r="L48" s="1151"/>
      <c r="M48" s="380"/>
      <c r="N48" s="1150"/>
      <c r="O48" s="1151"/>
      <c r="P48" s="1151"/>
      <c r="Q48" s="1152"/>
      <c r="R48" s="1151"/>
      <c r="S48" s="1153"/>
      <c r="T48" s="64"/>
      <c r="U48" s="1164"/>
      <c r="V48" s="1169"/>
      <c r="W48" s="1165"/>
      <c r="X48" s="64"/>
      <c r="Y48" s="1164"/>
      <c r="Z48" s="1165"/>
    </row>
    <row r="49" spans="1:26" ht="15.75" thickTop="1" x14ac:dyDescent="0.25">
      <c r="A49" s="334" t="s">
        <v>57</v>
      </c>
      <c r="B49" s="1189"/>
      <c r="C49" s="1151"/>
      <c r="D49" s="1151"/>
      <c r="E49" s="1151"/>
      <c r="F49" s="1152"/>
      <c r="G49" s="1151"/>
      <c r="H49" s="1153"/>
      <c r="I49" s="684"/>
      <c r="J49" s="1151"/>
      <c r="K49" s="1151"/>
      <c r="L49" s="1151"/>
      <c r="M49" s="380"/>
      <c r="N49" s="1150"/>
      <c r="O49" s="1151"/>
      <c r="P49" s="1151"/>
      <c r="Q49" s="1152"/>
      <c r="R49" s="1151"/>
      <c r="S49" s="1153"/>
      <c r="T49" s="64"/>
      <c r="U49" s="1164"/>
      <c r="V49" s="1169"/>
      <c r="W49" s="1165"/>
      <c r="X49" s="64"/>
      <c r="Y49" s="1164"/>
      <c r="Z49" s="1165"/>
    </row>
    <row r="50" spans="1:26" x14ac:dyDescent="0.25">
      <c r="A50" s="334" t="s">
        <v>57</v>
      </c>
      <c r="B50" s="1190"/>
      <c r="C50" s="1151"/>
      <c r="D50" s="1151"/>
      <c r="E50" s="1151"/>
      <c r="F50" s="1152"/>
      <c r="G50" s="1151"/>
      <c r="H50" s="1153"/>
      <c r="I50" s="684"/>
      <c r="J50" s="1151"/>
      <c r="K50" s="1151"/>
      <c r="L50" s="1151"/>
      <c r="M50" s="380"/>
      <c r="N50" s="1150"/>
      <c r="O50" s="1151"/>
      <c r="P50" s="1151"/>
      <c r="Q50" s="1152"/>
      <c r="R50" s="1151"/>
      <c r="S50" s="1153"/>
      <c r="T50" s="64"/>
      <c r="U50" s="1164"/>
      <c r="V50" s="1169"/>
      <c r="W50" s="1165"/>
      <c r="X50" s="64"/>
      <c r="Y50" s="1164"/>
      <c r="Z50" s="1165"/>
    </row>
    <row r="51" spans="1:26" x14ac:dyDescent="0.25">
      <c r="A51" s="334" t="s">
        <v>57</v>
      </c>
      <c r="B51" s="1190"/>
      <c r="C51" s="1151"/>
      <c r="D51" s="1151"/>
      <c r="E51" s="1151"/>
      <c r="F51" s="1152"/>
      <c r="G51" s="1151"/>
      <c r="H51" s="1153"/>
      <c r="I51" s="684"/>
      <c r="J51" s="1151"/>
      <c r="K51" s="1151"/>
      <c r="L51" s="1151"/>
      <c r="M51" s="380"/>
      <c r="N51" s="1150"/>
      <c r="O51" s="1151"/>
      <c r="P51" s="1151"/>
      <c r="Q51" s="1152"/>
      <c r="R51" s="1151"/>
      <c r="S51" s="1153"/>
      <c r="T51" s="64"/>
      <c r="U51" s="1164"/>
      <c r="V51" s="1169"/>
      <c r="W51" s="1165"/>
      <c r="X51" s="64"/>
      <c r="Y51" s="1164"/>
      <c r="Z51" s="1165"/>
    </row>
    <row r="52" spans="1:26" x14ac:dyDescent="0.25">
      <c r="A52" s="334" t="s">
        <v>57</v>
      </c>
      <c r="B52" s="1190"/>
      <c r="C52" s="1151"/>
      <c r="D52" s="1151"/>
      <c r="E52" s="1151"/>
      <c r="F52" s="1152"/>
      <c r="G52" s="1151"/>
      <c r="H52" s="1153"/>
      <c r="I52" s="684"/>
      <c r="J52" s="1151"/>
      <c r="K52" s="1151"/>
      <c r="L52" s="1151"/>
      <c r="M52" s="380"/>
      <c r="N52" s="1150"/>
      <c r="O52" s="1151"/>
      <c r="P52" s="1151"/>
      <c r="Q52" s="1152"/>
      <c r="R52" s="1151"/>
      <c r="S52" s="1153"/>
      <c r="T52" s="64"/>
      <c r="U52" s="1164"/>
      <c r="V52" s="1169"/>
      <c r="W52" s="1165"/>
      <c r="X52" s="64"/>
      <c r="Y52" s="1164"/>
      <c r="Z52" s="1165"/>
    </row>
    <row r="53" spans="1:26" x14ac:dyDescent="0.25">
      <c r="A53" s="334" t="s">
        <v>57</v>
      </c>
      <c r="B53" s="1190"/>
      <c r="C53" s="1151"/>
      <c r="D53" s="1151"/>
      <c r="E53" s="1151"/>
      <c r="F53" s="1152"/>
      <c r="G53" s="1151"/>
      <c r="H53" s="1153"/>
      <c r="I53" s="684"/>
      <c r="J53" s="1151"/>
      <c r="K53" s="1151"/>
      <c r="L53" s="1151"/>
      <c r="M53" s="380"/>
      <c r="N53" s="1150"/>
      <c r="O53" s="1151"/>
      <c r="P53" s="1151"/>
      <c r="Q53" s="1152"/>
      <c r="R53" s="1151"/>
      <c r="S53" s="1153"/>
      <c r="T53" s="64"/>
      <c r="U53" s="1164"/>
      <c r="V53" s="1169"/>
      <c r="W53" s="1165"/>
      <c r="X53" s="64"/>
      <c r="Y53" s="1164"/>
      <c r="Z53" s="1165"/>
    </row>
    <row r="54" spans="1:26" x14ac:dyDescent="0.25">
      <c r="A54" s="334">
        <v>555</v>
      </c>
      <c r="B54" s="1190"/>
      <c r="C54" s="1151"/>
      <c r="D54" s="1151"/>
      <c r="E54" s="1151"/>
      <c r="F54" s="1152"/>
      <c r="G54" s="1151"/>
      <c r="H54" s="1153"/>
      <c r="I54" s="684"/>
      <c r="J54" s="1151"/>
      <c r="K54" s="1151"/>
      <c r="L54" s="1151"/>
      <c r="M54" s="380"/>
      <c r="N54" s="1150"/>
      <c r="O54" s="1151"/>
      <c r="P54" s="1151"/>
      <c r="Q54" s="1152"/>
      <c r="R54" s="1151"/>
      <c r="S54" s="1153"/>
      <c r="T54" s="64"/>
      <c r="U54" s="1164"/>
      <c r="V54" s="1169"/>
      <c r="W54" s="1165"/>
      <c r="X54" s="64"/>
      <c r="Y54" s="1164"/>
      <c r="Z54" s="1165"/>
    </row>
    <row r="55" spans="1:26" x14ac:dyDescent="0.25">
      <c r="A55" s="334">
        <v>555</v>
      </c>
      <c r="B55" s="1190"/>
      <c r="C55" s="1151"/>
      <c r="D55" s="1151"/>
      <c r="E55" s="1151"/>
      <c r="F55" s="1152"/>
      <c r="G55" s="1151"/>
      <c r="H55" s="1153"/>
      <c r="I55" s="684"/>
      <c r="J55" s="1151"/>
      <c r="K55" s="1151"/>
      <c r="L55" s="1151"/>
      <c r="M55" s="380"/>
      <c r="N55" s="1150"/>
      <c r="O55" s="1151"/>
      <c r="P55" s="1151"/>
      <c r="Q55" s="1152"/>
      <c r="R55" s="1151"/>
      <c r="S55" s="1153"/>
      <c r="T55" s="64"/>
      <c r="U55" s="1164"/>
      <c r="V55" s="1169"/>
      <c r="W55" s="1165"/>
      <c r="X55" s="64"/>
      <c r="Y55" s="1164"/>
      <c r="Z55" s="1165"/>
    </row>
    <row r="56" spans="1:26" ht="15.75" thickBot="1" x14ac:dyDescent="0.3">
      <c r="A56" s="334">
        <v>555</v>
      </c>
      <c r="B56" s="1191"/>
      <c r="C56" s="1186"/>
      <c r="D56" s="1186"/>
      <c r="E56" s="1186"/>
      <c r="F56" s="1187"/>
      <c r="G56" s="1186"/>
      <c r="H56" s="1188"/>
      <c r="I56" s="684"/>
      <c r="J56" s="1186"/>
      <c r="K56" s="1186"/>
      <c r="L56" s="1186"/>
      <c r="M56" s="380"/>
      <c r="N56" s="1185"/>
      <c r="O56" s="1186"/>
      <c r="P56" s="1186"/>
      <c r="Q56" s="1187"/>
      <c r="R56" s="1186"/>
      <c r="S56" s="1188"/>
      <c r="T56" s="64"/>
      <c r="U56" s="1164"/>
      <c r="V56" s="1169"/>
      <c r="W56" s="1165"/>
      <c r="X56" s="64"/>
      <c r="Y56" s="1166"/>
      <c r="Z56" s="1167"/>
    </row>
    <row r="57" spans="1:26" ht="16.5" thickTop="1" thickBot="1" x14ac:dyDescent="0.3">
      <c r="A57" s="334">
        <v>555</v>
      </c>
      <c r="B57" s="4" t="s">
        <v>1</v>
      </c>
      <c r="C57" s="810">
        <v>0</v>
      </c>
      <c r="D57" s="684">
        <v>0</v>
      </c>
      <c r="E57" s="684">
        <v>0</v>
      </c>
      <c r="F57" s="810">
        <v>0</v>
      </c>
      <c r="G57" s="684">
        <v>0</v>
      </c>
      <c r="H57" s="809">
        <v>0</v>
      </c>
      <c r="I57" s="684"/>
      <c r="J57" s="814">
        <v>0</v>
      </c>
      <c r="K57" s="684">
        <v>0</v>
      </c>
      <c r="L57" s="815">
        <v>0</v>
      </c>
      <c r="M57" s="380"/>
      <c r="N57" s="814">
        <v>0</v>
      </c>
      <c r="O57" s="684">
        <v>0</v>
      </c>
      <c r="P57" s="984">
        <v>0</v>
      </c>
      <c r="Q57" s="814">
        <v>0</v>
      </c>
      <c r="R57" s="684">
        <v>0</v>
      </c>
      <c r="S57" s="815">
        <v>0</v>
      </c>
      <c r="T57" s="65"/>
      <c r="U57" s="156">
        <v>7000</v>
      </c>
      <c r="V57" s="156">
        <v>7000</v>
      </c>
      <c r="W57" s="155">
        <v>7140.3580000000002</v>
      </c>
      <c r="X57" s="25"/>
      <c r="Y57" s="197">
        <v>-140.35800000000017</v>
      </c>
      <c r="Z57" s="197">
        <v>0</v>
      </c>
    </row>
    <row r="58" spans="1:26" ht="16.5" thickTop="1" thickBot="1" x14ac:dyDescent="0.3">
      <c r="A58" s="334">
        <v>555</v>
      </c>
      <c r="B58" s="4" t="s">
        <v>28</v>
      </c>
      <c r="C58" s="1192"/>
      <c r="D58" s="1193"/>
      <c r="E58" s="1193"/>
      <c r="F58" s="1194"/>
      <c r="G58" s="1193"/>
      <c r="H58" s="1195"/>
      <c r="I58" s="684"/>
      <c r="J58" s="1192"/>
      <c r="K58" s="1193"/>
      <c r="L58" s="1195"/>
      <c r="M58" s="380"/>
      <c r="N58" s="1192"/>
      <c r="O58" s="1193"/>
      <c r="P58" s="1193"/>
      <c r="Q58" s="1194"/>
      <c r="R58" s="1193"/>
      <c r="S58" s="1195"/>
      <c r="T58" s="335"/>
      <c r="U58" s="1175"/>
      <c r="V58" s="1176"/>
      <c r="W58" s="1174"/>
      <c r="X58" s="25"/>
      <c r="Y58" s="1175"/>
      <c r="Z58" s="1174"/>
    </row>
    <row r="59" spans="1:26" ht="16.5" thickTop="1" thickBot="1" x14ac:dyDescent="0.3">
      <c r="A59" s="334">
        <v>555</v>
      </c>
      <c r="B59" s="4" t="s">
        <v>44</v>
      </c>
      <c r="C59" s="684">
        <v>0</v>
      </c>
      <c r="D59" s="684">
        <v>0</v>
      </c>
      <c r="E59" s="684">
        <v>0</v>
      </c>
      <c r="F59" s="810">
        <v>0</v>
      </c>
      <c r="G59" s="684">
        <v>0</v>
      </c>
      <c r="H59" s="809">
        <v>0</v>
      </c>
      <c r="I59" s="684"/>
      <c r="J59" s="981">
        <v>0</v>
      </c>
      <c r="K59" s="684">
        <v>0</v>
      </c>
      <c r="L59" s="809">
        <v>0</v>
      </c>
      <c r="M59" s="380"/>
      <c r="N59" s="811">
        <v>0</v>
      </c>
      <c r="O59" s="811">
        <v>0</v>
      </c>
      <c r="P59" s="811">
        <v>0</v>
      </c>
      <c r="Q59" s="985">
        <v>0</v>
      </c>
      <c r="R59" s="811">
        <v>0</v>
      </c>
      <c r="S59" s="812">
        <v>0</v>
      </c>
      <c r="T59" s="65"/>
      <c r="U59" s="156">
        <v>-2</v>
      </c>
      <c r="V59" s="156">
        <v>-2</v>
      </c>
      <c r="W59" s="155">
        <v>-2.9999999998835847E-2</v>
      </c>
      <c r="X59" s="25"/>
      <c r="Y59" s="197">
        <v>-1.9700000000011642</v>
      </c>
      <c r="Z59" s="197">
        <v>0</v>
      </c>
    </row>
    <row r="60" spans="1:26" ht="15.75" thickTop="1" x14ac:dyDescent="0.25">
      <c r="A60" s="334">
        <v>555</v>
      </c>
      <c r="B60" s="4" t="s">
        <v>50</v>
      </c>
      <c r="C60" s="1146"/>
      <c r="D60" s="1147"/>
      <c r="E60" s="1147"/>
      <c r="F60" s="1148"/>
      <c r="G60" s="1147"/>
      <c r="H60" s="1149"/>
      <c r="I60" s="684"/>
      <c r="J60" s="1146"/>
      <c r="K60" s="1147"/>
      <c r="L60" s="1149"/>
      <c r="M60" s="380"/>
      <c r="N60" s="1177"/>
      <c r="O60" s="1178"/>
      <c r="P60" s="1178"/>
      <c r="Q60" s="1179"/>
      <c r="R60" s="1178"/>
      <c r="S60" s="1180"/>
      <c r="T60" s="335"/>
      <c r="U60" s="1162"/>
      <c r="V60" s="1168"/>
      <c r="W60" s="1163"/>
      <c r="X60" s="25"/>
      <c r="Y60" s="1162"/>
      <c r="Z60" s="1163"/>
    </row>
    <row r="61" spans="1:26" ht="15.75" thickBot="1" x14ac:dyDescent="0.3">
      <c r="A61" s="334">
        <v>555</v>
      </c>
      <c r="B61" s="4" t="s">
        <v>51</v>
      </c>
      <c r="C61" s="1185"/>
      <c r="D61" s="1186"/>
      <c r="E61" s="1186"/>
      <c r="F61" s="1187"/>
      <c r="G61" s="1186"/>
      <c r="H61" s="1188"/>
      <c r="I61" s="684"/>
      <c r="J61" s="1185"/>
      <c r="K61" s="1186"/>
      <c r="L61" s="1188"/>
      <c r="M61" s="380"/>
      <c r="N61" s="1185"/>
      <c r="O61" s="1186"/>
      <c r="P61" s="1186"/>
      <c r="Q61" s="1187"/>
      <c r="R61" s="1186"/>
      <c r="S61" s="1188"/>
      <c r="T61" s="64"/>
      <c r="U61" s="1166"/>
      <c r="V61" s="1170"/>
      <c r="W61" s="1167"/>
      <c r="X61" s="64"/>
      <c r="Y61" s="1166"/>
      <c r="Z61" s="1167"/>
    </row>
    <row r="62" spans="1:26" ht="15.75" thickTop="1" x14ac:dyDescent="0.25">
      <c r="A62" s="334">
        <v>555</v>
      </c>
      <c r="B62" s="4" t="s">
        <v>4</v>
      </c>
      <c r="C62" s="684">
        <v>1910.48</v>
      </c>
      <c r="D62" s="684">
        <v>0</v>
      </c>
      <c r="E62" s="684">
        <v>1910.48</v>
      </c>
      <c r="F62" s="810">
        <v>1910.48</v>
      </c>
      <c r="G62" s="684">
        <v>0</v>
      </c>
      <c r="H62" s="809">
        <v>1910.48</v>
      </c>
      <c r="I62" s="809"/>
      <c r="J62" s="684">
        <v>1917.1242999999999</v>
      </c>
      <c r="K62" s="684">
        <v>0</v>
      </c>
      <c r="L62" s="809">
        <v>1917.1242999999999</v>
      </c>
      <c r="M62" s="380"/>
      <c r="N62" s="697">
        <v>-6.6442999999999302</v>
      </c>
      <c r="O62" s="684">
        <v>0</v>
      </c>
      <c r="P62" s="684">
        <v>-6.6442999999999302</v>
      </c>
      <c r="Q62" s="810">
        <v>0</v>
      </c>
      <c r="R62" s="684">
        <v>0</v>
      </c>
      <c r="S62" s="809">
        <v>0</v>
      </c>
      <c r="T62" s="57"/>
      <c r="U62" s="156">
        <v>20653</v>
      </c>
      <c r="V62" s="156">
        <v>20653</v>
      </c>
      <c r="W62" s="155">
        <v>20725.667999999998</v>
      </c>
      <c r="X62" s="25"/>
      <c r="Y62" s="195">
        <v>-72.667999999997846</v>
      </c>
      <c r="Z62" s="195">
        <v>0</v>
      </c>
    </row>
    <row r="63" spans="1:26" x14ac:dyDescent="0.25">
      <c r="A63" s="334" t="s">
        <v>57</v>
      </c>
      <c r="B63" s="4" t="s">
        <v>42</v>
      </c>
      <c r="C63" s="684">
        <v>3531.57</v>
      </c>
      <c r="D63" s="684">
        <v>0</v>
      </c>
      <c r="E63" s="684">
        <v>3531.57</v>
      </c>
      <c r="F63" s="810">
        <v>3568.8</v>
      </c>
      <c r="G63" s="684">
        <v>0</v>
      </c>
      <c r="H63" s="809">
        <v>3568.8</v>
      </c>
      <c r="I63" s="809"/>
      <c r="J63" s="684">
        <v>3507.1279</v>
      </c>
      <c r="K63" s="684">
        <v>0</v>
      </c>
      <c r="L63" s="809">
        <v>3507.1279</v>
      </c>
      <c r="M63" s="430"/>
      <c r="N63" s="810">
        <v>24.44210000000021</v>
      </c>
      <c r="O63" s="684">
        <v>0</v>
      </c>
      <c r="P63" s="684">
        <v>24.44210000000021</v>
      </c>
      <c r="Q63" s="810">
        <v>37.230000000000018</v>
      </c>
      <c r="R63" s="684">
        <v>0</v>
      </c>
      <c r="S63" s="809">
        <v>37.230000000000018</v>
      </c>
      <c r="T63" s="57"/>
      <c r="U63" s="156">
        <v>40992</v>
      </c>
      <c r="V63" s="156">
        <v>40992</v>
      </c>
      <c r="W63" s="155">
        <v>41320.608</v>
      </c>
      <c r="X63" s="64"/>
      <c r="Y63" s="154">
        <v>-328.60800000000017</v>
      </c>
      <c r="Z63" s="154">
        <v>0</v>
      </c>
    </row>
    <row r="64" spans="1:26" x14ac:dyDescent="0.25">
      <c r="A64" s="334" t="s">
        <v>57</v>
      </c>
      <c r="B64" s="4" t="s">
        <v>46</v>
      </c>
      <c r="C64" s="684">
        <v>5399.2000000000007</v>
      </c>
      <c r="D64" s="684">
        <v>0</v>
      </c>
      <c r="E64" s="684">
        <v>5399.2000000000007</v>
      </c>
      <c r="F64" s="810">
        <v>5399.2000000000007</v>
      </c>
      <c r="G64" s="684">
        <v>0</v>
      </c>
      <c r="H64" s="809">
        <v>5399.2000000000007</v>
      </c>
      <c r="I64" s="809"/>
      <c r="J64" s="684">
        <v>5417.7516000000005</v>
      </c>
      <c r="K64" s="684">
        <v>0</v>
      </c>
      <c r="L64" s="809">
        <v>5417.7516000000005</v>
      </c>
      <c r="M64" s="412"/>
      <c r="N64" s="684">
        <v>-18.55159999999978</v>
      </c>
      <c r="O64" s="684">
        <v>0</v>
      </c>
      <c r="P64" s="684">
        <v>-18.55159999999978</v>
      </c>
      <c r="Q64" s="810">
        <v>0</v>
      </c>
      <c r="R64" s="684">
        <v>0</v>
      </c>
      <c r="S64" s="809">
        <v>0</v>
      </c>
      <c r="T64" s="57"/>
      <c r="U64" s="156">
        <v>71990</v>
      </c>
      <c r="V64" s="156">
        <v>71990</v>
      </c>
      <c r="W64" s="155">
        <v>72236.687999999995</v>
      </c>
      <c r="X64" s="64"/>
      <c r="Y64" s="154">
        <v>-246.68799999999464</v>
      </c>
      <c r="Z64" s="154">
        <v>0</v>
      </c>
    </row>
    <row r="65" spans="1:26" x14ac:dyDescent="0.25">
      <c r="A65" s="334" t="s">
        <v>57</v>
      </c>
      <c r="B65" s="4" t="s">
        <v>47</v>
      </c>
      <c r="C65" s="684">
        <v>993.04000000000019</v>
      </c>
      <c r="D65" s="684">
        <v>0</v>
      </c>
      <c r="E65" s="684">
        <v>993.04000000000019</v>
      </c>
      <c r="F65" s="810">
        <v>993.04000000000019</v>
      </c>
      <c r="G65" s="684">
        <v>0</v>
      </c>
      <c r="H65" s="809">
        <v>993.04000000000019</v>
      </c>
      <c r="I65" s="809"/>
      <c r="J65" s="684">
        <v>996.35959960000014</v>
      </c>
      <c r="K65" s="684">
        <v>0</v>
      </c>
      <c r="L65" s="809">
        <v>996.35959960000014</v>
      </c>
      <c r="M65" s="412"/>
      <c r="N65" s="684">
        <v>-3.3195995999999468</v>
      </c>
      <c r="O65" s="684">
        <v>0</v>
      </c>
      <c r="P65" s="684">
        <v>-3.3195995999999468</v>
      </c>
      <c r="Q65" s="810">
        <v>0</v>
      </c>
      <c r="R65" s="684">
        <v>0</v>
      </c>
      <c r="S65" s="809">
        <v>0</v>
      </c>
      <c r="T65" s="57"/>
      <c r="U65" s="156">
        <v>13242</v>
      </c>
      <c r="V65" s="156">
        <v>13242</v>
      </c>
      <c r="W65" s="155">
        <v>13284.794629999999</v>
      </c>
      <c r="X65" s="64"/>
      <c r="Y65" s="154">
        <v>-42.794629999998506</v>
      </c>
      <c r="Z65" s="154">
        <v>0</v>
      </c>
    </row>
    <row r="66" spans="1:26" x14ac:dyDescent="0.25">
      <c r="A66" s="334">
        <v>555</v>
      </c>
      <c r="B66" s="4" t="s">
        <v>10</v>
      </c>
      <c r="C66" s="684">
        <v>42696.049999999996</v>
      </c>
      <c r="D66" s="684">
        <v>0</v>
      </c>
      <c r="E66" s="684">
        <v>42696.049999999996</v>
      </c>
      <c r="F66" s="810">
        <v>45298.41</v>
      </c>
      <c r="G66" s="684">
        <v>0</v>
      </c>
      <c r="H66" s="809">
        <v>45298.41</v>
      </c>
      <c r="I66" s="809"/>
      <c r="J66" s="684">
        <v>33288.130999999994</v>
      </c>
      <c r="K66" s="684">
        <v>0</v>
      </c>
      <c r="L66" s="809">
        <v>33288.130999999994</v>
      </c>
      <c r="M66" s="412"/>
      <c r="N66" s="684">
        <v>9407.9190000000017</v>
      </c>
      <c r="O66" s="684">
        <v>0</v>
      </c>
      <c r="P66" s="684">
        <v>9407.9190000000017</v>
      </c>
      <c r="Q66" s="810">
        <v>2602.3600000000079</v>
      </c>
      <c r="R66" s="684">
        <v>0</v>
      </c>
      <c r="S66" s="809">
        <v>2602.3600000000079</v>
      </c>
      <c r="T66" s="57"/>
      <c r="U66" s="156">
        <v>621679</v>
      </c>
      <c r="V66" s="156">
        <v>621679</v>
      </c>
      <c r="W66" s="155">
        <v>623420.46000000008</v>
      </c>
      <c r="X66" s="64"/>
      <c r="Y66" s="154">
        <v>-1741.4600000000792</v>
      </c>
      <c r="Z66" s="154">
        <v>0</v>
      </c>
    </row>
    <row r="67" spans="1:26" x14ac:dyDescent="0.25">
      <c r="A67" s="334">
        <v>555</v>
      </c>
      <c r="B67" s="4" t="s">
        <v>554</v>
      </c>
      <c r="C67" s="684">
        <v>8.8899999999999988</v>
      </c>
      <c r="D67" s="684">
        <v>0</v>
      </c>
      <c r="E67" s="684">
        <v>8.8899999999999988</v>
      </c>
      <c r="F67" s="810">
        <v>9.09</v>
      </c>
      <c r="G67" s="684">
        <v>0</v>
      </c>
      <c r="H67" s="809">
        <v>9.09</v>
      </c>
      <c r="I67" s="809"/>
      <c r="J67" s="684">
        <v>8.65916</v>
      </c>
      <c r="K67" s="684">
        <v>0</v>
      </c>
      <c r="L67" s="809">
        <v>8.65916</v>
      </c>
      <c r="M67" s="412"/>
      <c r="N67" s="684">
        <v>0.23083999999999882</v>
      </c>
      <c r="O67" s="684">
        <v>0</v>
      </c>
      <c r="P67" s="684">
        <v>0.23083999999999882</v>
      </c>
      <c r="Q67" s="810">
        <v>0.20000000000000107</v>
      </c>
      <c r="R67" s="684">
        <v>0</v>
      </c>
      <c r="S67" s="809">
        <v>0.20000000000000107</v>
      </c>
      <c r="T67" s="57"/>
      <c r="U67" s="156">
        <v>284</v>
      </c>
      <c r="V67" s="156">
        <v>284</v>
      </c>
      <c r="W67" s="155">
        <v>284</v>
      </c>
      <c r="X67" s="64"/>
      <c r="Y67" s="154">
        <v>0</v>
      </c>
      <c r="Z67" s="154">
        <v>0</v>
      </c>
    </row>
    <row r="68" spans="1:26" x14ac:dyDescent="0.25">
      <c r="A68" s="334">
        <v>555</v>
      </c>
      <c r="B68" s="4" t="s">
        <v>555</v>
      </c>
      <c r="C68" s="684">
        <v>220.73000000000002</v>
      </c>
      <c r="D68" s="684">
        <v>0</v>
      </c>
      <c r="E68" s="684">
        <v>220.73000000000002</v>
      </c>
      <c r="F68" s="810">
        <v>226.24999999999997</v>
      </c>
      <c r="G68" s="684">
        <v>0</v>
      </c>
      <c r="H68" s="809">
        <v>226.24999999999997</v>
      </c>
      <c r="I68" s="809"/>
      <c r="J68" s="684">
        <v>215.35991989999997</v>
      </c>
      <c r="K68" s="684">
        <v>0</v>
      </c>
      <c r="L68" s="809">
        <v>215.35991989999997</v>
      </c>
      <c r="M68" s="412"/>
      <c r="N68" s="684">
        <v>5.3700801000000524</v>
      </c>
      <c r="O68" s="684">
        <v>0</v>
      </c>
      <c r="P68" s="684">
        <v>5.3700801000000524</v>
      </c>
      <c r="Q68" s="810">
        <v>5.5199999999999534</v>
      </c>
      <c r="R68" s="684">
        <v>0</v>
      </c>
      <c r="S68" s="809">
        <v>5.5199999999999534</v>
      </c>
      <c r="T68" s="57"/>
      <c r="U68" s="156">
        <v>4068</v>
      </c>
      <c r="V68" s="156">
        <v>4068</v>
      </c>
      <c r="W68" s="155">
        <v>4068</v>
      </c>
      <c r="X68" s="64"/>
      <c r="Y68" s="154">
        <v>0</v>
      </c>
      <c r="Z68" s="154">
        <v>0</v>
      </c>
    </row>
    <row r="69" spans="1:26" x14ac:dyDescent="0.25">
      <c r="A69" s="334">
        <v>555</v>
      </c>
      <c r="B69" s="4" t="s">
        <v>556</v>
      </c>
      <c r="C69" s="684">
        <v>11.040000000000001</v>
      </c>
      <c r="D69" s="684">
        <v>0</v>
      </c>
      <c r="E69" s="684">
        <v>11.040000000000001</v>
      </c>
      <c r="F69" s="810">
        <v>11.279999999999996</v>
      </c>
      <c r="G69" s="684">
        <v>0</v>
      </c>
      <c r="H69" s="809">
        <v>11.279999999999996</v>
      </c>
      <c r="I69" s="809"/>
      <c r="J69" s="684">
        <v>10.735200000000001</v>
      </c>
      <c r="K69" s="684">
        <v>0</v>
      </c>
      <c r="L69" s="809">
        <v>10.735200000000001</v>
      </c>
      <c r="M69" s="412"/>
      <c r="N69" s="684">
        <v>0.30480000000000018</v>
      </c>
      <c r="O69" s="684">
        <v>0</v>
      </c>
      <c r="P69" s="684">
        <v>0.30480000000000018</v>
      </c>
      <c r="Q69" s="810">
        <v>0.23999999999999488</v>
      </c>
      <c r="R69" s="684">
        <v>0</v>
      </c>
      <c r="S69" s="809">
        <v>0.23999999999999488</v>
      </c>
      <c r="T69" s="57"/>
      <c r="U69" s="156">
        <v>144</v>
      </c>
      <c r="V69" s="156">
        <v>144</v>
      </c>
      <c r="W69" s="155">
        <v>144</v>
      </c>
      <c r="X69" s="64"/>
      <c r="Y69" s="154">
        <v>0</v>
      </c>
      <c r="Z69" s="154">
        <v>0</v>
      </c>
    </row>
    <row r="70" spans="1:26" x14ac:dyDescent="0.25">
      <c r="A70" s="334">
        <v>555</v>
      </c>
      <c r="B70" s="4" t="s">
        <v>557</v>
      </c>
      <c r="C70" s="684">
        <v>1.69</v>
      </c>
      <c r="D70" s="684">
        <v>0</v>
      </c>
      <c r="E70" s="684">
        <v>1.69</v>
      </c>
      <c r="F70" s="810">
        <v>1.76</v>
      </c>
      <c r="G70" s="684">
        <v>0</v>
      </c>
      <c r="H70" s="809">
        <v>1.76</v>
      </c>
      <c r="I70" s="809"/>
      <c r="J70" s="684">
        <v>1.6603400000000001</v>
      </c>
      <c r="K70" s="684">
        <v>0</v>
      </c>
      <c r="L70" s="809">
        <v>1.6603400000000001</v>
      </c>
      <c r="M70" s="412"/>
      <c r="N70" s="684">
        <v>2.9659999999999798E-2</v>
      </c>
      <c r="O70" s="684">
        <v>0</v>
      </c>
      <c r="P70" s="684">
        <v>2.9659999999999798E-2</v>
      </c>
      <c r="Q70" s="810">
        <v>7.0000000000000062E-2</v>
      </c>
      <c r="R70" s="684">
        <v>0</v>
      </c>
      <c r="S70" s="809">
        <v>7.0000000000000062E-2</v>
      </c>
      <c r="T70" s="57"/>
      <c r="U70" s="156">
        <v>25</v>
      </c>
      <c r="V70" s="156">
        <v>25</v>
      </c>
      <c r="W70" s="155">
        <v>22</v>
      </c>
      <c r="X70" s="64"/>
      <c r="Y70" s="154">
        <v>3</v>
      </c>
      <c r="Z70" s="154">
        <v>0</v>
      </c>
    </row>
    <row r="71" spans="1:26" x14ac:dyDescent="0.25">
      <c r="A71" s="334">
        <v>555</v>
      </c>
      <c r="B71" s="4" t="s">
        <v>558</v>
      </c>
      <c r="C71" s="684">
        <v>1.69</v>
      </c>
      <c r="D71" s="684">
        <v>0</v>
      </c>
      <c r="E71" s="684">
        <v>1.69</v>
      </c>
      <c r="F71" s="810">
        <v>1.76</v>
      </c>
      <c r="G71" s="684">
        <v>0</v>
      </c>
      <c r="H71" s="809">
        <v>1.76</v>
      </c>
      <c r="I71" s="809"/>
      <c r="J71" s="684">
        <v>1.6603400000000001</v>
      </c>
      <c r="K71" s="684">
        <v>0</v>
      </c>
      <c r="L71" s="809">
        <v>1.6603400000000001</v>
      </c>
      <c r="M71" s="412"/>
      <c r="N71" s="684">
        <v>2.9659999999999798E-2</v>
      </c>
      <c r="O71" s="684">
        <v>0</v>
      </c>
      <c r="P71" s="684">
        <v>2.9659999999999798E-2</v>
      </c>
      <c r="Q71" s="810">
        <v>7.0000000000000062E-2</v>
      </c>
      <c r="R71" s="684">
        <v>0</v>
      </c>
      <c r="S71" s="809">
        <v>7.0000000000000062E-2</v>
      </c>
      <c r="T71" s="57"/>
      <c r="U71" s="156">
        <v>25</v>
      </c>
      <c r="V71" s="156">
        <v>25</v>
      </c>
      <c r="W71" s="155">
        <v>22</v>
      </c>
      <c r="X71" s="64"/>
      <c r="Y71" s="154">
        <v>3</v>
      </c>
      <c r="Z71" s="154">
        <v>0</v>
      </c>
    </row>
    <row r="72" spans="1:26" x14ac:dyDescent="0.25">
      <c r="A72" s="334">
        <v>555</v>
      </c>
      <c r="B72" s="4" t="s">
        <v>559</v>
      </c>
      <c r="C72" s="684">
        <v>2901</v>
      </c>
      <c r="D72" s="684">
        <v>0</v>
      </c>
      <c r="E72" s="684">
        <v>2901</v>
      </c>
      <c r="F72" s="810">
        <v>2973.36</v>
      </c>
      <c r="G72" s="684">
        <v>0</v>
      </c>
      <c r="H72" s="809">
        <v>2973.36</v>
      </c>
      <c r="I72" s="809"/>
      <c r="J72" s="684">
        <v>2821.0466000000006</v>
      </c>
      <c r="K72" s="684">
        <v>0</v>
      </c>
      <c r="L72" s="809">
        <v>2821.0466000000006</v>
      </c>
      <c r="M72" s="412"/>
      <c r="N72" s="684">
        <v>79.953399999999419</v>
      </c>
      <c r="O72" s="684">
        <v>0</v>
      </c>
      <c r="P72" s="684">
        <v>79.953399999999419</v>
      </c>
      <c r="Q72" s="810">
        <v>72.360000000000127</v>
      </c>
      <c r="R72" s="684">
        <v>0</v>
      </c>
      <c r="S72" s="809">
        <v>72.360000000000127</v>
      </c>
      <c r="T72" s="57"/>
      <c r="U72" s="156">
        <v>37500</v>
      </c>
      <c r="V72" s="156">
        <v>37500</v>
      </c>
      <c r="W72" s="155">
        <v>37841</v>
      </c>
      <c r="X72" s="64"/>
      <c r="Y72" s="154">
        <v>-341</v>
      </c>
      <c r="Z72" s="154">
        <v>0</v>
      </c>
    </row>
    <row r="73" spans="1:26" x14ac:dyDescent="0.25">
      <c r="A73" s="334">
        <v>555</v>
      </c>
      <c r="B73" s="4" t="s">
        <v>560</v>
      </c>
      <c r="C73" s="684">
        <v>2891.8000000000006</v>
      </c>
      <c r="D73" s="684">
        <v>0</v>
      </c>
      <c r="E73" s="684">
        <v>2891.8000000000006</v>
      </c>
      <c r="F73" s="810">
        <v>2964.0800000000004</v>
      </c>
      <c r="G73" s="684">
        <v>0</v>
      </c>
      <c r="H73" s="809">
        <v>2964.0800000000004</v>
      </c>
      <c r="I73" s="809"/>
      <c r="J73" s="684">
        <v>2830.125</v>
      </c>
      <c r="K73" s="684">
        <v>0</v>
      </c>
      <c r="L73" s="809">
        <v>2830.125</v>
      </c>
      <c r="M73" s="412"/>
      <c r="N73" s="684">
        <v>61.675000000000637</v>
      </c>
      <c r="O73" s="684">
        <v>0</v>
      </c>
      <c r="P73" s="684">
        <v>61.675000000000637</v>
      </c>
      <c r="Q73" s="810">
        <v>72.279999999999745</v>
      </c>
      <c r="R73" s="684">
        <v>0</v>
      </c>
      <c r="S73" s="809">
        <v>72.279999999999745</v>
      </c>
      <c r="T73" s="57"/>
      <c r="U73" s="156">
        <v>37841</v>
      </c>
      <c r="V73" s="156">
        <v>37841</v>
      </c>
      <c r="W73" s="155">
        <v>37500</v>
      </c>
      <c r="X73" s="64"/>
      <c r="Y73" s="154">
        <v>341</v>
      </c>
      <c r="Z73" s="154">
        <v>0</v>
      </c>
    </row>
    <row r="74" spans="1:26" x14ac:dyDescent="0.25">
      <c r="A74" s="334">
        <v>555</v>
      </c>
      <c r="B74" s="4" t="s">
        <v>561</v>
      </c>
      <c r="C74" s="684">
        <v>0</v>
      </c>
      <c r="D74" s="684">
        <v>0</v>
      </c>
      <c r="E74" s="684">
        <v>0</v>
      </c>
      <c r="F74" s="810">
        <v>0</v>
      </c>
      <c r="G74" s="684">
        <v>0</v>
      </c>
      <c r="H74" s="809">
        <v>0</v>
      </c>
      <c r="I74" s="809"/>
      <c r="J74" s="684">
        <v>7.9768499999999989</v>
      </c>
      <c r="K74" s="684">
        <v>0</v>
      </c>
      <c r="L74" s="809">
        <v>7.9768499999999989</v>
      </c>
      <c r="M74" s="412"/>
      <c r="N74" s="684">
        <v>-7.9768499999999989</v>
      </c>
      <c r="O74" s="684">
        <v>0</v>
      </c>
      <c r="P74" s="684">
        <v>-7.9768499999999989</v>
      </c>
      <c r="Q74" s="810">
        <v>0</v>
      </c>
      <c r="R74" s="684">
        <v>0</v>
      </c>
      <c r="S74" s="809">
        <v>0</v>
      </c>
      <c r="T74" s="57"/>
      <c r="U74" s="156">
        <v>0</v>
      </c>
      <c r="V74" s="156">
        <v>0</v>
      </c>
      <c r="W74" s="155">
        <v>107</v>
      </c>
      <c r="X74" s="64"/>
      <c r="Y74" s="154">
        <v>-107</v>
      </c>
      <c r="Z74" s="154">
        <v>0</v>
      </c>
    </row>
    <row r="75" spans="1:26" x14ac:dyDescent="0.25">
      <c r="A75" s="334">
        <v>555</v>
      </c>
      <c r="B75" s="4" t="s">
        <v>562</v>
      </c>
      <c r="C75" s="684">
        <v>874.31999999999982</v>
      </c>
      <c r="D75" s="684">
        <v>0</v>
      </c>
      <c r="E75" s="684">
        <v>874.31999999999982</v>
      </c>
      <c r="F75" s="810">
        <v>896.18</v>
      </c>
      <c r="G75" s="684">
        <v>0</v>
      </c>
      <c r="H75" s="809">
        <v>896.18</v>
      </c>
      <c r="I75" s="809"/>
      <c r="J75" s="684">
        <v>852.92660000000012</v>
      </c>
      <c r="K75" s="684">
        <v>0</v>
      </c>
      <c r="L75" s="809">
        <v>852.92660000000012</v>
      </c>
      <c r="M75" s="412"/>
      <c r="N75" s="684">
        <v>21.393399999999701</v>
      </c>
      <c r="O75" s="684">
        <v>0</v>
      </c>
      <c r="P75" s="684">
        <v>21.393399999999701</v>
      </c>
      <c r="Q75" s="810">
        <v>21.860000000000127</v>
      </c>
      <c r="R75" s="684">
        <v>0</v>
      </c>
      <c r="S75" s="809">
        <v>21.860000000000127</v>
      </c>
      <c r="T75" s="57"/>
      <c r="U75" s="156">
        <v>11441</v>
      </c>
      <c r="V75" s="156">
        <v>11441</v>
      </c>
      <c r="W75" s="155">
        <v>11441</v>
      </c>
      <c r="X75" s="64"/>
      <c r="Y75" s="154">
        <v>0</v>
      </c>
      <c r="Z75" s="154">
        <v>0</v>
      </c>
    </row>
    <row r="76" spans="1:26" x14ac:dyDescent="0.25">
      <c r="A76" s="334">
        <v>555</v>
      </c>
      <c r="B76" s="4" t="s">
        <v>563</v>
      </c>
      <c r="C76" s="684">
        <v>23.85</v>
      </c>
      <c r="D76" s="684">
        <v>0</v>
      </c>
      <c r="E76" s="684">
        <v>23.85</v>
      </c>
      <c r="F76" s="810">
        <v>24.460000000000004</v>
      </c>
      <c r="G76" s="684">
        <v>0</v>
      </c>
      <c r="H76" s="809">
        <v>24.460000000000004</v>
      </c>
      <c r="I76" s="809"/>
      <c r="J76" s="684">
        <v>23.274264279999997</v>
      </c>
      <c r="K76" s="684">
        <v>0</v>
      </c>
      <c r="L76" s="809">
        <v>23.274264279999997</v>
      </c>
      <c r="M76" s="412"/>
      <c r="N76" s="684">
        <v>0.57573572000000439</v>
      </c>
      <c r="O76" s="684">
        <v>0</v>
      </c>
      <c r="P76" s="684">
        <v>0.57573572000000439</v>
      </c>
      <c r="Q76" s="810">
        <v>0.61000000000000298</v>
      </c>
      <c r="R76" s="684">
        <v>0</v>
      </c>
      <c r="S76" s="809">
        <v>0.61000000000000298</v>
      </c>
      <c r="T76" s="57"/>
      <c r="U76" s="156">
        <v>312</v>
      </c>
      <c r="V76" s="156">
        <v>312</v>
      </c>
      <c r="W76" s="155">
        <v>312.1967176</v>
      </c>
      <c r="X76" s="64"/>
      <c r="Y76" s="154">
        <v>-0.19671759999999949</v>
      </c>
      <c r="Z76" s="154">
        <v>0</v>
      </c>
    </row>
    <row r="77" spans="1:26" x14ac:dyDescent="0.25">
      <c r="A77" s="334">
        <v>555</v>
      </c>
      <c r="B77" s="4" t="s">
        <v>564</v>
      </c>
      <c r="C77" s="684">
        <v>6.2399999999999984</v>
      </c>
      <c r="D77" s="684">
        <v>0</v>
      </c>
      <c r="E77" s="684">
        <v>6.2399999999999984</v>
      </c>
      <c r="F77" s="810">
        <v>6.3600000000000021</v>
      </c>
      <c r="G77" s="684">
        <v>0</v>
      </c>
      <c r="H77" s="809">
        <v>6.3600000000000021</v>
      </c>
      <c r="I77" s="809"/>
      <c r="J77" s="684">
        <v>6.0992196000000005</v>
      </c>
      <c r="K77" s="684">
        <v>0</v>
      </c>
      <c r="L77" s="809">
        <v>6.0992196000000005</v>
      </c>
      <c r="M77" s="412"/>
      <c r="N77" s="684">
        <v>0.14078039999999792</v>
      </c>
      <c r="O77" s="684">
        <v>0</v>
      </c>
      <c r="P77" s="684">
        <v>0.14078039999999792</v>
      </c>
      <c r="Q77" s="810">
        <v>0.12000000000000366</v>
      </c>
      <c r="R77" s="684">
        <v>0</v>
      </c>
      <c r="S77" s="809">
        <v>0.12000000000000366</v>
      </c>
      <c r="T77" s="57"/>
      <c r="U77" s="156">
        <v>204</v>
      </c>
      <c r="V77" s="156">
        <v>204</v>
      </c>
      <c r="W77" s="155">
        <v>200.04000000000008</v>
      </c>
      <c r="X77" s="64"/>
      <c r="Y77" s="154">
        <v>3.9599999999999227</v>
      </c>
      <c r="Z77" s="154">
        <v>0</v>
      </c>
    </row>
    <row r="78" spans="1:26" x14ac:dyDescent="0.25">
      <c r="A78" s="334">
        <v>555</v>
      </c>
      <c r="B78" s="4" t="s">
        <v>565</v>
      </c>
      <c r="C78" s="684">
        <v>874.31999999999982</v>
      </c>
      <c r="D78" s="684">
        <v>0</v>
      </c>
      <c r="E78" s="684">
        <v>874.31999999999982</v>
      </c>
      <c r="F78" s="810">
        <v>896.18</v>
      </c>
      <c r="G78" s="684">
        <v>0</v>
      </c>
      <c r="H78" s="809">
        <v>896.18</v>
      </c>
      <c r="I78" s="809"/>
      <c r="J78" s="684">
        <v>852.92660000000012</v>
      </c>
      <c r="K78" s="684">
        <v>0</v>
      </c>
      <c r="L78" s="809">
        <v>852.92660000000012</v>
      </c>
      <c r="M78" s="412"/>
      <c r="N78" s="684">
        <v>21.393399999999701</v>
      </c>
      <c r="O78" s="684">
        <v>0</v>
      </c>
      <c r="P78" s="684">
        <v>21.393399999999701</v>
      </c>
      <c r="Q78" s="810">
        <v>21.860000000000127</v>
      </c>
      <c r="R78" s="684">
        <v>0</v>
      </c>
      <c r="S78" s="809">
        <v>21.860000000000127</v>
      </c>
      <c r="T78" s="57"/>
      <c r="U78" s="156">
        <v>11441</v>
      </c>
      <c r="V78" s="156">
        <v>11441</v>
      </c>
      <c r="W78" s="155">
        <v>11441</v>
      </c>
      <c r="X78" s="64"/>
      <c r="Y78" s="154">
        <v>0</v>
      </c>
      <c r="Z78" s="154">
        <v>0</v>
      </c>
    </row>
    <row r="79" spans="1:26" x14ac:dyDescent="0.25">
      <c r="A79" s="334">
        <v>555</v>
      </c>
      <c r="B79" s="4" t="s">
        <v>566</v>
      </c>
      <c r="C79" s="684">
        <v>150.32</v>
      </c>
      <c r="D79" s="684">
        <v>0</v>
      </c>
      <c r="E79" s="684">
        <v>150.32</v>
      </c>
      <c r="F79" s="810">
        <v>0</v>
      </c>
      <c r="G79" s="684">
        <v>0</v>
      </c>
      <c r="H79" s="809">
        <v>0</v>
      </c>
      <c r="I79" s="809"/>
      <c r="J79" s="684">
        <v>146.64645999999999</v>
      </c>
      <c r="K79" s="684">
        <v>0</v>
      </c>
      <c r="L79" s="809">
        <v>146.64645999999999</v>
      </c>
      <c r="M79" s="412"/>
      <c r="N79" s="684">
        <v>3.6735400000000027</v>
      </c>
      <c r="O79" s="684">
        <v>0</v>
      </c>
      <c r="P79" s="684">
        <v>3.6735400000000027</v>
      </c>
      <c r="Q79" s="810">
        <v>-150.32</v>
      </c>
      <c r="R79" s="684">
        <v>0</v>
      </c>
      <c r="S79" s="809">
        <v>-150.32</v>
      </c>
      <c r="T79" s="57"/>
      <c r="U79" s="156">
        <v>4231</v>
      </c>
      <c r="V79" s="156">
        <v>0</v>
      </c>
      <c r="W79" s="155">
        <v>4231</v>
      </c>
      <c r="X79" s="64"/>
      <c r="Y79" s="154">
        <v>0</v>
      </c>
      <c r="Z79" s="154">
        <v>-4231</v>
      </c>
    </row>
    <row r="80" spans="1:26" x14ac:dyDescent="0.25">
      <c r="A80" s="334">
        <v>555</v>
      </c>
      <c r="B80" s="4" t="s">
        <v>567</v>
      </c>
      <c r="C80" s="684">
        <v>0</v>
      </c>
      <c r="D80" s="684">
        <v>0</v>
      </c>
      <c r="E80" s="684">
        <v>0</v>
      </c>
      <c r="F80" s="810">
        <v>0</v>
      </c>
      <c r="G80" s="684">
        <v>0</v>
      </c>
      <c r="H80" s="809">
        <v>0</v>
      </c>
      <c r="I80" s="809"/>
      <c r="J80" s="684">
        <v>4.194</v>
      </c>
      <c r="K80" s="684">
        <v>0</v>
      </c>
      <c r="L80" s="809">
        <v>4.194</v>
      </c>
      <c r="M80" s="412"/>
      <c r="N80" s="684">
        <v>-4.194</v>
      </c>
      <c r="O80" s="684">
        <v>0</v>
      </c>
      <c r="P80" s="684">
        <v>-4.194</v>
      </c>
      <c r="Q80" s="810">
        <v>0</v>
      </c>
      <c r="R80" s="684">
        <v>0</v>
      </c>
      <c r="S80" s="809">
        <v>0</v>
      </c>
      <c r="T80" s="57"/>
      <c r="U80" s="156">
        <v>0</v>
      </c>
      <c r="V80" s="156">
        <v>0</v>
      </c>
      <c r="W80" s="155">
        <v>120</v>
      </c>
      <c r="X80" s="64"/>
      <c r="Y80" s="154">
        <v>-120</v>
      </c>
      <c r="Z80" s="154">
        <v>0</v>
      </c>
    </row>
    <row r="81" spans="1:26" x14ac:dyDescent="0.25">
      <c r="A81" s="334">
        <v>555</v>
      </c>
      <c r="B81" s="4" t="s">
        <v>568</v>
      </c>
      <c r="C81" s="684">
        <v>0</v>
      </c>
      <c r="D81" s="684">
        <v>0</v>
      </c>
      <c r="E81" s="684">
        <v>0</v>
      </c>
      <c r="F81" s="810">
        <v>0</v>
      </c>
      <c r="G81" s="684">
        <v>0</v>
      </c>
      <c r="H81" s="809">
        <v>0</v>
      </c>
      <c r="I81" s="809"/>
      <c r="J81" s="684">
        <v>89.68365</v>
      </c>
      <c r="K81" s="684">
        <v>0</v>
      </c>
      <c r="L81" s="809">
        <v>89.68365</v>
      </c>
      <c r="M81" s="412"/>
      <c r="N81" s="684">
        <v>-89.68365</v>
      </c>
      <c r="O81" s="684">
        <v>0</v>
      </c>
      <c r="P81" s="684">
        <v>-89.68365</v>
      </c>
      <c r="Q81" s="810">
        <v>0</v>
      </c>
      <c r="R81" s="684">
        <v>0</v>
      </c>
      <c r="S81" s="809">
        <v>0</v>
      </c>
      <c r="T81" s="57"/>
      <c r="U81" s="156">
        <v>0</v>
      </c>
      <c r="V81" s="156">
        <v>0</v>
      </c>
      <c r="W81" s="155">
        <v>1203</v>
      </c>
      <c r="X81" s="64"/>
      <c r="Y81" s="154">
        <v>-1203</v>
      </c>
      <c r="Z81" s="154">
        <v>0</v>
      </c>
    </row>
    <row r="82" spans="1:26" ht="15.75" thickBot="1" x14ac:dyDescent="0.3">
      <c r="A82" s="334">
        <v>555</v>
      </c>
      <c r="B82" s="4" t="s">
        <v>569</v>
      </c>
      <c r="C82" s="684">
        <v>874.31999999999982</v>
      </c>
      <c r="D82" s="684">
        <v>0</v>
      </c>
      <c r="E82" s="684">
        <v>874.31999999999982</v>
      </c>
      <c r="F82" s="810">
        <v>896.18</v>
      </c>
      <c r="G82" s="684">
        <v>0</v>
      </c>
      <c r="H82" s="809">
        <v>896.18</v>
      </c>
      <c r="I82" s="809"/>
      <c r="J82" s="684">
        <v>852.92660000000012</v>
      </c>
      <c r="K82" s="684">
        <v>0</v>
      </c>
      <c r="L82" s="809">
        <v>852.92660000000012</v>
      </c>
      <c r="M82" s="412"/>
      <c r="N82" s="684">
        <v>21.393399999999701</v>
      </c>
      <c r="O82" s="684">
        <v>0</v>
      </c>
      <c r="P82" s="684">
        <v>21.393399999999701</v>
      </c>
      <c r="Q82" s="810">
        <v>21.860000000000127</v>
      </c>
      <c r="R82" s="684">
        <v>0</v>
      </c>
      <c r="S82" s="809">
        <v>21.860000000000127</v>
      </c>
      <c r="T82" s="57"/>
      <c r="U82" s="156">
        <v>11441</v>
      </c>
      <c r="V82" s="156">
        <v>11441</v>
      </c>
      <c r="W82" s="155">
        <v>11441</v>
      </c>
      <c r="X82" s="64"/>
      <c r="Y82" s="154">
        <v>0</v>
      </c>
      <c r="Z82" s="154">
        <v>0</v>
      </c>
    </row>
    <row r="83" spans="1:26" ht="15.75" thickTop="1" x14ac:dyDescent="0.25">
      <c r="A83" s="334">
        <v>447</v>
      </c>
      <c r="B83" s="4" t="s">
        <v>59</v>
      </c>
      <c r="C83" s="1146"/>
      <c r="D83" s="1147"/>
      <c r="E83" s="1147"/>
      <c r="F83" s="1148"/>
      <c r="G83" s="1147"/>
      <c r="H83" s="1149"/>
      <c r="I83" s="684"/>
      <c r="J83" s="1146"/>
      <c r="K83" s="1147"/>
      <c r="L83" s="1149"/>
      <c r="M83" s="380"/>
      <c r="N83" s="1146"/>
      <c r="O83" s="1147"/>
      <c r="P83" s="1147"/>
      <c r="Q83" s="1148"/>
      <c r="R83" s="1147"/>
      <c r="S83" s="1149"/>
      <c r="T83" s="335"/>
      <c r="U83" s="1162"/>
      <c r="V83" s="1168"/>
      <c r="W83" s="1163"/>
      <c r="X83" s="25"/>
      <c r="Y83" s="1162"/>
      <c r="Z83" s="1163"/>
    </row>
    <row r="84" spans="1:26" x14ac:dyDescent="0.25">
      <c r="A84" s="334">
        <v>555</v>
      </c>
      <c r="B84" s="4" t="s">
        <v>61</v>
      </c>
      <c r="C84" s="1150"/>
      <c r="D84" s="1151"/>
      <c r="E84" s="1151"/>
      <c r="F84" s="1152"/>
      <c r="G84" s="1151"/>
      <c r="H84" s="1153"/>
      <c r="I84" s="684"/>
      <c r="J84" s="1150"/>
      <c r="K84" s="1151"/>
      <c r="L84" s="1153"/>
      <c r="M84" s="380"/>
      <c r="N84" s="1150"/>
      <c r="O84" s="1151"/>
      <c r="P84" s="1151"/>
      <c r="Q84" s="1152"/>
      <c r="R84" s="1151"/>
      <c r="S84" s="1153"/>
      <c r="T84" s="64"/>
      <c r="U84" s="1164"/>
      <c r="V84" s="1169"/>
      <c r="W84" s="1165"/>
      <c r="X84" s="64"/>
      <c r="Y84" s="1164"/>
      <c r="Z84" s="1165"/>
    </row>
    <row r="85" spans="1:26" x14ac:dyDescent="0.25">
      <c r="A85" s="334" t="s">
        <v>60</v>
      </c>
      <c r="B85" s="4" t="s">
        <v>571</v>
      </c>
      <c r="C85" s="1150"/>
      <c r="D85" s="1151"/>
      <c r="E85" s="1151"/>
      <c r="F85" s="1152"/>
      <c r="G85" s="1151"/>
      <c r="H85" s="1153"/>
      <c r="I85" s="684"/>
      <c r="J85" s="1150"/>
      <c r="K85" s="1151"/>
      <c r="L85" s="1153"/>
      <c r="M85" s="380"/>
      <c r="N85" s="1150"/>
      <c r="O85" s="1182"/>
      <c r="P85" s="1151"/>
      <c r="Q85" s="1152"/>
      <c r="R85" s="1182"/>
      <c r="S85" s="1153"/>
      <c r="T85" s="64"/>
      <c r="U85" s="1164"/>
      <c r="V85" s="1169"/>
      <c r="W85" s="1165"/>
      <c r="X85" s="64"/>
      <c r="Y85" s="1164"/>
      <c r="Z85" s="1165"/>
    </row>
    <row r="86" spans="1:26" x14ac:dyDescent="0.25">
      <c r="A86" s="334">
        <v>447</v>
      </c>
      <c r="B86" s="4" t="s">
        <v>572</v>
      </c>
      <c r="C86" s="1150"/>
      <c r="D86" s="1151"/>
      <c r="E86" s="1151"/>
      <c r="F86" s="1152"/>
      <c r="G86" s="1151"/>
      <c r="H86" s="1153"/>
      <c r="I86" s="684"/>
      <c r="J86" s="1150"/>
      <c r="K86" s="1151"/>
      <c r="L86" s="1153"/>
      <c r="M86" s="380"/>
      <c r="N86" s="1150"/>
      <c r="O86" s="1151"/>
      <c r="P86" s="1151"/>
      <c r="Q86" s="1152"/>
      <c r="R86" s="1151"/>
      <c r="S86" s="1153"/>
      <c r="T86" s="64"/>
      <c r="U86" s="1164"/>
      <c r="V86" s="1169"/>
      <c r="W86" s="1165"/>
      <c r="X86" s="64"/>
      <c r="Y86" s="1164"/>
      <c r="Z86" s="1165"/>
    </row>
    <row r="87" spans="1:26" x14ac:dyDescent="0.25">
      <c r="A87" s="334" t="s">
        <v>60</v>
      </c>
      <c r="B87" s="4" t="s">
        <v>573</v>
      </c>
      <c r="C87" s="1150"/>
      <c r="D87" s="1151"/>
      <c r="E87" s="1151"/>
      <c r="F87" s="1152"/>
      <c r="G87" s="1151"/>
      <c r="H87" s="1153"/>
      <c r="I87" s="684"/>
      <c r="J87" s="1150"/>
      <c r="K87" s="1151"/>
      <c r="L87" s="1153"/>
      <c r="M87" s="380"/>
      <c r="N87" s="1150"/>
      <c r="O87" s="1151"/>
      <c r="P87" s="1151"/>
      <c r="Q87" s="1152"/>
      <c r="R87" s="1151"/>
      <c r="S87" s="1153"/>
      <c r="T87" s="64"/>
      <c r="U87" s="1164"/>
      <c r="V87" s="1169"/>
      <c r="W87" s="1165"/>
      <c r="X87" s="64"/>
      <c r="Y87" s="1164"/>
      <c r="Z87" s="1165"/>
    </row>
    <row r="88" spans="1:26" ht="15.75" thickBot="1" x14ac:dyDescent="0.3">
      <c r="A88" s="334">
        <v>447</v>
      </c>
      <c r="B88" s="4" t="s">
        <v>574</v>
      </c>
      <c r="C88" s="1150"/>
      <c r="D88" s="1151"/>
      <c r="E88" s="1151"/>
      <c r="F88" s="1152"/>
      <c r="G88" s="1151"/>
      <c r="H88" s="1153"/>
      <c r="I88" s="684"/>
      <c r="J88" s="1150"/>
      <c r="K88" s="1151"/>
      <c r="L88" s="1153"/>
      <c r="M88" s="380"/>
      <c r="N88" s="1150"/>
      <c r="O88" s="1151"/>
      <c r="P88" s="1151"/>
      <c r="Q88" s="1152"/>
      <c r="R88" s="1151"/>
      <c r="S88" s="1153"/>
      <c r="T88" s="64"/>
      <c r="U88" s="1166"/>
      <c r="V88" s="1170"/>
      <c r="W88" s="1167"/>
      <c r="X88" s="64"/>
      <c r="Y88" s="1166"/>
      <c r="Z88" s="1167"/>
    </row>
    <row r="89" spans="1:26" ht="30.75" thickTop="1" x14ac:dyDescent="0.25">
      <c r="A89" s="334" t="s">
        <v>57</v>
      </c>
      <c r="B89" s="4" t="s">
        <v>583</v>
      </c>
      <c r="C89" s="1150"/>
      <c r="D89" s="1151"/>
      <c r="E89" s="1151"/>
      <c r="F89" s="1152"/>
      <c r="G89" s="1151"/>
      <c r="H89" s="1153"/>
      <c r="I89" s="684"/>
      <c r="J89" s="1150"/>
      <c r="K89" s="1151"/>
      <c r="L89" s="1153"/>
      <c r="M89" s="380"/>
      <c r="N89" s="1150"/>
      <c r="O89" s="1151"/>
      <c r="P89" s="1151"/>
      <c r="Q89" s="1152"/>
      <c r="R89" s="1151"/>
      <c r="S89" s="1153"/>
      <c r="T89" s="335"/>
      <c r="U89" s="156"/>
      <c r="V89" s="156"/>
      <c r="W89" s="155"/>
      <c r="X89" s="25"/>
      <c r="Y89" s="195"/>
      <c r="Z89" s="195"/>
    </row>
    <row r="90" spans="1:26" x14ac:dyDescent="0.25">
      <c r="A90" s="334">
        <v>565</v>
      </c>
      <c r="B90" s="4" t="s">
        <v>74</v>
      </c>
      <c r="C90" s="1150"/>
      <c r="D90" s="1151"/>
      <c r="E90" s="1151"/>
      <c r="F90" s="1152"/>
      <c r="G90" s="1151"/>
      <c r="H90" s="1153"/>
      <c r="I90" s="684"/>
      <c r="J90" s="1150"/>
      <c r="K90" s="1151"/>
      <c r="L90" s="1153"/>
      <c r="M90" s="380"/>
      <c r="N90" s="1150"/>
      <c r="O90" s="1151"/>
      <c r="P90" s="1151"/>
      <c r="Q90" s="1152"/>
      <c r="R90" s="1151"/>
      <c r="S90" s="1153"/>
      <c r="T90" s="335"/>
      <c r="U90" s="156"/>
      <c r="V90" s="156"/>
      <c r="W90" s="155"/>
      <c r="X90" s="64"/>
      <c r="Y90" s="154"/>
      <c r="Z90" s="154"/>
    </row>
    <row r="91" spans="1:26" x14ac:dyDescent="0.25">
      <c r="A91" s="334">
        <v>565</v>
      </c>
      <c r="B91" s="4" t="s">
        <v>65</v>
      </c>
      <c r="C91" s="1150"/>
      <c r="D91" s="1151"/>
      <c r="E91" s="1151"/>
      <c r="F91" s="1152"/>
      <c r="G91" s="1151"/>
      <c r="H91" s="1153"/>
      <c r="I91" s="684"/>
      <c r="J91" s="1150"/>
      <c r="K91" s="1151"/>
      <c r="L91" s="1153"/>
      <c r="M91" s="380"/>
      <c r="N91" s="1150"/>
      <c r="O91" s="1151"/>
      <c r="P91" s="1151"/>
      <c r="Q91" s="1152"/>
      <c r="R91" s="1151"/>
      <c r="S91" s="1153"/>
      <c r="T91" s="335"/>
      <c r="U91" s="156"/>
      <c r="V91" s="156"/>
      <c r="W91" s="155"/>
      <c r="X91" s="64"/>
      <c r="Y91" s="154"/>
      <c r="Z91" s="154"/>
    </row>
    <row r="92" spans="1:26" ht="30" x14ac:dyDescent="0.25">
      <c r="A92" s="334">
        <v>565</v>
      </c>
      <c r="B92" s="4" t="s">
        <v>584</v>
      </c>
      <c r="C92" s="1150"/>
      <c r="D92" s="1151"/>
      <c r="E92" s="1151"/>
      <c r="F92" s="1152"/>
      <c r="G92" s="1151"/>
      <c r="H92" s="1153"/>
      <c r="I92" s="684"/>
      <c r="J92" s="1150"/>
      <c r="K92" s="1151"/>
      <c r="L92" s="1153"/>
      <c r="M92" s="380"/>
      <c r="N92" s="1150"/>
      <c r="O92" s="1151"/>
      <c r="P92" s="1151"/>
      <c r="Q92" s="1152"/>
      <c r="R92" s="1151"/>
      <c r="S92" s="1153"/>
      <c r="T92" s="335"/>
      <c r="U92" s="156"/>
      <c r="V92" s="156"/>
      <c r="W92" s="155"/>
      <c r="X92" s="64"/>
      <c r="Y92" s="154"/>
      <c r="Z92" s="154"/>
    </row>
    <row r="93" spans="1:26" x14ac:dyDescent="0.25">
      <c r="A93" s="334">
        <v>456</v>
      </c>
      <c r="B93" s="4" t="s">
        <v>570</v>
      </c>
      <c r="C93" s="1150"/>
      <c r="D93" s="1151"/>
      <c r="E93" s="1151"/>
      <c r="F93" s="1152"/>
      <c r="G93" s="1151"/>
      <c r="H93" s="1153"/>
      <c r="I93" s="684"/>
      <c r="J93" s="1150"/>
      <c r="K93" s="1151"/>
      <c r="L93" s="1153"/>
      <c r="M93" s="380"/>
      <c r="N93" s="1150"/>
      <c r="O93" s="1151"/>
      <c r="P93" s="1151"/>
      <c r="Q93" s="1152"/>
      <c r="R93" s="1151"/>
      <c r="S93" s="1153"/>
      <c r="T93" s="335"/>
      <c r="U93" s="156"/>
      <c r="V93" s="156"/>
      <c r="W93" s="155"/>
      <c r="X93" s="64"/>
      <c r="Y93" s="154"/>
      <c r="Z93" s="154"/>
    </row>
    <row r="94" spans="1:26" x14ac:dyDescent="0.25">
      <c r="A94" s="334">
        <v>547</v>
      </c>
      <c r="B94" s="4" t="s">
        <v>66</v>
      </c>
      <c r="C94" s="1150"/>
      <c r="D94" s="1151"/>
      <c r="E94" s="1151"/>
      <c r="F94" s="1152"/>
      <c r="G94" s="1151"/>
      <c r="H94" s="1153"/>
      <c r="I94" s="684"/>
      <c r="J94" s="1150"/>
      <c r="K94" s="1151"/>
      <c r="L94" s="1153"/>
      <c r="M94" s="380"/>
      <c r="N94" s="1150"/>
      <c r="O94" s="1151"/>
      <c r="P94" s="1151"/>
      <c r="Q94" s="1152"/>
      <c r="R94" s="1151"/>
      <c r="S94" s="1153"/>
      <c r="T94" s="335"/>
      <c r="U94" s="156"/>
      <c r="V94" s="156"/>
      <c r="W94" s="155"/>
      <c r="X94" s="64"/>
      <c r="Y94" s="154"/>
      <c r="Z94" s="154"/>
    </row>
    <row r="95" spans="1:26" x14ac:dyDescent="0.25">
      <c r="A95" s="334">
        <v>547</v>
      </c>
      <c r="B95" s="4" t="s">
        <v>500</v>
      </c>
      <c r="C95" s="1150"/>
      <c r="D95" s="1151"/>
      <c r="E95" s="1151"/>
      <c r="F95" s="1152"/>
      <c r="G95" s="1151"/>
      <c r="H95" s="1153"/>
      <c r="I95" s="684"/>
      <c r="J95" s="1150"/>
      <c r="K95" s="1151"/>
      <c r="L95" s="1153"/>
      <c r="M95" s="380"/>
      <c r="N95" s="1150"/>
      <c r="O95" s="1151"/>
      <c r="P95" s="1151"/>
      <c r="Q95" s="1152"/>
      <c r="R95" s="1151"/>
      <c r="S95" s="1153"/>
      <c r="T95" s="335"/>
      <c r="U95" s="156"/>
      <c r="V95" s="156"/>
      <c r="W95" s="155"/>
      <c r="X95" s="64"/>
      <c r="Y95" s="154"/>
      <c r="Z95" s="154"/>
    </row>
    <row r="96" spans="1:26" x14ac:dyDescent="0.25">
      <c r="A96" s="334">
        <v>547</v>
      </c>
      <c r="B96" s="4" t="s">
        <v>499</v>
      </c>
      <c r="C96" s="1150"/>
      <c r="D96" s="1151"/>
      <c r="E96" s="1151"/>
      <c r="F96" s="1152"/>
      <c r="G96" s="1151"/>
      <c r="H96" s="1153"/>
      <c r="I96" s="684"/>
      <c r="J96" s="1150"/>
      <c r="K96" s="1151"/>
      <c r="L96" s="1153"/>
      <c r="M96" s="380"/>
      <c r="N96" s="1150"/>
      <c r="O96" s="1151"/>
      <c r="P96" s="1151"/>
      <c r="Q96" s="1152"/>
      <c r="R96" s="1151"/>
      <c r="S96" s="1153"/>
      <c r="T96" s="335"/>
      <c r="U96" s="156"/>
      <c r="V96" s="156"/>
      <c r="W96" s="155"/>
      <c r="X96" s="64"/>
      <c r="Y96" s="154"/>
      <c r="Z96" s="154"/>
    </row>
    <row r="97" spans="1:26" x14ac:dyDescent="0.25">
      <c r="A97" s="334">
        <v>547</v>
      </c>
      <c r="B97" s="4" t="s">
        <v>629</v>
      </c>
      <c r="C97" s="1150"/>
      <c r="D97" s="1151"/>
      <c r="E97" s="1151"/>
      <c r="F97" s="1152"/>
      <c r="G97" s="1151"/>
      <c r="H97" s="1153"/>
      <c r="I97" s="684"/>
      <c r="J97" s="1150"/>
      <c r="K97" s="1151"/>
      <c r="L97" s="1153"/>
      <c r="M97" s="380"/>
      <c r="N97" s="1150"/>
      <c r="O97" s="1151"/>
      <c r="P97" s="1151"/>
      <c r="Q97" s="1152"/>
      <c r="R97" s="1151"/>
      <c r="S97" s="1153"/>
      <c r="T97" s="335"/>
      <c r="U97" s="156"/>
      <c r="V97" s="156"/>
      <c r="W97" s="155"/>
      <c r="X97" s="64"/>
      <c r="Y97" s="154"/>
      <c r="Z97" s="154"/>
    </row>
    <row r="98" spans="1:26" x14ac:dyDescent="0.25">
      <c r="A98" s="336" t="s">
        <v>60</v>
      </c>
      <c r="B98" s="4" t="s">
        <v>532</v>
      </c>
      <c r="C98" s="1150"/>
      <c r="D98" s="1151"/>
      <c r="E98" s="1151"/>
      <c r="F98" s="1152"/>
      <c r="G98" s="1151"/>
      <c r="H98" s="1153"/>
      <c r="I98" s="684"/>
      <c r="J98" s="1150"/>
      <c r="K98" s="1151"/>
      <c r="L98" s="1153"/>
      <c r="M98" s="380"/>
      <c r="N98" s="1150"/>
      <c r="O98" s="1151"/>
      <c r="P98" s="1151"/>
      <c r="Q98" s="1152"/>
      <c r="R98" s="1151"/>
      <c r="S98" s="1153"/>
      <c r="T98" s="335"/>
      <c r="U98" s="156"/>
      <c r="V98" s="156"/>
      <c r="W98" s="155"/>
      <c r="X98" s="64"/>
      <c r="Y98" s="154"/>
      <c r="Z98" s="154"/>
    </row>
    <row r="99" spans="1:26" x14ac:dyDescent="0.25">
      <c r="A99" s="336">
        <v>501</v>
      </c>
      <c r="B99" s="4" t="s">
        <v>73</v>
      </c>
      <c r="C99" s="1150"/>
      <c r="D99" s="1151"/>
      <c r="E99" s="1151"/>
      <c r="F99" s="1152"/>
      <c r="G99" s="1151"/>
      <c r="H99" s="1153"/>
      <c r="I99" s="684"/>
      <c r="J99" s="1150"/>
      <c r="K99" s="1151"/>
      <c r="L99" s="1153"/>
      <c r="M99" s="380"/>
      <c r="N99" s="1150"/>
      <c r="O99" s="1151"/>
      <c r="P99" s="1151"/>
      <c r="Q99" s="1152"/>
      <c r="R99" s="1151"/>
      <c r="S99" s="1153"/>
      <c r="T99" s="335"/>
      <c r="U99" s="156"/>
      <c r="V99" s="156"/>
      <c r="W99" s="155"/>
      <c r="X99" s="64"/>
      <c r="Y99" s="154"/>
      <c r="Z99" s="154"/>
    </row>
    <row r="100" spans="1:26" x14ac:dyDescent="0.25">
      <c r="A100" s="334">
        <v>555</v>
      </c>
      <c r="B100" s="4" t="s">
        <v>63</v>
      </c>
      <c r="C100" s="1150"/>
      <c r="D100" s="1151"/>
      <c r="E100" s="1151"/>
      <c r="F100" s="1152"/>
      <c r="G100" s="1151"/>
      <c r="H100" s="1153"/>
      <c r="I100" s="684"/>
      <c r="J100" s="1150"/>
      <c r="K100" s="1151"/>
      <c r="L100" s="1153"/>
      <c r="M100" s="380"/>
      <c r="N100" s="1150"/>
      <c r="O100" s="1151"/>
      <c r="P100" s="1151"/>
      <c r="Q100" s="1152"/>
      <c r="R100" s="1151"/>
      <c r="S100" s="1153"/>
      <c r="T100" s="335"/>
      <c r="U100" s="156"/>
      <c r="V100" s="156"/>
      <c r="W100" s="155"/>
      <c r="X100" s="64"/>
      <c r="Y100" s="154"/>
      <c r="Z100" s="154"/>
    </row>
    <row r="101" spans="1:26" x14ac:dyDescent="0.25">
      <c r="A101" s="334">
        <v>547</v>
      </c>
      <c r="B101" s="4" t="s">
        <v>67</v>
      </c>
      <c r="C101" s="1150"/>
      <c r="D101" s="1151"/>
      <c r="E101" s="1151"/>
      <c r="F101" s="1152"/>
      <c r="G101" s="1151"/>
      <c r="H101" s="1153"/>
      <c r="I101" s="684"/>
      <c r="J101" s="1150"/>
      <c r="K101" s="1151"/>
      <c r="L101" s="1153"/>
      <c r="M101" s="380"/>
      <c r="N101" s="1150"/>
      <c r="O101" s="1151"/>
      <c r="P101" s="1151"/>
      <c r="Q101" s="1152"/>
      <c r="R101" s="1151"/>
      <c r="S101" s="1153"/>
      <c r="T101" s="335"/>
      <c r="U101" s="156"/>
      <c r="V101" s="156"/>
      <c r="W101" s="155"/>
      <c r="X101" s="64"/>
      <c r="Y101" s="154"/>
      <c r="Z101" s="154"/>
    </row>
    <row r="102" spans="1:26" x14ac:dyDescent="0.25">
      <c r="A102" s="334">
        <v>547</v>
      </c>
      <c r="B102" s="4" t="s">
        <v>68</v>
      </c>
      <c r="C102" s="1150"/>
      <c r="D102" s="1151"/>
      <c r="E102" s="1151"/>
      <c r="F102" s="1152"/>
      <c r="G102" s="1151"/>
      <c r="H102" s="1153"/>
      <c r="I102" s="684"/>
      <c r="J102" s="1150"/>
      <c r="K102" s="1151"/>
      <c r="L102" s="1153"/>
      <c r="M102" s="380"/>
      <c r="N102" s="1150"/>
      <c r="O102" s="1151"/>
      <c r="P102" s="1151"/>
      <c r="Q102" s="1152"/>
      <c r="R102" s="1151"/>
      <c r="S102" s="1153"/>
      <c r="T102" s="335"/>
      <c r="U102" s="156"/>
      <c r="V102" s="156"/>
      <c r="W102" s="155"/>
      <c r="X102" s="64"/>
      <c r="Y102" s="154"/>
      <c r="Z102" s="154"/>
    </row>
    <row r="103" spans="1:26" x14ac:dyDescent="0.25">
      <c r="A103" s="334">
        <v>547</v>
      </c>
      <c r="B103" s="4" t="s">
        <v>675</v>
      </c>
      <c r="C103" s="1150"/>
      <c r="D103" s="1151"/>
      <c r="E103" s="1151"/>
      <c r="F103" s="1152"/>
      <c r="G103" s="1151"/>
      <c r="H103" s="1153"/>
      <c r="I103" s="684"/>
      <c r="J103" s="1150"/>
      <c r="K103" s="1151"/>
      <c r="L103" s="1153"/>
      <c r="M103" s="380"/>
      <c r="N103" s="1150"/>
      <c r="O103" s="1151"/>
      <c r="P103" s="1151"/>
      <c r="Q103" s="1152"/>
      <c r="R103" s="1151"/>
      <c r="S103" s="1153"/>
      <c r="T103" s="335"/>
      <c r="U103" s="156"/>
      <c r="V103" s="156"/>
      <c r="W103" s="155"/>
      <c r="X103" s="64"/>
      <c r="Y103" s="154"/>
      <c r="Z103" s="154"/>
    </row>
    <row r="104" spans="1:26" x14ac:dyDescent="0.25">
      <c r="A104" s="334">
        <v>447</v>
      </c>
      <c r="B104" s="4" t="s">
        <v>674</v>
      </c>
      <c r="C104" s="1150"/>
      <c r="D104" s="1151"/>
      <c r="E104" s="1151"/>
      <c r="F104" s="1152"/>
      <c r="G104" s="1151"/>
      <c r="H104" s="1153"/>
      <c r="I104" s="684"/>
      <c r="J104" s="1150"/>
      <c r="K104" s="1151"/>
      <c r="L104" s="1153"/>
      <c r="M104" s="380"/>
      <c r="N104" s="1150"/>
      <c r="O104" s="1151"/>
      <c r="P104" s="1151"/>
      <c r="Q104" s="1152"/>
      <c r="R104" s="1151"/>
      <c r="S104" s="1153"/>
      <c r="T104" s="335"/>
      <c r="U104" s="156"/>
      <c r="V104" s="156"/>
      <c r="W104" s="155"/>
      <c r="X104" s="64"/>
      <c r="Y104" s="154"/>
      <c r="Z104" s="154"/>
    </row>
    <row r="105" spans="1:26" ht="15.6" customHeight="1" x14ac:dyDescent="0.25">
      <c r="A105" s="334">
        <v>555</v>
      </c>
      <c r="B105" s="4" t="s">
        <v>75</v>
      </c>
      <c r="C105" s="1150"/>
      <c r="D105" s="1151"/>
      <c r="E105" s="1151"/>
      <c r="F105" s="1152"/>
      <c r="G105" s="1151"/>
      <c r="H105" s="1153"/>
      <c r="I105" s="684"/>
      <c r="J105" s="1150"/>
      <c r="K105" s="1151"/>
      <c r="L105" s="1153"/>
      <c r="M105" s="380"/>
      <c r="N105" s="1150"/>
      <c r="O105" s="1151"/>
      <c r="P105" s="1151"/>
      <c r="Q105" s="1152"/>
      <c r="R105" s="1151"/>
      <c r="S105" s="1153"/>
      <c r="T105" s="335"/>
      <c r="U105" s="156"/>
      <c r="V105" s="156"/>
      <c r="W105" s="155"/>
      <c r="X105" s="64"/>
      <c r="Y105" s="154"/>
      <c r="Z105" s="154"/>
    </row>
    <row r="106" spans="1:26" ht="15.6" customHeight="1" x14ac:dyDescent="0.25">
      <c r="A106" s="334">
        <v>555</v>
      </c>
      <c r="B106" s="4" t="s">
        <v>531</v>
      </c>
      <c r="C106" s="1150"/>
      <c r="D106" s="1151"/>
      <c r="E106" s="1151"/>
      <c r="F106" s="1152"/>
      <c r="G106" s="1151"/>
      <c r="H106" s="1153"/>
      <c r="I106" s="684"/>
      <c r="J106" s="1150"/>
      <c r="K106" s="1151"/>
      <c r="L106" s="1153"/>
      <c r="M106" s="380"/>
      <c r="N106" s="1150"/>
      <c r="O106" s="1151"/>
      <c r="P106" s="1151"/>
      <c r="Q106" s="1152"/>
      <c r="R106" s="1151"/>
      <c r="S106" s="1153"/>
      <c r="T106" s="335"/>
      <c r="U106" s="156"/>
      <c r="V106" s="156"/>
      <c r="W106" s="155"/>
      <c r="X106" s="64"/>
      <c r="Y106" s="154"/>
      <c r="Z106" s="154"/>
    </row>
    <row r="107" spans="1:26" ht="15.6" customHeight="1" x14ac:dyDescent="0.25">
      <c r="A107" s="334">
        <v>555</v>
      </c>
      <c r="B107" s="4" t="s">
        <v>543</v>
      </c>
      <c r="C107" s="1150"/>
      <c r="D107" s="1151"/>
      <c r="E107" s="1151"/>
      <c r="F107" s="1152"/>
      <c r="G107" s="1151"/>
      <c r="H107" s="1153"/>
      <c r="I107" s="684"/>
      <c r="J107" s="1150"/>
      <c r="K107" s="1151"/>
      <c r="L107" s="1153"/>
      <c r="M107" s="380"/>
      <c r="N107" s="1150"/>
      <c r="O107" s="1151"/>
      <c r="P107" s="1151"/>
      <c r="Q107" s="1152"/>
      <c r="R107" s="1151"/>
      <c r="S107" s="1153"/>
      <c r="T107" s="335"/>
      <c r="U107" s="156"/>
      <c r="V107" s="156"/>
      <c r="W107" s="155"/>
      <c r="X107" s="64"/>
      <c r="Y107" s="154"/>
      <c r="Z107" s="154"/>
    </row>
    <row r="108" spans="1:26" ht="15.6" customHeight="1" x14ac:dyDescent="0.25">
      <c r="A108" s="334">
        <v>555</v>
      </c>
      <c r="B108" s="4" t="s">
        <v>541</v>
      </c>
      <c r="C108" s="1150"/>
      <c r="D108" s="1151"/>
      <c r="E108" s="1151"/>
      <c r="F108" s="1152"/>
      <c r="G108" s="1151"/>
      <c r="H108" s="1153"/>
      <c r="I108" s="684"/>
      <c r="J108" s="1150"/>
      <c r="K108" s="1151"/>
      <c r="L108" s="1153"/>
      <c r="M108" s="380"/>
      <c r="N108" s="1150"/>
      <c r="O108" s="1151"/>
      <c r="P108" s="1151"/>
      <c r="Q108" s="1152"/>
      <c r="R108" s="1151"/>
      <c r="S108" s="1153"/>
      <c r="T108" s="335"/>
      <c r="U108" s="156"/>
      <c r="V108" s="156"/>
      <c r="W108" s="155"/>
      <c r="X108" s="64"/>
      <c r="Y108" s="154"/>
      <c r="Z108" s="154"/>
    </row>
    <row r="109" spans="1:26" ht="15.6" customHeight="1" x14ac:dyDescent="0.25">
      <c r="A109" s="334">
        <v>555</v>
      </c>
      <c r="B109" s="4" t="s">
        <v>76</v>
      </c>
      <c r="C109" s="1150"/>
      <c r="D109" s="1151"/>
      <c r="E109" s="1151"/>
      <c r="F109" s="1152"/>
      <c r="G109" s="1151"/>
      <c r="H109" s="1153"/>
      <c r="I109" s="684"/>
      <c r="J109" s="1150"/>
      <c r="K109" s="1151"/>
      <c r="L109" s="1153"/>
      <c r="M109" s="380"/>
      <c r="N109" s="1150"/>
      <c r="O109" s="1151"/>
      <c r="P109" s="1151"/>
      <c r="Q109" s="1152"/>
      <c r="R109" s="1151"/>
      <c r="S109" s="1153"/>
      <c r="T109" s="335"/>
      <c r="U109" s="156"/>
      <c r="V109" s="156"/>
      <c r="W109" s="155"/>
      <c r="X109" s="64"/>
      <c r="Y109" s="154"/>
      <c r="Z109" s="154"/>
    </row>
    <row r="110" spans="1:26" ht="15.6" customHeight="1" x14ac:dyDescent="0.25">
      <c r="A110" s="334">
        <v>555</v>
      </c>
      <c r="B110" s="4" t="s">
        <v>738</v>
      </c>
      <c r="C110" s="1150"/>
      <c r="D110" s="1151"/>
      <c r="E110" s="1151"/>
      <c r="F110" s="1152"/>
      <c r="G110" s="1151"/>
      <c r="H110" s="1153"/>
      <c r="I110" s="684"/>
      <c r="J110" s="1150"/>
      <c r="K110" s="1151"/>
      <c r="L110" s="1153"/>
      <c r="M110" s="380"/>
      <c r="N110" s="1150"/>
      <c r="O110" s="1151"/>
      <c r="P110" s="1151"/>
      <c r="Q110" s="1152"/>
      <c r="R110" s="1151"/>
      <c r="S110" s="1153"/>
      <c r="T110" s="335"/>
      <c r="U110" s="156"/>
      <c r="V110" s="156"/>
      <c r="W110" s="155"/>
      <c r="X110" s="64"/>
      <c r="Y110" s="154"/>
      <c r="Z110" s="154"/>
    </row>
    <row r="111" spans="1:26" ht="15.6" customHeight="1" x14ac:dyDescent="0.25">
      <c r="A111" s="365" t="s">
        <v>552</v>
      </c>
      <c r="B111" s="334" t="s">
        <v>734</v>
      </c>
      <c r="C111" s="1150"/>
      <c r="D111" s="1151"/>
      <c r="E111" s="1151"/>
      <c r="F111" s="1152"/>
      <c r="G111" s="1151"/>
      <c r="H111" s="1153"/>
      <c r="I111" s="684"/>
      <c r="J111" s="1150"/>
      <c r="K111" s="1151"/>
      <c r="L111" s="1153"/>
      <c r="M111" s="380"/>
      <c r="N111" s="1150"/>
      <c r="O111" s="1151"/>
      <c r="P111" s="1151"/>
      <c r="Q111" s="1152"/>
      <c r="R111" s="1151"/>
      <c r="S111" s="1153"/>
      <c r="T111" s="335"/>
      <c r="U111" s="156"/>
      <c r="V111" s="156"/>
      <c r="W111" s="155"/>
      <c r="X111" s="64"/>
      <c r="Y111" s="154"/>
      <c r="Z111" s="154"/>
    </row>
    <row r="112" spans="1:26" ht="15.6" customHeight="1" x14ac:dyDescent="0.25">
      <c r="A112" s="365" t="s">
        <v>60</v>
      </c>
      <c r="B112" s="334" t="s">
        <v>733</v>
      </c>
      <c r="C112" s="1150"/>
      <c r="D112" s="1151"/>
      <c r="E112" s="1151"/>
      <c r="F112" s="1152"/>
      <c r="G112" s="1151"/>
      <c r="H112" s="1153"/>
      <c r="I112" s="684"/>
      <c r="J112" s="1150"/>
      <c r="K112" s="1151"/>
      <c r="L112" s="1153"/>
      <c r="M112" s="380"/>
      <c r="N112" s="1150"/>
      <c r="O112" s="1151"/>
      <c r="P112" s="1151"/>
      <c r="Q112" s="1152"/>
      <c r="R112" s="1151"/>
      <c r="S112" s="1153"/>
      <c r="T112" s="335"/>
      <c r="U112" s="156"/>
      <c r="V112" s="156"/>
      <c r="W112" s="155"/>
      <c r="X112" s="64"/>
      <c r="Y112" s="154"/>
      <c r="Z112" s="154"/>
    </row>
    <row r="113" spans="1:26" ht="15.75" thickBot="1" x14ac:dyDescent="0.3">
      <c r="A113" s="334">
        <v>557</v>
      </c>
      <c r="B113" s="4" t="s">
        <v>69</v>
      </c>
      <c r="C113" s="1185"/>
      <c r="D113" s="1186"/>
      <c r="E113" s="1186"/>
      <c r="F113" s="1187"/>
      <c r="G113" s="1186"/>
      <c r="H113" s="1188"/>
      <c r="I113" s="684"/>
      <c r="J113" s="1185"/>
      <c r="K113" s="1186"/>
      <c r="L113" s="1188"/>
      <c r="M113" s="380"/>
      <c r="N113" s="1185"/>
      <c r="O113" s="1186"/>
      <c r="P113" s="1186"/>
      <c r="Q113" s="1187"/>
      <c r="R113" s="1186"/>
      <c r="S113" s="1188"/>
      <c r="T113" s="335"/>
      <c r="U113" s="156"/>
      <c r="V113" s="156"/>
      <c r="W113" s="155"/>
      <c r="X113" s="64"/>
      <c r="Y113" s="154"/>
      <c r="Z113" s="154"/>
    </row>
    <row r="114" spans="1:26" ht="15.75" thickTop="1" x14ac:dyDescent="0.25">
      <c r="A114" s="64"/>
      <c r="B114" s="157" t="s">
        <v>33</v>
      </c>
      <c r="C114" s="158">
        <v>531241.85759999976</v>
      </c>
      <c r="D114" s="159">
        <v>451371.55527393543</v>
      </c>
      <c r="E114" s="159">
        <v>982613.41287393565</v>
      </c>
      <c r="F114" s="158">
        <v>602707.88000000024</v>
      </c>
      <c r="G114" s="159">
        <v>493695.70171785995</v>
      </c>
      <c r="H114" s="160">
        <v>1096403.5817178604</v>
      </c>
      <c r="I114" s="161"/>
      <c r="J114" s="158">
        <v>724676.03114856512</v>
      </c>
      <c r="K114" s="159">
        <v>391439.93753738451</v>
      </c>
      <c r="L114" s="160">
        <v>1116115.9686859497</v>
      </c>
      <c r="M114" s="161"/>
      <c r="N114" s="158">
        <v>-193434.17354856536</v>
      </c>
      <c r="O114" s="159">
        <v>59931.617736550921</v>
      </c>
      <c r="P114" s="159">
        <v>-133502.55581201403</v>
      </c>
      <c r="Q114" s="158">
        <v>71466.022400000482</v>
      </c>
      <c r="R114" s="159">
        <v>42324.146443924517</v>
      </c>
      <c r="S114" s="160">
        <v>113790.16884392477</v>
      </c>
      <c r="T114" s="64"/>
      <c r="U114" s="162">
        <v>22157883</v>
      </c>
      <c r="V114" s="162">
        <v>22413436</v>
      </c>
      <c r="W114" s="163">
        <v>22331787.862586185</v>
      </c>
      <c r="X114" s="64"/>
      <c r="Y114" s="198">
        <v>-173904.86258618534</v>
      </c>
      <c r="Z114" s="198">
        <v>255553</v>
      </c>
    </row>
    <row r="115" spans="1:26" x14ac:dyDescent="0.25">
      <c r="A115" s="64"/>
      <c r="B115" s="336"/>
      <c r="C115" s="816"/>
      <c r="D115" s="73"/>
      <c r="E115" s="73"/>
      <c r="F115" s="816"/>
      <c r="G115" s="73"/>
      <c r="H115" s="73"/>
      <c r="I115" s="75"/>
      <c r="J115" s="73"/>
      <c r="K115" s="73"/>
      <c r="L115" s="73"/>
      <c r="M115" s="75"/>
      <c r="N115" s="73"/>
      <c r="O115" s="73"/>
      <c r="P115" s="73"/>
      <c r="Q115" s="73"/>
      <c r="R115" s="73"/>
      <c r="S115" s="73"/>
      <c r="T115" s="64"/>
      <c r="U115" s="64"/>
      <c r="V115" s="64"/>
      <c r="W115" s="64"/>
      <c r="X115" s="64"/>
      <c r="Y115" s="64"/>
      <c r="Z115" s="64"/>
    </row>
    <row r="116" spans="1:26" x14ac:dyDescent="0.25">
      <c r="A116" s="64">
        <v>501</v>
      </c>
      <c r="B116" s="157" t="s">
        <v>505</v>
      </c>
      <c r="C116" s="817">
        <v>46613.29</v>
      </c>
      <c r="D116" s="818">
        <v>319.25</v>
      </c>
      <c r="E116" s="819">
        <v>46932.54</v>
      </c>
      <c r="F116" s="817">
        <v>0</v>
      </c>
      <c r="G116" s="818">
        <v>0</v>
      </c>
      <c r="H116" s="819">
        <v>0</v>
      </c>
      <c r="I116" s="75"/>
      <c r="J116" s="817">
        <v>55212.641799999998</v>
      </c>
      <c r="K116" s="818">
        <v>319.25</v>
      </c>
      <c r="L116" s="819">
        <v>55531.891799999998</v>
      </c>
      <c r="M116" s="75"/>
      <c r="N116" s="817">
        <v>-8599.3517999999967</v>
      </c>
      <c r="O116" s="818">
        <v>0</v>
      </c>
      <c r="P116" s="819">
        <v>-8599.3517999999967</v>
      </c>
      <c r="Q116" s="817">
        <v>-46613.29</v>
      </c>
      <c r="R116" s="818">
        <v>-319.25</v>
      </c>
      <c r="S116" s="819">
        <v>-46932.54</v>
      </c>
      <c r="T116" s="64"/>
      <c r="U116" s="164">
        <v>2391756</v>
      </c>
      <c r="V116" s="164">
        <v>0</v>
      </c>
      <c r="W116" s="165">
        <v>2562002.75</v>
      </c>
      <c r="X116" s="64"/>
      <c r="Y116" s="199">
        <v>-170246.75</v>
      </c>
      <c r="Z116" s="199">
        <v>-2391756</v>
      </c>
    </row>
    <row r="117" spans="1:26" x14ac:dyDescent="0.25">
      <c r="A117" s="64">
        <v>547</v>
      </c>
      <c r="B117" s="157" t="s">
        <v>506</v>
      </c>
      <c r="C117" s="246">
        <v>488094.4475999999</v>
      </c>
      <c r="D117" s="49">
        <v>44663.236332070592</v>
      </c>
      <c r="E117" s="522">
        <v>532757.6839320705</v>
      </c>
      <c r="F117" s="246">
        <v>530622.56000000006</v>
      </c>
      <c r="G117" s="49">
        <v>48025.748525362753</v>
      </c>
      <c r="H117" s="522">
        <v>578648.30852536287</v>
      </c>
      <c r="I117" s="46"/>
      <c r="J117" s="246">
        <v>275846.75091131899</v>
      </c>
      <c r="K117" s="49">
        <v>48203.395786139299</v>
      </c>
      <c r="L117" s="522">
        <v>324050.14669745823</v>
      </c>
      <c r="M117" s="46"/>
      <c r="N117" s="246">
        <v>212247.69668868091</v>
      </c>
      <c r="O117" s="49">
        <v>-3540.1594540687074</v>
      </c>
      <c r="P117" s="522">
        <v>208707.53723461227</v>
      </c>
      <c r="Q117" s="246">
        <v>42528.112400000158</v>
      </c>
      <c r="R117" s="49">
        <v>3362.5121932921611</v>
      </c>
      <c r="S117" s="522">
        <v>45890.624593292363</v>
      </c>
      <c r="T117" s="64"/>
      <c r="U117" s="166">
        <v>10072946</v>
      </c>
      <c r="V117" s="166">
        <v>11445845</v>
      </c>
      <c r="W117" s="167">
        <v>6861001.8818885796</v>
      </c>
      <c r="X117" s="64"/>
      <c r="Y117" s="200">
        <v>3211944.1181114204</v>
      </c>
      <c r="Z117" s="200">
        <v>1372899</v>
      </c>
    </row>
    <row r="118" spans="1:26" x14ac:dyDescent="0.25">
      <c r="A118" s="336" t="s">
        <v>58</v>
      </c>
      <c r="B118" s="157" t="s">
        <v>507</v>
      </c>
      <c r="C118" s="246">
        <v>79581.59</v>
      </c>
      <c r="D118" s="49">
        <v>0</v>
      </c>
      <c r="E118" s="522">
        <v>79581.59</v>
      </c>
      <c r="F118" s="246">
        <v>88688.26999999999</v>
      </c>
      <c r="G118" s="49">
        <v>0</v>
      </c>
      <c r="H118" s="522">
        <v>88688.26999999999</v>
      </c>
      <c r="I118" s="46"/>
      <c r="J118" s="246">
        <v>76718.036900000006</v>
      </c>
      <c r="K118" s="49">
        <v>0</v>
      </c>
      <c r="L118" s="522">
        <v>76718.036900000006</v>
      </c>
      <c r="M118" s="46"/>
      <c r="N118" s="246">
        <v>2863.5530999999901</v>
      </c>
      <c r="O118" s="49">
        <v>0</v>
      </c>
      <c r="P118" s="522">
        <v>2863.5530999999901</v>
      </c>
      <c r="Q118" s="246">
        <v>9106.679999999993</v>
      </c>
      <c r="R118" s="49">
        <v>0</v>
      </c>
      <c r="S118" s="522">
        <v>9106.679999999993</v>
      </c>
      <c r="T118" s="64"/>
      <c r="U118" s="166">
        <v>4553711</v>
      </c>
      <c r="V118" s="166">
        <v>4957758</v>
      </c>
      <c r="W118" s="167">
        <v>4150191.1975000007</v>
      </c>
      <c r="X118" s="64"/>
      <c r="Y118" s="200">
        <v>403519.80249999929</v>
      </c>
      <c r="Z118" s="200">
        <v>404047</v>
      </c>
    </row>
    <row r="119" spans="1:26" x14ac:dyDescent="0.25">
      <c r="A119" s="336" t="s">
        <v>57</v>
      </c>
      <c r="B119" s="157" t="s">
        <v>508</v>
      </c>
      <c r="C119" s="246">
        <v>104381.46</v>
      </c>
      <c r="D119" s="49">
        <v>251952.92405586419</v>
      </c>
      <c r="E119" s="522">
        <v>356334.38405586418</v>
      </c>
      <c r="F119" s="246">
        <v>26605.040000000001</v>
      </c>
      <c r="G119" s="49">
        <v>250993.3748327732</v>
      </c>
      <c r="H119" s="522">
        <v>277598.41483277321</v>
      </c>
      <c r="I119" s="46"/>
      <c r="J119" s="246">
        <v>40632.539099600006</v>
      </c>
      <c r="K119" s="49">
        <v>235146.59966529897</v>
      </c>
      <c r="L119" s="522">
        <v>275779.13876489905</v>
      </c>
      <c r="M119" s="46"/>
      <c r="N119" s="246">
        <v>63748.9209004</v>
      </c>
      <c r="O119" s="49">
        <v>16806.32439056522</v>
      </c>
      <c r="P119" s="522">
        <v>80555.245290965133</v>
      </c>
      <c r="Q119" s="246">
        <v>-77776.420000000013</v>
      </c>
      <c r="R119" s="49">
        <v>-959.54922309098765</v>
      </c>
      <c r="S119" s="522">
        <v>-78735.969223090971</v>
      </c>
      <c r="T119" s="64"/>
      <c r="U119" s="166">
        <v>5995745</v>
      </c>
      <c r="V119" s="166">
        <v>5400722</v>
      </c>
      <c r="W119" s="167">
        <v>5534607.8136026468</v>
      </c>
      <c r="X119" s="64"/>
      <c r="Y119" s="200">
        <v>461137.18639735319</v>
      </c>
      <c r="Z119" s="200">
        <v>-595023</v>
      </c>
    </row>
    <row r="120" spans="1:26" x14ac:dyDescent="0.25">
      <c r="A120" s="336">
        <v>555</v>
      </c>
      <c r="B120" s="157" t="s">
        <v>509</v>
      </c>
      <c r="C120" s="246">
        <v>249578.19000000003</v>
      </c>
      <c r="D120" s="49">
        <v>29553.13119664001</v>
      </c>
      <c r="E120" s="522">
        <v>279131.32119664003</v>
      </c>
      <c r="F120" s="246">
        <v>74029.119999999995</v>
      </c>
      <c r="G120" s="49">
        <v>37346.457646640003</v>
      </c>
      <c r="H120" s="522">
        <v>111375.57764664</v>
      </c>
      <c r="I120" s="46"/>
      <c r="J120" s="246">
        <v>400258.05470377998</v>
      </c>
      <c r="K120" s="49">
        <v>24933.527996640012</v>
      </c>
      <c r="L120" s="522">
        <v>425191.58270042005</v>
      </c>
      <c r="M120" s="46"/>
      <c r="N120" s="246">
        <v>-150679.86470377995</v>
      </c>
      <c r="O120" s="49">
        <v>4619.6031999999977</v>
      </c>
      <c r="P120" s="522">
        <v>-146060.26150378003</v>
      </c>
      <c r="Q120" s="246">
        <v>-175549.07000000004</v>
      </c>
      <c r="R120" s="49">
        <v>7793.3264499999932</v>
      </c>
      <c r="S120" s="522">
        <v>-167755.74355000001</v>
      </c>
      <c r="T120" s="64"/>
      <c r="U120" s="166">
        <v>3771375</v>
      </c>
      <c r="V120" s="166">
        <v>1139122</v>
      </c>
      <c r="W120" s="167">
        <v>5740098.4695675997</v>
      </c>
      <c r="X120" s="64"/>
      <c r="Y120" s="200">
        <v>-1968723.4695675997</v>
      </c>
      <c r="Z120" s="200">
        <v>-2632253</v>
      </c>
    </row>
    <row r="121" spans="1:26" x14ac:dyDescent="0.25">
      <c r="A121" s="64" t="s">
        <v>60</v>
      </c>
      <c r="B121" s="157" t="s">
        <v>62</v>
      </c>
      <c r="C121" s="246">
        <v>80875.509999999995</v>
      </c>
      <c r="D121" s="49">
        <v>41822.757066240025</v>
      </c>
      <c r="E121" s="522">
        <v>122698.26706624002</v>
      </c>
      <c r="F121" s="246">
        <v>174972.2</v>
      </c>
      <c r="G121" s="49">
        <v>47826.711665369527</v>
      </c>
      <c r="H121" s="522">
        <v>222798.91166536952</v>
      </c>
      <c r="I121" s="46"/>
      <c r="J121" s="246">
        <v>125037.77223386637</v>
      </c>
      <c r="K121" s="49">
        <v>27966.615713664149</v>
      </c>
      <c r="L121" s="522">
        <v>153004.38794753051</v>
      </c>
      <c r="M121" s="46"/>
      <c r="N121" s="246">
        <v>-44162.262233866379</v>
      </c>
      <c r="O121" s="49">
        <v>13856.141352575876</v>
      </c>
      <c r="P121" s="522">
        <v>-30306.120881290495</v>
      </c>
      <c r="Q121" s="246">
        <v>94096.690000000017</v>
      </c>
      <c r="R121" s="49">
        <v>6003.9545991295017</v>
      </c>
      <c r="S121" s="522">
        <v>100100.6445991295</v>
      </c>
      <c r="T121" s="64"/>
      <c r="U121" s="166">
        <v>1929445</v>
      </c>
      <c r="V121" s="166">
        <v>3143285</v>
      </c>
      <c r="W121" s="167">
        <v>2241462.1200273535</v>
      </c>
      <c r="X121" s="64"/>
      <c r="Y121" s="200">
        <v>-312017.12002735352</v>
      </c>
      <c r="Z121" s="200">
        <v>1213840</v>
      </c>
    </row>
    <row r="122" spans="1:26" x14ac:dyDescent="0.25">
      <c r="A122" s="64">
        <v>447</v>
      </c>
      <c r="B122" s="157" t="s">
        <v>83</v>
      </c>
      <c r="C122" s="246">
        <v>-517882.63</v>
      </c>
      <c r="D122" s="49">
        <v>11481.439890474368</v>
      </c>
      <c r="E122" s="522">
        <v>-506401.19010952563</v>
      </c>
      <c r="F122" s="246">
        <v>-292209.31</v>
      </c>
      <c r="G122" s="49">
        <v>11384.04952174213</v>
      </c>
      <c r="H122" s="522">
        <v>-280825.26047825784</v>
      </c>
      <c r="I122" s="46"/>
      <c r="J122" s="246">
        <v>-249029.76450000002</v>
      </c>
      <c r="K122" s="49">
        <v>0</v>
      </c>
      <c r="L122" s="522">
        <v>-249029.76450000002</v>
      </c>
      <c r="M122" s="46"/>
      <c r="N122" s="246">
        <v>-268852.86549999996</v>
      </c>
      <c r="O122" s="49">
        <v>11481.439890474368</v>
      </c>
      <c r="P122" s="522">
        <v>-257371.42560952561</v>
      </c>
      <c r="Q122" s="246">
        <v>225673.32</v>
      </c>
      <c r="R122" s="49">
        <v>-97.39036873223813</v>
      </c>
      <c r="S122" s="522">
        <v>225575.92963126779</v>
      </c>
      <c r="T122" s="64"/>
      <c r="U122" s="166">
        <v>-6557095</v>
      </c>
      <c r="V122" s="166">
        <v>-3673296</v>
      </c>
      <c r="W122" s="167">
        <v>-4757576.37</v>
      </c>
      <c r="X122" s="64"/>
      <c r="Y122" s="200">
        <v>-1799518.63</v>
      </c>
      <c r="Z122" s="200">
        <v>2883799</v>
      </c>
    </row>
    <row r="123" spans="1:26" x14ac:dyDescent="0.25">
      <c r="A123" s="336">
        <v>565</v>
      </c>
      <c r="B123" s="157" t="s">
        <v>84</v>
      </c>
      <c r="C123" s="246">
        <v>0</v>
      </c>
      <c r="D123" s="49">
        <v>162467.60175825309</v>
      </c>
      <c r="E123" s="522">
        <v>162467.60175825309</v>
      </c>
      <c r="F123" s="246">
        <v>0</v>
      </c>
      <c r="G123" s="49">
        <v>161778.23055554452</v>
      </c>
      <c r="H123" s="522">
        <v>161778.23055554452</v>
      </c>
      <c r="I123" s="46"/>
      <c r="J123" s="246">
        <v>0</v>
      </c>
      <c r="K123" s="49">
        <v>153226.72655457235</v>
      </c>
      <c r="L123" s="522">
        <v>153226.72655457235</v>
      </c>
      <c r="M123" s="46"/>
      <c r="N123" s="246">
        <v>0</v>
      </c>
      <c r="O123" s="49">
        <v>9240.8752036807418</v>
      </c>
      <c r="P123" s="522">
        <v>9240.8752036807418</v>
      </c>
      <c r="Q123" s="246">
        <v>0</v>
      </c>
      <c r="R123" s="49">
        <v>-689.37120270857122</v>
      </c>
      <c r="S123" s="522">
        <v>-689.37120270857122</v>
      </c>
      <c r="T123" s="64"/>
      <c r="U123" s="166">
        <v>0</v>
      </c>
      <c r="V123" s="166">
        <v>0</v>
      </c>
      <c r="W123" s="167">
        <v>0</v>
      </c>
      <c r="X123" s="64"/>
      <c r="Y123" s="200">
        <v>0</v>
      </c>
      <c r="Z123" s="200">
        <v>0</v>
      </c>
    </row>
    <row r="124" spans="1:26" x14ac:dyDescent="0.25">
      <c r="A124" s="64">
        <v>456</v>
      </c>
      <c r="B124" s="157" t="s">
        <v>85</v>
      </c>
      <c r="C124" s="246">
        <v>0</v>
      </c>
      <c r="D124" s="49">
        <v>-130054.37274753909</v>
      </c>
      <c r="E124" s="522">
        <v>-130054.37274753909</v>
      </c>
      <c r="F124" s="246">
        <v>0</v>
      </c>
      <c r="G124" s="49">
        <v>-104404.05176916123</v>
      </c>
      <c r="H124" s="522">
        <v>-104404.05176916123</v>
      </c>
      <c r="I124" s="46"/>
      <c r="J124" s="246">
        <v>0</v>
      </c>
      <c r="K124" s="49">
        <v>-126901.3578175639</v>
      </c>
      <c r="L124" s="522">
        <v>-126901.3578175639</v>
      </c>
      <c r="M124" s="46"/>
      <c r="N124" s="246">
        <v>0</v>
      </c>
      <c r="O124" s="49">
        <v>-3153.0149299751938</v>
      </c>
      <c r="P124" s="522">
        <v>-3153.0149299751938</v>
      </c>
      <c r="Q124" s="246">
        <v>0</v>
      </c>
      <c r="R124" s="49">
        <v>25650.320978377858</v>
      </c>
      <c r="S124" s="522">
        <v>25650.320978377858</v>
      </c>
      <c r="T124" s="64"/>
      <c r="U124" s="166">
        <v>0</v>
      </c>
      <c r="V124" s="166">
        <v>0</v>
      </c>
      <c r="W124" s="167">
        <v>0</v>
      </c>
      <c r="X124" s="64"/>
      <c r="Y124" s="200">
        <v>0</v>
      </c>
      <c r="Z124" s="200">
        <v>0</v>
      </c>
    </row>
    <row r="125" spans="1:26" x14ac:dyDescent="0.25">
      <c r="A125" s="334" t="s">
        <v>552</v>
      </c>
      <c r="B125" s="157" t="s">
        <v>544</v>
      </c>
      <c r="C125" s="246">
        <v>0</v>
      </c>
      <c r="D125" s="49">
        <v>16618.234449275365</v>
      </c>
      <c r="E125" s="522">
        <v>16618.234449275365</v>
      </c>
      <c r="F125" s="246">
        <v>0</v>
      </c>
      <c r="G125" s="49">
        <v>17082.769339999999</v>
      </c>
      <c r="H125" s="522">
        <v>17082.769339999999</v>
      </c>
      <c r="I125" s="46"/>
      <c r="J125" s="246">
        <v>0</v>
      </c>
      <c r="K125" s="49">
        <v>11391.237017779689</v>
      </c>
      <c r="L125" s="522">
        <v>11391.237017779689</v>
      </c>
      <c r="M125" s="46"/>
      <c r="N125" s="246">
        <v>0</v>
      </c>
      <c r="O125" s="49">
        <v>5226.9974314956762</v>
      </c>
      <c r="P125" s="522">
        <v>5226.9974314956762</v>
      </c>
      <c r="Q125" s="246">
        <v>0</v>
      </c>
      <c r="R125" s="49">
        <v>464.53489072463344</v>
      </c>
      <c r="S125" s="522">
        <v>464.53489072463344</v>
      </c>
      <c r="T125" s="64"/>
      <c r="U125" s="166">
        <v>0</v>
      </c>
      <c r="V125" s="166">
        <v>0</v>
      </c>
      <c r="W125" s="167">
        <v>0</v>
      </c>
      <c r="X125" s="64"/>
      <c r="Y125" s="200">
        <v>0</v>
      </c>
      <c r="Z125" s="200">
        <v>0</v>
      </c>
    </row>
    <row r="126" spans="1:26" x14ac:dyDescent="0.25">
      <c r="A126" s="64">
        <v>557</v>
      </c>
      <c r="B126" s="157" t="s">
        <v>69</v>
      </c>
      <c r="C126" s="246">
        <v>0</v>
      </c>
      <c r="D126" s="49">
        <v>22547.353272656848</v>
      </c>
      <c r="E126" s="522">
        <v>22547.353272656848</v>
      </c>
      <c r="F126" s="246">
        <v>0</v>
      </c>
      <c r="G126" s="49">
        <v>23662.411399589055</v>
      </c>
      <c r="H126" s="522">
        <v>23662.411399589055</v>
      </c>
      <c r="I126" s="46"/>
      <c r="J126" s="246">
        <v>0</v>
      </c>
      <c r="K126" s="49">
        <v>17153.94262085393</v>
      </c>
      <c r="L126" s="522">
        <v>17153.94262085393</v>
      </c>
      <c r="M126" s="46"/>
      <c r="N126" s="246">
        <v>0</v>
      </c>
      <c r="O126" s="49">
        <v>5393.4106518029184</v>
      </c>
      <c r="P126" s="522">
        <v>5393.4106518029184</v>
      </c>
      <c r="Q126" s="246">
        <v>0</v>
      </c>
      <c r="R126" s="49">
        <v>1115.0581269322065</v>
      </c>
      <c r="S126" s="522">
        <v>1115.0581269322065</v>
      </c>
      <c r="T126" s="64"/>
      <c r="U126" s="166">
        <v>0</v>
      </c>
      <c r="V126" s="166">
        <v>0</v>
      </c>
      <c r="W126" s="167">
        <v>0</v>
      </c>
      <c r="X126" s="64"/>
      <c r="Y126" s="200">
        <v>0</v>
      </c>
      <c r="Z126" s="200">
        <v>0</v>
      </c>
    </row>
    <row r="127" spans="1:26" x14ac:dyDescent="0.25">
      <c r="A127" s="64"/>
      <c r="B127" s="157" t="s">
        <v>33</v>
      </c>
      <c r="C127" s="820">
        <v>531241.85759999987</v>
      </c>
      <c r="D127" s="821">
        <v>451371.55527393543</v>
      </c>
      <c r="E127" s="822">
        <v>982613.41287393542</v>
      </c>
      <c r="F127" s="820">
        <v>602707.88000000012</v>
      </c>
      <c r="G127" s="821">
        <v>493695.70171785995</v>
      </c>
      <c r="H127" s="822">
        <v>1096403.5817178602</v>
      </c>
      <c r="I127" s="161"/>
      <c r="J127" s="820">
        <v>724676.03114856523</v>
      </c>
      <c r="K127" s="821">
        <v>391439.93753738445</v>
      </c>
      <c r="L127" s="822">
        <v>1116115.9686859497</v>
      </c>
      <c r="M127" s="161"/>
      <c r="N127" s="820">
        <v>-193434.17354856536</v>
      </c>
      <c r="O127" s="821">
        <v>59931.617736550979</v>
      </c>
      <c r="P127" s="822">
        <v>-133502.55581201427</v>
      </c>
      <c r="Q127" s="820">
        <v>71466.022400000249</v>
      </c>
      <c r="R127" s="821">
        <v>42324.146443924517</v>
      </c>
      <c r="S127" s="822">
        <v>113790.16884392477</v>
      </c>
      <c r="T127" s="64"/>
      <c r="U127" s="162">
        <v>22157883</v>
      </c>
      <c r="V127" s="162">
        <v>22413436</v>
      </c>
      <c r="W127" s="163">
        <v>22331787.862586182</v>
      </c>
      <c r="X127" s="64"/>
      <c r="Y127" s="198">
        <v>-173904.86258618161</v>
      </c>
      <c r="Z127" s="198">
        <v>255553</v>
      </c>
    </row>
    <row r="128" spans="1:26" ht="6" customHeight="1" x14ac:dyDescent="0.25">
      <c r="A128" s="64"/>
      <c r="B128" s="157"/>
      <c r="C128" s="169"/>
      <c r="D128" s="169"/>
      <c r="E128" s="169"/>
      <c r="F128" s="169"/>
      <c r="G128" s="169"/>
      <c r="H128" s="169"/>
      <c r="I128" s="168"/>
      <c r="J128" s="169"/>
      <c r="K128" s="169"/>
      <c r="L128" s="169"/>
      <c r="M128" s="168"/>
      <c r="N128" s="169"/>
      <c r="O128" s="169"/>
      <c r="P128" s="169"/>
      <c r="Q128" s="169"/>
      <c r="R128" s="169"/>
      <c r="S128" s="169"/>
      <c r="T128" s="64"/>
      <c r="U128" s="170"/>
      <c r="V128" s="170"/>
      <c r="W128" s="170"/>
      <c r="X128" s="64"/>
      <c r="Y128" s="170"/>
      <c r="Z128" s="170"/>
    </row>
    <row r="129" spans="1:26" ht="30" customHeight="1" x14ac:dyDescent="0.25">
      <c r="A129" s="64"/>
      <c r="B129" s="157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8"/>
      <c r="N129" s="1711" t="s">
        <v>747</v>
      </c>
      <c r="O129" s="1716"/>
      <c r="P129" s="1716"/>
      <c r="Q129" s="1711" t="s">
        <v>748</v>
      </c>
      <c r="R129" s="1716"/>
      <c r="S129" s="1716"/>
      <c r="T129" s="272"/>
      <c r="U129" s="1717" t="s">
        <v>585</v>
      </c>
      <c r="V129" s="1718"/>
      <c r="W129" s="1719"/>
      <c r="X129" s="64"/>
      <c r="Y129" s="1711" t="s">
        <v>585</v>
      </c>
      <c r="Z129" s="1712"/>
    </row>
    <row r="130" spans="1:26" ht="16.350000000000001" customHeight="1" x14ac:dyDescent="0.25">
      <c r="A130" s="330" t="s">
        <v>71</v>
      </c>
      <c r="B130" s="336"/>
      <c r="C130" s="275"/>
      <c r="D130" s="275"/>
      <c r="E130" s="64"/>
      <c r="F130" s="275"/>
      <c r="G130" s="275"/>
      <c r="H130" s="64"/>
      <c r="I130" s="59"/>
      <c r="J130" s="337"/>
      <c r="K130" s="64"/>
      <c r="L130" s="64"/>
      <c r="M130" s="59"/>
      <c r="N130" s="972">
        <v>-0.26692503302749582</v>
      </c>
      <c r="O130" s="973">
        <v>0.15310552651727627</v>
      </c>
      <c r="P130" s="974">
        <v>-0.11961351647821368</v>
      </c>
      <c r="Q130" s="972">
        <v>0.13452633932661759</v>
      </c>
      <c r="R130" s="973">
        <v>7.9670202636390533E-2</v>
      </c>
      <c r="S130" s="974">
        <v>0.21419654196300814</v>
      </c>
      <c r="T130" s="303"/>
      <c r="U130" s="171">
        <v>44.345996992309033</v>
      </c>
      <c r="V130" s="171">
        <v>48.917246856655993</v>
      </c>
      <c r="W130" s="172">
        <v>49.978800423581291</v>
      </c>
      <c r="X130" s="303"/>
      <c r="Y130" s="194">
        <v>-5.6328034312722579</v>
      </c>
      <c r="Z130" s="194">
        <v>4.5712498643469601</v>
      </c>
    </row>
    <row r="131" spans="1:26" ht="16.350000000000001" customHeight="1" x14ac:dyDescent="0.25">
      <c r="A131" s="331" t="s">
        <v>741</v>
      </c>
      <c r="B131" s="336"/>
      <c r="C131" s="275"/>
      <c r="D131" s="275"/>
      <c r="E131" s="64"/>
      <c r="F131" s="275"/>
      <c r="G131" s="275"/>
      <c r="H131" s="64"/>
      <c r="I131" s="59"/>
      <c r="J131" s="64"/>
      <c r="K131" s="64"/>
      <c r="L131" s="64"/>
      <c r="M131" s="59"/>
      <c r="N131" s="173"/>
      <c r="O131" s="173"/>
      <c r="P131" s="173"/>
      <c r="Q131" s="173"/>
      <c r="R131" s="173"/>
      <c r="S131" s="173"/>
      <c r="T131" s="64"/>
      <c r="U131" s="174"/>
      <c r="V131" s="174"/>
      <c r="W131" s="174"/>
      <c r="X131" s="64"/>
      <c r="Y131" s="790"/>
      <c r="Z131" s="790"/>
    </row>
    <row r="132" spans="1:26" x14ac:dyDescent="0.25">
      <c r="C132" s="70"/>
      <c r="D132" s="70"/>
      <c r="F132" s="70"/>
      <c r="G132" s="70"/>
      <c r="N132" s="175"/>
      <c r="O132" s="175"/>
      <c r="P132" s="173"/>
      <c r="Q132" s="175"/>
      <c r="R132" s="175"/>
      <c r="S132" s="173"/>
      <c r="U132" s="180"/>
      <c r="V132" s="180"/>
      <c r="W132" s="180"/>
      <c r="X132" s="68"/>
      <c r="Y132" s="628"/>
      <c r="Z132" s="628"/>
    </row>
    <row r="133" spans="1:26" ht="12.75" x14ac:dyDescent="0.2">
      <c r="U133" s="176"/>
      <c r="V133" s="176"/>
      <c r="X133" s="68"/>
    </row>
  </sheetData>
  <mergeCells count="12">
    <mergeCell ref="A3:M3"/>
    <mergeCell ref="Y10:Z10"/>
    <mergeCell ref="Y129:Z129"/>
    <mergeCell ref="C10:E10"/>
    <mergeCell ref="J10:L10"/>
    <mergeCell ref="N10:P10"/>
    <mergeCell ref="N129:P129"/>
    <mergeCell ref="U129:W129"/>
    <mergeCell ref="F10:H10"/>
    <mergeCell ref="Q10:S10"/>
    <mergeCell ref="Q129:S129"/>
    <mergeCell ref="U10:W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8"/>
  <sheetViews>
    <sheetView zoomScale="90" zoomScaleNormal="90" workbookViewId="0">
      <selection activeCell="AB49" sqref="C44:AB49"/>
    </sheetView>
  </sheetViews>
  <sheetFormatPr defaultColWidth="9.140625" defaultRowHeight="12.75" x14ac:dyDescent="0.2"/>
  <cols>
    <col min="1" max="1" width="29.140625" style="69" customWidth="1"/>
    <col min="2" max="2" width="13.140625" style="69" bestFit="1" customWidth="1"/>
    <col min="3" max="3" width="8" style="69" bestFit="1" customWidth="1"/>
    <col min="4" max="4" width="8.85546875" style="69" bestFit="1" customWidth="1"/>
    <col min="5" max="5" width="8" style="69" bestFit="1" customWidth="1"/>
    <col min="6" max="6" width="7.28515625" style="69" bestFit="1" customWidth="1"/>
    <col min="7" max="10" width="8" style="69" bestFit="1" customWidth="1"/>
    <col min="11" max="11" width="10.85546875" style="69" bestFit="1" customWidth="1"/>
    <col min="12" max="12" width="8.140625" style="69" bestFit="1" customWidth="1"/>
    <col min="13" max="13" width="10.42578125" style="69" bestFit="1" customWidth="1"/>
    <col min="14" max="14" width="10.140625" style="69" bestFit="1" customWidth="1"/>
    <col min="15" max="15" width="8.85546875" style="53" bestFit="1" customWidth="1"/>
    <col min="16" max="16" width="8.85546875" style="69" bestFit="1" customWidth="1"/>
    <col min="17" max="18" width="8" style="69" bestFit="1" customWidth="1"/>
    <col min="19" max="19" width="7.5703125" style="69" bestFit="1" customWidth="1"/>
    <col min="20" max="22" width="7.7109375" style="69" bestFit="1" customWidth="1"/>
    <col min="23" max="23" width="9" style="69" customWidth="1"/>
    <col min="24" max="24" width="8.140625" style="69" bestFit="1" customWidth="1"/>
    <col min="25" max="25" width="10.42578125" style="69" bestFit="1" customWidth="1"/>
    <col min="26" max="26" width="10.140625" style="69" bestFit="1" customWidth="1"/>
    <col min="27" max="28" width="10.5703125" style="69" bestFit="1" customWidth="1"/>
    <col min="29" max="16384" width="9.140625" style="69"/>
  </cols>
  <sheetData>
    <row r="1" spans="1:28" ht="18" x14ac:dyDescent="0.25">
      <c r="A1" s="1145" t="s">
        <v>789</v>
      </c>
    </row>
    <row r="3" spans="1:28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5" spans="1:28" ht="21" x14ac:dyDescent="0.35">
      <c r="A5" s="2" t="s">
        <v>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8" ht="18.75" x14ac:dyDescent="0.3">
      <c r="A6" s="182" t="s">
        <v>772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28" ht="21.75" customHeight="1" x14ac:dyDescent="0.35">
      <c r="A7" s="3" t="s">
        <v>409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9" spans="1:28" ht="15" x14ac:dyDescent="0.25">
      <c r="A9" s="530" t="s">
        <v>760</v>
      </c>
      <c r="B9" s="530"/>
      <c r="C9" s="87"/>
      <c r="D9" s="87"/>
      <c r="E9" s="88"/>
      <c r="F9" s="87"/>
      <c r="G9" s="87"/>
      <c r="H9" s="87"/>
      <c r="I9" s="87"/>
      <c r="J9" s="87"/>
      <c r="K9" s="87"/>
      <c r="L9" s="87"/>
      <c r="M9" s="87"/>
      <c r="N9" s="87"/>
      <c r="O9" s="216"/>
      <c r="P9" s="59"/>
    </row>
    <row r="10" spans="1:28" ht="30" x14ac:dyDescent="0.25">
      <c r="A10" s="218"/>
      <c r="B10" s="531" t="s">
        <v>54</v>
      </c>
      <c r="C10" s="219">
        <v>45658</v>
      </c>
      <c r="D10" s="219">
        <v>45689</v>
      </c>
      <c r="E10" s="219">
        <v>45717</v>
      </c>
      <c r="F10" s="219">
        <v>45748</v>
      </c>
      <c r="G10" s="219">
        <v>45778</v>
      </c>
      <c r="H10" s="219">
        <v>45809</v>
      </c>
      <c r="I10" s="219">
        <v>45839</v>
      </c>
      <c r="J10" s="219">
        <v>45870</v>
      </c>
      <c r="K10" s="219">
        <v>45901</v>
      </c>
      <c r="L10" s="219">
        <v>45931</v>
      </c>
      <c r="M10" s="219">
        <v>45962</v>
      </c>
      <c r="N10" s="219">
        <v>45992</v>
      </c>
      <c r="O10" s="901">
        <v>46023</v>
      </c>
      <c r="P10" s="219">
        <v>46054</v>
      </c>
      <c r="Q10" s="219">
        <v>46082</v>
      </c>
      <c r="R10" s="219">
        <v>46113</v>
      </c>
      <c r="S10" s="219">
        <v>46143</v>
      </c>
      <c r="T10" s="219">
        <v>46174</v>
      </c>
      <c r="U10" s="219">
        <v>46204</v>
      </c>
      <c r="V10" s="219">
        <v>46235</v>
      </c>
      <c r="W10" s="219">
        <v>46266</v>
      </c>
      <c r="X10" s="219">
        <v>46296</v>
      </c>
      <c r="Y10" s="219">
        <v>46327</v>
      </c>
      <c r="Z10" s="219">
        <v>46357</v>
      </c>
      <c r="AA10" s="906" t="s">
        <v>708</v>
      </c>
      <c r="AB10" s="1014" t="s">
        <v>709</v>
      </c>
    </row>
    <row r="11" spans="1:28" ht="15" x14ac:dyDescent="0.25">
      <c r="A11" s="221" t="s">
        <v>24</v>
      </c>
      <c r="B11" s="367" t="s">
        <v>411</v>
      </c>
      <c r="C11" s="84">
        <v>9.5</v>
      </c>
      <c r="D11" s="84">
        <v>8.6300000000000008</v>
      </c>
      <c r="E11" s="84">
        <v>5.85</v>
      </c>
      <c r="F11" s="84">
        <v>3.32</v>
      </c>
      <c r="G11" s="84">
        <v>3.07</v>
      </c>
      <c r="H11" s="84">
        <v>3.27</v>
      </c>
      <c r="I11" s="84">
        <v>3.81</v>
      </c>
      <c r="J11" s="84">
        <v>3.92</v>
      </c>
      <c r="K11" s="84">
        <v>3.81</v>
      </c>
      <c r="L11" s="84">
        <v>3.75</v>
      </c>
      <c r="M11" s="84">
        <v>7.04</v>
      </c>
      <c r="N11" s="84">
        <v>8.4700000000000006</v>
      </c>
      <c r="O11" s="902">
        <v>8.58</v>
      </c>
      <c r="P11" s="84">
        <v>7.91</v>
      </c>
      <c r="Q11" s="84">
        <v>5.38</v>
      </c>
      <c r="R11" s="84">
        <v>3.13</v>
      </c>
      <c r="S11" s="84">
        <v>3.08</v>
      </c>
      <c r="T11" s="84">
        <v>3.2</v>
      </c>
      <c r="U11" s="84">
        <v>3.62</v>
      </c>
      <c r="V11" s="84">
        <v>3.67</v>
      </c>
      <c r="W11" s="84">
        <v>3.64</v>
      </c>
      <c r="X11" s="84">
        <v>3.64</v>
      </c>
      <c r="Y11" s="84">
        <v>6.49</v>
      </c>
      <c r="Z11" s="84">
        <v>7.98</v>
      </c>
      <c r="AA11" s="904">
        <v>5.370000000000001</v>
      </c>
      <c r="AB11" s="85">
        <v>5.0266666666666673</v>
      </c>
    </row>
    <row r="12" spans="1:28" ht="15" x14ac:dyDescent="0.25">
      <c r="A12" s="221" t="s">
        <v>295</v>
      </c>
      <c r="B12" s="367" t="s">
        <v>411</v>
      </c>
      <c r="C12" s="84">
        <v>6.74</v>
      </c>
      <c r="D12" s="84">
        <v>6.41</v>
      </c>
      <c r="E12" s="84">
        <v>4.7</v>
      </c>
      <c r="F12" s="84">
        <v>3.53</v>
      </c>
      <c r="G12" s="84">
        <v>3.21</v>
      </c>
      <c r="H12" s="84">
        <v>3.37</v>
      </c>
      <c r="I12" s="84">
        <v>3.84</v>
      </c>
      <c r="J12" s="84">
        <v>3.89</v>
      </c>
      <c r="K12" s="84">
        <v>3.84</v>
      </c>
      <c r="L12" s="84">
        <v>3.74</v>
      </c>
      <c r="M12" s="84">
        <v>4.92</v>
      </c>
      <c r="N12" s="84">
        <v>6.36</v>
      </c>
      <c r="O12" s="902">
        <v>6.59</v>
      </c>
      <c r="P12" s="84">
        <v>6.23</v>
      </c>
      <c r="Q12" s="84">
        <v>4.67</v>
      </c>
      <c r="R12" s="84">
        <v>3.44</v>
      </c>
      <c r="S12" s="84">
        <v>2.99</v>
      </c>
      <c r="T12" s="84">
        <v>3.17</v>
      </c>
      <c r="U12" s="84">
        <v>3.78</v>
      </c>
      <c r="V12" s="84">
        <v>3.83</v>
      </c>
      <c r="W12" s="84">
        <v>3.77</v>
      </c>
      <c r="X12" s="84">
        <v>3.62</v>
      </c>
      <c r="Y12" s="84">
        <v>4.82</v>
      </c>
      <c r="Z12" s="84">
        <v>6.15</v>
      </c>
      <c r="AA12" s="904">
        <v>4.5458333333333334</v>
      </c>
      <c r="AB12" s="85">
        <v>4.4216666666666669</v>
      </c>
    </row>
    <row r="13" spans="1:28" ht="15" x14ac:dyDescent="0.25">
      <c r="A13" s="221" t="s">
        <v>342</v>
      </c>
      <c r="B13" s="367" t="s">
        <v>411</v>
      </c>
      <c r="C13" s="84">
        <v>3.09</v>
      </c>
      <c r="D13" s="84">
        <v>3.08</v>
      </c>
      <c r="E13" s="84">
        <v>2.85</v>
      </c>
      <c r="F13" s="84">
        <v>2.67</v>
      </c>
      <c r="G13" s="84">
        <v>2.5299999999999998</v>
      </c>
      <c r="H13" s="84">
        <v>2.54</v>
      </c>
      <c r="I13" s="84">
        <v>2.6</v>
      </c>
      <c r="J13" s="84">
        <v>2.65</v>
      </c>
      <c r="K13" s="84">
        <v>2.75</v>
      </c>
      <c r="L13" s="84">
        <v>2.85</v>
      </c>
      <c r="M13" s="84">
        <v>3.12</v>
      </c>
      <c r="N13" s="84">
        <v>3.42</v>
      </c>
      <c r="O13" s="902">
        <v>3.62</v>
      </c>
      <c r="P13" s="84">
        <v>3.57</v>
      </c>
      <c r="Q13" s="84">
        <v>3.08</v>
      </c>
      <c r="R13" s="84">
        <v>2.71</v>
      </c>
      <c r="S13" s="84">
        <v>2.5299999999999998</v>
      </c>
      <c r="T13" s="84">
        <v>2.63</v>
      </c>
      <c r="U13" s="84">
        <v>2.7</v>
      </c>
      <c r="V13" s="84">
        <v>2.73</v>
      </c>
      <c r="W13" s="84">
        <v>2.75</v>
      </c>
      <c r="X13" s="84">
        <v>2.82</v>
      </c>
      <c r="Y13" s="84">
        <v>3.17</v>
      </c>
      <c r="Z13" s="84">
        <v>3.47</v>
      </c>
      <c r="AA13" s="904">
        <v>2.8458333333333332</v>
      </c>
      <c r="AB13" s="85">
        <v>2.9816666666666669</v>
      </c>
    </row>
    <row r="14" spans="1:28" ht="15" x14ac:dyDescent="0.25">
      <c r="A14" s="221" t="s">
        <v>330</v>
      </c>
      <c r="B14" s="367" t="s">
        <v>411</v>
      </c>
      <c r="C14" s="84">
        <v>2.97</v>
      </c>
      <c r="D14" s="84">
        <v>2.96</v>
      </c>
      <c r="E14" s="84">
        <v>2.73</v>
      </c>
      <c r="F14" s="84">
        <v>2.4</v>
      </c>
      <c r="G14" s="84">
        <v>2.27</v>
      </c>
      <c r="H14" s="84">
        <v>2.2799999999999998</v>
      </c>
      <c r="I14" s="84">
        <v>2.34</v>
      </c>
      <c r="J14" s="84">
        <v>2.38</v>
      </c>
      <c r="K14" s="84">
        <v>2.48</v>
      </c>
      <c r="L14" s="84">
        <v>2.58</v>
      </c>
      <c r="M14" s="84">
        <v>2.99</v>
      </c>
      <c r="N14" s="84">
        <v>3.29</v>
      </c>
      <c r="O14" s="902">
        <v>3.49</v>
      </c>
      <c r="P14" s="84">
        <v>3.43</v>
      </c>
      <c r="Q14" s="84">
        <v>2.95</v>
      </c>
      <c r="R14" s="84">
        <v>2.4700000000000002</v>
      </c>
      <c r="S14" s="84">
        <v>2.2999999999999998</v>
      </c>
      <c r="T14" s="84">
        <v>2.39</v>
      </c>
      <c r="U14" s="84">
        <v>2.46</v>
      </c>
      <c r="V14" s="84">
        <v>2.4900000000000002</v>
      </c>
      <c r="W14" s="84">
        <v>2.5099999999999998</v>
      </c>
      <c r="X14" s="84">
        <v>2.57</v>
      </c>
      <c r="Y14" s="84">
        <v>3.03</v>
      </c>
      <c r="Z14" s="84">
        <v>3.33</v>
      </c>
      <c r="AA14" s="904">
        <v>2.6391666666666667</v>
      </c>
      <c r="AB14" s="85">
        <v>2.7850000000000001</v>
      </c>
    </row>
    <row r="15" spans="1:28" ht="15.75" thickBot="1" x14ac:dyDescent="0.3">
      <c r="A15" s="221" t="s">
        <v>498</v>
      </c>
      <c r="B15" s="367" t="s">
        <v>411</v>
      </c>
      <c r="C15" s="86">
        <v>7.12</v>
      </c>
      <c r="D15" s="86">
        <v>6.58</v>
      </c>
      <c r="E15" s="86">
        <v>4.41</v>
      </c>
      <c r="F15" s="86">
        <v>3.51</v>
      </c>
      <c r="G15" s="86">
        <v>3.29</v>
      </c>
      <c r="H15" s="86">
        <v>3.48</v>
      </c>
      <c r="I15" s="86">
        <v>3.95</v>
      </c>
      <c r="J15" s="86">
        <v>4.03</v>
      </c>
      <c r="K15" s="86">
        <v>3.9</v>
      </c>
      <c r="L15" s="86">
        <v>3.79</v>
      </c>
      <c r="M15" s="86">
        <v>5.03</v>
      </c>
      <c r="N15" s="86">
        <v>6.44</v>
      </c>
      <c r="O15" s="903">
        <v>6.71</v>
      </c>
      <c r="P15" s="86">
        <v>6.35</v>
      </c>
      <c r="Q15" s="86">
        <v>4.74</v>
      </c>
      <c r="R15" s="86">
        <v>3.29</v>
      </c>
      <c r="S15" s="86">
        <v>3.27</v>
      </c>
      <c r="T15" s="86">
        <v>3.37</v>
      </c>
      <c r="U15" s="86">
        <v>3.76</v>
      </c>
      <c r="V15" s="86">
        <v>3.8</v>
      </c>
      <c r="W15" s="86">
        <v>3.74</v>
      </c>
      <c r="X15" s="86">
        <v>3.69</v>
      </c>
      <c r="Y15" s="86">
        <v>4.8600000000000003</v>
      </c>
      <c r="Z15" s="86">
        <v>6.12</v>
      </c>
      <c r="AA15" s="904">
        <v>4.6274999999999995</v>
      </c>
      <c r="AB15" s="85">
        <v>4.4749999999999988</v>
      </c>
    </row>
    <row r="16" spans="1:28" ht="15.75" thickTop="1" x14ac:dyDescent="0.25">
      <c r="A16" s="221" t="s">
        <v>412</v>
      </c>
      <c r="B16" s="367" t="s">
        <v>518</v>
      </c>
      <c r="C16" s="1196"/>
      <c r="D16" s="1197"/>
      <c r="E16" s="1197"/>
      <c r="F16" s="1197"/>
      <c r="G16" s="1197"/>
      <c r="H16" s="1197"/>
      <c r="I16" s="1197"/>
      <c r="J16" s="1197"/>
      <c r="K16" s="1197"/>
      <c r="L16" s="1197"/>
      <c r="M16" s="1197"/>
      <c r="N16" s="1197"/>
      <c r="O16" s="1198"/>
      <c r="P16" s="1197"/>
      <c r="Q16" s="1197"/>
      <c r="R16" s="1197"/>
      <c r="S16" s="1197"/>
      <c r="T16" s="1197"/>
      <c r="U16" s="1197"/>
      <c r="V16" s="1197"/>
      <c r="W16" s="1197"/>
      <c r="X16" s="1197"/>
      <c r="Y16" s="1197"/>
      <c r="Z16" s="1197"/>
      <c r="AA16" s="1199"/>
      <c r="AB16" s="1200"/>
    </row>
    <row r="17" spans="1:28" ht="15" x14ac:dyDescent="0.25">
      <c r="A17" s="221" t="s">
        <v>413</v>
      </c>
      <c r="B17" s="367" t="s">
        <v>518</v>
      </c>
      <c r="C17" s="1201"/>
      <c r="D17" s="1202"/>
      <c r="E17" s="1202"/>
      <c r="F17" s="1202"/>
      <c r="G17" s="1202"/>
      <c r="H17" s="1202"/>
      <c r="I17" s="1202"/>
      <c r="J17" s="1202"/>
      <c r="K17" s="1202"/>
      <c r="L17" s="1202"/>
      <c r="M17" s="1202"/>
      <c r="N17" s="1202"/>
      <c r="O17" s="1203"/>
      <c r="P17" s="1202"/>
      <c r="Q17" s="1202"/>
      <c r="R17" s="1202"/>
      <c r="S17" s="1202"/>
      <c r="T17" s="1202"/>
      <c r="U17" s="1202"/>
      <c r="V17" s="1202"/>
      <c r="W17" s="1202"/>
      <c r="X17" s="1202"/>
      <c r="Y17" s="1202"/>
      <c r="Z17" s="1202"/>
      <c r="AA17" s="1204"/>
      <c r="AB17" s="1205"/>
    </row>
    <row r="18" spans="1:28" ht="15" x14ac:dyDescent="0.25">
      <c r="A18" s="221" t="s">
        <v>414</v>
      </c>
      <c r="B18" s="367" t="s">
        <v>518</v>
      </c>
      <c r="C18" s="1201"/>
      <c r="D18" s="1202"/>
      <c r="E18" s="1202"/>
      <c r="F18" s="1202"/>
      <c r="G18" s="1202"/>
      <c r="H18" s="1202"/>
      <c r="I18" s="1202"/>
      <c r="J18" s="1202"/>
      <c r="K18" s="1202"/>
      <c r="L18" s="1202"/>
      <c r="M18" s="1202"/>
      <c r="N18" s="1202"/>
      <c r="O18" s="1203"/>
      <c r="P18" s="1202"/>
      <c r="Q18" s="1202"/>
      <c r="R18" s="1202"/>
      <c r="S18" s="1202"/>
      <c r="T18" s="1202"/>
      <c r="U18" s="1202"/>
      <c r="V18" s="1202"/>
      <c r="W18" s="1202"/>
      <c r="X18" s="1202"/>
      <c r="Y18" s="1202"/>
      <c r="Z18" s="1202"/>
      <c r="AA18" s="1204"/>
      <c r="AB18" s="1205"/>
    </row>
    <row r="19" spans="1:28" ht="15" x14ac:dyDescent="0.25">
      <c r="A19" s="221" t="s">
        <v>415</v>
      </c>
      <c r="B19" s="367" t="s">
        <v>588</v>
      </c>
      <c r="C19" s="1206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8"/>
      <c r="P19" s="1207"/>
      <c r="Q19" s="1207"/>
      <c r="R19" s="1207"/>
      <c r="S19" s="1207"/>
      <c r="T19" s="1207"/>
      <c r="U19" s="1207"/>
      <c r="V19" s="1207"/>
      <c r="W19" s="1207"/>
      <c r="X19" s="1207"/>
      <c r="Y19" s="1207"/>
      <c r="Z19" s="1207"/>
      <c r="AA19" s="1209"/>
      <c r="AB19" s="1210"/>
    </row>
    <row r="20" spans="1:28" ht="15" x14ac:dyDescent="0.25">
      <c r="A20" s="221" t="s">
        <v>416</v>
      </c>
      <c r="B20" s="367" t="s">
        <v>588</v>
      </c>
      <c r="C20" s="1206"/>
      <c r="D20" s="1207"/>
      <c r="E20" s="1207"/>
      <c r="F20" s="1207"/>
      <c r="G20" s="1207"/>
      <c r="H20" s="1207"/>
      <c r="I20" s="1207"/>
      <c r="J20" s="1207"/>
      <c r="K20" s="1207"/>
      <c r="L20" s="1207"/>
      <c r="M20" s="1207"/>
      <c r="N20" s="1207"/>
      <c r="O20" s="1208"/>
      <c r="P20" s="1207"/>
      <c r="Q20" s="1207"/>
      <c r="R20" s="1207"/>
      <c r="S20" s="1207"/>
      <c r="T20" s="1207"/>
      <c r="U20" s="1207"/>
      <c r="V20" s="1207"/>
      <c r="W20" s="1207"/>
      <c r="X20" s="1207"/>
      <c r="Y20" s="1207"/>
      <c r="Z20" s="1207"/>
      <c r="AA20" s="1209"/>
      <c r="AB20" s="1210"/>
    </row>
    <row r="21" spans="1:28" ht="15.75" thickBot="1" x14ac:dyDescent="0.3">
      <c r="A21" s="222" t="s">
        <v>417</v>
      </c>
      <c r="B21" s="532" t="s">
        <v>588</v>
      </c>
      <c r="C21" s="1211"/>
      <c r="D21" s="1212"/>
      <c r="E21" s="1212"/>
      <c r="F21" s="1212"/>
      <c r="G21" s="1212"/>
      <c r="H21" s="1212"/>
      <c r="I21" s="1212"/>
      <c r="J21" s="1212"/>
      <c r="K21" s="1212"/>
      <c r="L21" s="1212"/>
      <c r="M21" s="1212"/>
      <c r="N21" s="1212"/>
      <c r="O21" s="1213"/>
      <c r="P21" s="1212"/>
      <c r="Q21" s="1212"/>
      <c r="R21" s="1212"/>
      <c r="S21" s="1212"/>
      <c r="T21" s="1212"/>
      <c r="U21" s="1212"/>
      <c r="V21" s="1212"/>
      <c r="W21" s="1212"/>
      <c r="X21" s="1212"/>
      <c r="Y21" s="1212"/>
      <c r="Z21" s="1212"/>
      <c r="AA21" s="1214"/>
      <c r="AB21" s="1215"/>
    </row>
    <row r="22" spans="1:28" ht="15.75" thickTop="1" x14ac:dyDescent="0.25">
      <c r="A22" s="59"/>
      <c r="B22" s="59"/>
      <c r="C22" s="59"/>
      <c r="D22" s="59"/>
      <c r="E22" s="59"/>
      <c r="F22" s="59"/>
      <c r="G22" s="89"/>
      <c r="H22" s="59"/>
      <c r="I22" s="89"/>
      <c r="J22" s="89"/>
      <c r="K22" s="59"/>
      <c r="L22" s="59"/>
      <c r="M22" s="59"/>
      <c r="N22" s="59"/>
      <c r="O22" s="168"/>
      <c r="P22" s="59"/>
    </row>
    <row r="23" spans="1:28" ht="15" x14ac:dyDescent="0.25">
      <c r="A23" s="530" t="s">
        <v>761</v>
      </c>
      <c r="B23" s="530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216"/>
      <c r="P23" s="59"/>
    </row>
    <row r="24" spans="1:28" ht="30" x14ac:dyDescent="0.25">
      <c r="A24" s="218"/>
      <c r="B24" s="531" t="s">
        <v>54</v>
      </c>
      <c r="C24" s="219">
        <v>45292</v>
      </c>
      <c r="D24" s="219">
        <v>45323</v>
      </c>
      <c r="E24" s="219">
        <v>45352</v>
      </c>
      <c r="F24" s="219">
        <v>45383</v>
      </c>
      <c r="G24" s="219">
        <v>45413</v>
      </c>
      <c r="H24" s="219">
        <v>45444</v>
      </c>
      <c r="I24" s="219">
        <v>45474</v>
      </c>
      <c r="J24" s="219">
        <v>45505</v>
      </c>
      <c r="K24" s="219">
        <v>45536</v>
      </c>
      <c r="L24" s="219">
        <v>45566</v>
      </c>
      <c r="M24" s="219">
        <v>45597</v>
      </c>
      <c r="N24" s="219">
        <v>45627</v>
      </c>
      <c r="O24" s="906" t="s">
        <v>410</v>
      </c>
      <c r="P24" s="59"/>
    </row>
    <row r="25" spans="1:28" ht="15" x14ac:dyDescent="0.25">
      <c r="A25" s="221" t="s">
        <v>24</v>
      </c>
      <c r="B25" s="367" t="s">
        <v>411</v>
      </c>
      <c r="C25" s="84">
        <v>10.31</v>
      </c>
      <c r="D25" s="84">
        <v>8.77</v>
      </c>
      <c r="E25" s="84">
        <v>5.26</v>
      </c>
      <c r="F25" s="84">
        <v>3.13</v>
      </c>
      <c r="G25" s="84">
        <v>2.59</v>
      </c>
      <c r="H25" s="84">
        <v>2.76</v>
      </c>
      <c r="I25" s="84">
        <v>3.41</v>
      </c>
      <c r="J25" s="84">
        <v>3.58</v>
      </c>
      <c r="K25" s="84">
        <v>3.4</v>
      </c>
      <c r="L25" s="84">
        <v>3.31</v>
      </c>
      <c r="M25" s="84">
        <v>5.8</v>
      </c>
      <c r="N25" s="84">
        <v>7.87</v>
      </c>
      <c r="O25" s="904">
        <v>5.0158333333333323</v>
      </c>
      <c r="P25" s="59"/>
    </row>
    <row r="26" spans="1:28" ht="15" x14ac:dyDescent="0.25">
      <c r="A26" s="221" t="s">
        <v>295</v>
      </c>
      <c r="B26" s="367" t="s">
        <v>411</v>
      </c>
      <c r="C26" s="84">
        <v>7.26</v>
      </c>
      <c r="D26" s="84">
        <v>6.73</v>
      </c>
      <c r="E26" s="84">
        <v>4.08</v>
      </c>
      <c r="F26" s="84">
        <v>3.14</v>
      </c>
      <c r="G26" s="84">
        <v>2.79</v>
      </c>
      <c r="H26" s="84">
        <v>2.91</v>
      </c>
      <c r="I26" s="84">
        <v>3.36</v>
      </c>
      <c r="J26" s="84">
        <v>3.42</v>
      </c>
      <c r="K26" s="84">
        <v>3.36</v>
      </c>
      <c r="L26" s="84">
        <v>3.23</v>
      </c>
      <c r="M26" s="84">
        <v>4.2699999999999996</v>
      </c>
      <c r="N26" s="84">
        <v>6.01</v>
      </c>
      <c r="O26" s="904">
        <v>4.2133333333333329</v>
      </c>
      <c r="P26" s="59"/>
    </row>
    <row r="27" spans="1:28" ht="15" x14ac:dyDescent="0.25">
      <c r="A27" s="221" t="s">
        <v>342</v>
      </c>
      <c r="B27" s="367" t="s">
        <v>411</v>
      </c>
      <c r="C27" s="84">
        <v>2.67</v>
      </c>
      <c r="D27" s="84">
        <v>2.64</v>
      </c>
      <c r="E27" s="84">
        <v>2.4500000000000002</v>
      </c>
      <c r="F27" s="84">
        <v>2.2599999999999998</v>
      </c>
      <c r="G27" s="84">
        <v>2.15</v>
      </c>
      <c r="H27" s="84">
        <v>2.1</v>
      </c>
      <c r="I27" s="84">
        <v>2.0499999999999998</v>
      </c>
      <c r="J27" s="84">
        <v>2.08</v>
      </c>
      <c r="K27" s="84">
        <v>2.12</v>
      </c>
      <c r="L27" s="84">
        <v>2.29</v>
      </c>
      <c r="M27" s="84">
        <v>2.73</v>
      </c>
      <c r="N27" s="84">
        <v>3.06</v>
      </c>
      <c r="O27" s="904">
        <v>2.3833333333333333</v>
      </c>
      <c r="P27" s="59"/>
    </row>
    <row r="28" spans="1:28" ht="15" x14ac:dyDescent="0.25">
      <c r="A28" s="221" t="s">
        <v>330</v>
      </c>
      <c r="B28" s="367" t="s">
        <v>411</v>
      </c>
      <c r="C28" s="84">
        <v>2.5499999999999998</v>
      </c>
      <c r="D28" s="84">
        <v>2.5299999999999998</v>
      </c>
      <c r="E28" s="84">
        <v>2.33</v>
      </c>
      <c r="F28" s="84">
        <v>1.68</v>
      </c>
      <c r="G28" s="84">
        <v>1.58</v>
      </c>
      <c r="H28" s="84">
        <v>1.53</v>
      </c>
      <c r="I28" s="84">
        <v>1.49</v>
      </c>
      <c r="J28" s="84">
        <v>1.5</v>
      </c>
      <c r="K28" s="84">
        <v>1.55</v>
      </c>
      <c r="L28" s="84">
        <v>1.71</v>
      </c>
      <c r="M28" s="84">
        <v>2.61</v>
      </c>
      <c r="N28" s="84">
        <v>2.94</v>
      </c>
      <c r="O28" s="904">
        <v>2</v>
      </c>
      <c r="P28" s="59"/>
    </row>
    <row r="29" spans="1:28" ht="15.75" thickBot="1" x14ac:dyDescent="0.3">
      <c r="A29" s="221" t="s">
        <v>498</v>
      </c>
      <c r="B29" s="367" t="s">
        <v>411</v>
      </c>
      <c r="C29" s="86">
        <v>7.4</v>
      </c>
      <c r="D29" s="86">
        <v>6.85</v>
      </c>
      <c r="E29" s="86">
        <v>4.04</v>
      </c>
      <c r="F29" s="86">
        <v>3.29</v>
      </c>
      <c r="G29" s="86">
        <v>2.9</v>
      </c>
      <c r="H29" s="86">
        <v>3.05</v>
      </c>
      <c r="I29" s="86">
        <v>3.43</v>
      </c>
      <c r="J29" s="86">
        <v>3.49</v>
      </c>
      <c r="K29" s="86">
        <v>3.38</v>
      </c>
      <c r="L29" s="86">
        <v>3.26</v>
      </c>
      <c r="M29" s="86">
        <v>4.29</v>
      </c>
      <c r="N29" s="86">
        <v>6.19</v>
      </c>
      <c r="O29" s="905">
        <v>4.2974999999999994</v>
      </c>
      <c r="P29" s="59"/>
    </row>
    <row r="30" spans="1:28" ht="15.75" thickTop="1" x14ac:dyDescent="0.25">
      <c r="A30" s="221" t="s">
        <v>412</v>
      </c>
      <c r="B30" s="367" t="s">
        <v>518</v>
      </c>
      <c r="C30" s="1196"/>
      <c r="D30" s="1197"/>
      <c r="E30" s="1197"/>
      <c r="F30" s="1197"/>
      <c r="G30" s="1197"/>
      <c r="H30" s="1197"/>
      <c r="I30" s="1197"/>
      <c r="J30" s="1197"/>
      <c r="K30" s="1197"/>
      <c r="L30" s="1197"/>
      <c r="M30" s="1197"/>
      <c r="N30" s="1197"/>
      <c r="O30" s="1216"/>
      <c r="P30" s="59"/>
    </row>
    <row r="31" spans="1:28" ht="15" x14ac:dyDescent="0.25">
      <c r="A31" s="221" t="s">
        <v>413</v>
      </c>
      <c r="B31" s="367" t="s">
        <v>518</v>
      </c>
      <c r="C31" s="1201"/>
      <c r="D31" s="1202"/>
      <c r="E31" s="1202"/>
      <c r="F31" s="1202"/>
      <c r="G31" s="1202"/>
      <c r="H31" s="1202"/>
      <c r="I31" s="1202"/>
      <c r="J31" s="1202"/>
      <c r="K31" s="1202"/>
      <c r="L31" s="1202"/>
      <c r="M31" s="1202"/>
      <c r="N31" s="1202"/>
      <c r="O31" s="1217"/>
      <c r="P31" s="59"/>
    </row>
    <row r="32" spans="1:28" ht="15" x14ac:dyDescent="0.25">
      <c r="A32" s="221" t="s">
        <v>414</v>
      </c>
      <c r="B32" s="367" t="s">
        <v>518</v>
      </c>
      <c r="C32" s="1201"/>
      <c r="D32" s="1202"/>
      <c r="E32" s="1202"/>
      <c r="F32" s="1202"/>
      <c r="G32" s="1202"/>
      <c r="H32" s="1202"/>
      <c r="I32" s="1202"/>
      <c r="J32" s="1202"/>
      <c r="K32" s="1202"/>
      <c r="L32" s="1202"/>
      <c r="M32" s="1202"/>
      <c r="N32" s="1202"/>
      <c r="O32" s="1217"/>
      <c r="P32" s="59"/>
    </row>
    <row r="33" spans="1:28" ht="15" x14ac:dyDescent="0.25">
      <c r="A33" s="221" t="s">
        <v>415</v>
      </c>
      <c r="B33" s="367" t="s">
        <v>588</v>
      </c>
      <c r="C33" s="1206"/>
      <c r="D33" s="1207"/>
      <c r="E33" s="1207"/>
      <c r="F33" s="1207"/>
      <c r="G33" s="1207"/>
      <c r="H33" s="1207"/>
      <c r="I33" s="1207"/>
      <c r="J33" s="1207"/>
      <c r="K33" s="1207"/>
      <c r="L33" s="1207"/>
      <c r="M33" s="1207"/>
      <c r="N33" s="1207"/>
      <c r="O33" s="1218"/>
      <c r="P33" s="59"/>
    </row>
    <row r="34" spans="1:28" ht="15" x14ac:dyDescent="0.25">
      <c r="A34" s="221" t="s">
        <v>416</v>
      </c>
      <c r="B34" s="367" t="s">
        <v>588</v>
      </c>
      <c r="C34" s="1206"/>
      <c r="D34" s="1207"/>
      <c r="E34" s="1207"/>
      <c r="F34" s="1207"/>
      <c r="G34" s="1207"/>
      <c r="H34" s="1207"/>
      <c r="I34" s="1207"/>
      <c r="J34" s="1207"/>
      <c r="K34" s="1207"/>
      <c r="L34" s="1207"/>
      <c r="M34" s="1207"/>
      <c r="N34" s="1207"/>
      <c r="O34" s="1218"/>
      <c r="P34" s="59"/>
    </row>
    <row r="35" spans="1:28" ht="15.75" thickBot="1" x14ac:dyDescent="0.3">
      <c r="A35" s="222" t="s">
        <v>417</v>
      </c>
      <c r="B35" s="532" t="s">
        <v>588</v>
      </c>
      <c r="C35" s="1211"/>
      <c r="D35" s="1212"/>
      <c r="E35" s="1212"/>
      <c r="F35" s="1212"/>
      <c r="G35" s="1212"/>
      <c r="H35" s="1212"/>
      <c r="I35" s="1212"/>
      <c r="J35" s="1212"/>
      <c r="K35" s="1212"/>
      <c r="L35" s="1212"/>
      <c r="M35" s="1212"/>
      <c r="N35" s="1212"/>
      <c r="O35" s="1219"/>
      <c r="P35" s="59"/>
    </row>
    <row r="36" spans="1:28" ht="15.75" thickTop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168"/>
      <c r="P36" s="59"/>
    </row>
    <row r="37" spans="1:28" ht="15" x14ac:dyDescent="0.25">
      <c r="A37" s="530" t="s">
        <v>757</v>
      </c>
      <c r="B37" s="90"/>
      <c r="C37" s="87"/>
      <c r="D37" s="87"/>
      <c r="E37" s="87"/>
      <c r="F37" s="87"/>
      <c r="G37" s="91"/>
      <c r="H37" s="87"/>
      <c r="I37" s="91"/>
      <c r="J37" s="91"/>
      <c r="K37" s="87"/>
      <c r="L37" s="87"/>
      <c r="M37" s="87"/>
      <c r="N37" s="87"/>
      <c r="O37" s="216"/>
      <c r="P37" s="59"/>
    </row>
    <row r="38" spans="1:28" ht="45" x14ac:dyDescent="0.25">
      <c r="A38" s="533"/>
      <c r="B38" s="531" t="s">
        <v>54</v>
      </c>
      <c r="C38" s="219">
        <v>45658</v>
      </c>
      <c r="D38" s="219">
        <v>45689</v>
      </c>
      <c r="E38" s="219">
        <v>45717</v>
      </c>
      <c r="F38" s="219">
        <v>45748</v>
      </c>
      <c r="G38" s="219">
        <v>45778</v>
      </c>
      <c r="H38" s="219">
        <v>45809</v>
      </c>
      <c r="I38" s="219">
        <v>45839</v>
      </c>
      <c r="J38" s="219">
        <v>45870</v>
      </c>
      <c r="K38" s="219">
        <v>45901</v>
      </c>
      <c r="L38" s="219">
        <v>45931</v>
      </c>
      <c r="M38" s="219">
        <v>45962</v>
      </c>
      <c r="N38" s="219">
        <v>45992</v>
      </c>
      <c r="O38" s="901">
        <v>46023</v>
      </c>
      <c r="P38" s="219">
        <v>46054</v>
      </c>
      <c r="Q38" s="219">
        <v>46082</v>
      </c>
      <c r="R38" s="219">
        <v>46113</v>
      </c>
      <c r="S38" s="219">
        <v>46143</v>
      </c>
      <c r="T38" s="219">
        <v>46174</v>
      </c>
      <c r="U38" s="219">
        <v>46204</v>
      </c>
      <c r="V38" s="219">
        <v>46235</v>
      </c>
      <c r="W38" s="219">
        <v>46266</v>
      </c>
      <c r="X38" s="219">
        <v>46296</v>
      </c>
      <c r="Y38" s="219">
        <v>46327</v>
      </c>
      <c r="Z38" s="219">
        <v>46357</v>
      </c>
      <c r="AA38" s="906" t="s">
        <v>758</v>
      </c>
      <c r="AB38" s="906" t="s">
        <v>759</v>
      </c>
    </row>
    <row r="39" spans="1:28" ht="15" x14ac:dyDescent="0.25">
      <c r="A39" s="221" t="s">
        <v>24</v>
      </c>
      <c r="B39" s="367" t="s">
        <v>411</v>
      </c>
      <c r="C39" s="84">
        <v>-0.8100000000000005</v>
      </c>
      <c r="D39" s="84">
        <v>-0.13999999999999879</v>
      </c>
      <c r="E39" s="84">
        <v>0.58999999999999986</v>
      </c>
      <c r="F39" s="84">
        <v>0.18999999999999995</v>
      </c>
      <c r="G39" s="84">
        <v>0.48</v>
      </c>
      <c r="H39" s="84">
        <v>0.51000000000000023</v>
      </c>
      <c r="I39" s="84">
        <v>0.39999999999999991</v>
      </c>
      <c r="J39" s="84">
        <v>0.33999999999999986</v>
      </c>
      <c r="K39" s="84">
        <v>0.41000000000000014</v>
      </c>
      <c r="L39" s="84">
        <v>0.43999999999999995</v>
      </c>
      <c r="M39" s="84">
        <v>1.2400000000000002</v>
      </c>
      <c r="N39" s="929">
        <v>0.60000000000000053</v>
      </c>
      <c r="O39" s="84">
        <v>-0.91999999999999993</v>
      </c>
      <c r="P39" s="84">
        <v>-0.72000000000000064</v>
      </c>
      <c r="Q39" s="84">
        <v>-0.46999999999999975</v>
      </c>
      <c r="R39" s="84">
        <v>-0.18999999999999995</v>
      </c>
      <c r="S39" s="84">
        <v>1.0000000000000231E-2</v>
      </c>
      <c r="T39" s="84">
        <v>-6.999999999999984E-2</v>
      </c>
      <c r="U39" s="84">
        <v>-0.18999999999999995</v>
      </c>
      <c r="V39" s="84">
        <v>-0.25</v>
      </c>
      <c r="W39" s="84">
        <v>-0.16999999999999993</v>
      </c>
      <c r="X39" s="84">
        <v>-0.10999999999999988</v>
      </c>
      <c r="Y39" s="84">
        <v>-0.54999999999999982</v>
      </c>
      <c r="Z39" s="84">
        <v>-0.49000000000000021</v>
      </c>
      <c r="AA39" s="904">
        <v>0.35416666666666874</v>
      </c>
      <c r="AB39" s="904">
        <v>-0.34333333333333371</v>
      </c>
    </row>
    <row r="40" spans="1:28" ht="15" x14ac:dyDescent="0.25">
      <c r="A40" s="221" t="s">
        <v>295</v>
      </c>
      <c r="B40" s="367" t="s">
        <v>411</v>
      </c>
      <c r="C40" s="84">
        <v>-0.51999999999999957</v>
      </c>
      <c r="D40" s="84">
        <v>-0.32000000000000028</v>
      </c>
      <c r="E40" s="84">
        <v>0.62000000000000011</v>
      </c>
      <c r="F40" s="84">
        <v>0.38999999999999968</v>
      </c>
      <c r="G40" s="84">
        <v>0.41999999999999993</v>
      </c>
      <c r="H40" s="84">
        <v>0.45999999999999996</v>
      </c>
      <c r="I40" s="84">
        <v>0.48</v>
      </c>
      <c r="J40" s="84">
        <v>0.4700000000000002</v>
      </c>
      <c r="K40" s="84">
        <v>0.48</v>
      </c>
      <c r="L40" s="84">
        <v>0.51000000000000023</v>
      </c>
      <c r="M40" s="84">
        <v>0.65000000000000036</v>
      </c>
      <c r="N40" s="929">
        <v>0.35000000000000053</v>
      </c>
      <c r="O40" s="84">
        <v>-0.15000000000000036</v>
      </c>
      <c r="P40" s="84">
        <v>-0.17999999999999972</v>
      </c>
      <c r="Q40" s="84">
        <v>-3.0000000000000249E-2</v>
      </c>
      <c r="R40" s="84">
        <v>-8.9999999999999858E-2</v>
      </c>
      <c r="S40" s="84">
        <v>-0.21999999999999975</v>
      </c>
      <c r="T40" s="84">
        <v>-0.20000000000000018</v>
      </c>
      <c r="U40" s="84">
        <v>-6.0000000000000053E-2</v>
      </c>
      <c r="V40" s="84">
        <v>-6.0000000000000053E-2</v>
      </c>
      <c r="W40" s="84">
        <v>-6.999999999999984E-2</v>
      </c>
      <c r="X40" s="84">
        <v>-0.12000000000000011</v>
      </c>
      <c r="Y40" s="84">
        <v>-9.9999999999999645E-2</v>
      </c>
      <c r="Z40" s="84">
        <v>-0.20999999999999996</v>
      </c>
      <c r="AA40" s="904">
        <v>0.33250000000000046</v>
      </c>
      <c r="AB40" s="904">
        <v>-0.12416666666666654</v>
      </c>
    </row>
    <row r="41" spans="1:28" ht="15" x14ac:dyDescent="0.25">
      <c r="A41" s="221" t="s">
        <v>342</v>
      </c>
      <c r="B41" s="367" t="s">
        <v>411</v>
      </c>
      <c r="C41" s="84">
        <v>0.41999999999999993</v>
      </c>
      <c r="D41" s="84">
        <v>0.43999999999999995</v>
      </c>
      <c r="E41" s="84">
        <v>0.39999999999999991</v>
      </c>
      <c r="F41" s="84">
        <v>0.41000000000000014</v>
      </c>
      <c r="G41" s="84">
        <v>0.37999999999999989</v>
      </c>
      <c r="H41" s="84">
        <v>0.43999999999999995</v>
      </c>
      <c r="I41" s="84">
        <v>0.55000000000000027</v>
      </c>
      <c r="J41" s="84">
        <v>0.56999999999999984</v>
      </c>
      <c r="K41" s="84">
        <v>0.62999999999999989</v>
      </c>
      <c r="L41" s="84">
        <v>0.56000000000000005</v>
      </c>
      <c r="M41" s="84">
        <v>0.39000000000000012</v>
      </c>
      <c r="N41" s="929">
        <v>0.35999999999999988</v>
      </c>
      <c r="O41" s="84">
        <v>0.53000000000000025</v>
      </c>
      <c r="P41" s="84">
        <v>0.48999999999999977</v>
      </c>
      <c r="Q41" s="84">
        <v>0.22999999999999998</v>
      </c>
      <c r="R41" s="84">
        <v>4.0000000000000036E-2</v>
      </c>
      <c r="S41" s="84">
        <v>0</v>
      </c>
      <c r="T41" s="84">
        <v>8.9999999999999858E-2</v>
      </c>
      <c r="U41" s="84">
        <v>0.10000000000000009</v>
      </c>
      <c r="V41" s="84">
        <v>8.0000000000000071E-2</v>
      </c>
      <c r="W41" s="84">
        <v>0</v>
      </c>
      <c r="X41" s="84">
        <v>-3.0000000000000249E-2</v>
      </c>
      <c r="Y41" s="84">
        <v>4.9999999999999822E-2</v>
      </c>
      <c r="Z41" s="84">
        <v>5.0000000000000266E-2</v>
      </c>
      <c r="AA41" s="904">
        <v>0.46249999999999991</v>
      </c>
      <c r="AB41" s="904">
        <v>0.13583333333333369</v>
      </c>
    </row>
    <row r="42" spans="1:28" ht="15" x14ac:dyDescent="0.25">
      <c r="A42" s="221" t="s">
        <v>330</v>
      </c>
      <c r="B42" s="367" t="s">
        <v>411</v>
      </c>
      <c r="C42" s="84">
        <v>0.42000000000000037</v>
      </c>
      <c r="D42" s="84">
        <v>0.43000000000000016</v>
      </c>
      <c r="E42" s="84">
        <v>0.39999999999999991</v>
      </c>
      <c r="F42" s="84">
        <v>0.72</v>
      </c>
      <c r="G42" s="84">
        <v>0.69</v>
      </c>
      <c r="H42" s="84">
        <v>0.74999999999999978</v>
      </c>
      <c r="I42" s="84">
        <v>0.84999999999999987</v>
      </c>
      <c r="J42" s="84">
        <v>0.87999999999999989</v>
      </c>
      <c r="K42" s="84">
        <v>0.92999999999999994</v>
      </c>
      <c r="L42" s="84">
        <v>0.87000000000000011</v>
      </c>
      <c r="M42" s="84">
        <v>0.38000000000000034</v>
      </c>
      <c r="N42" s="929">
        <v>0.35000000000000009</v>
      </c>
      <c r="O42" s="84">
        <v>0.52</v>
      </c>
      <c r="P42" s="84">
        <v>0.4700000000000002</v>
      </c>
      <c r="Q42" s="84">
        <v>0.2200000000000002</v>
      </c>
      <c r="R42" s="84">
        <v>7.0000000000000284E-2</v>
      </c>
      <c r="S42" s="84">
        <v>2.9999999999999805E-2</v>
      </c>
      <c r="T42" s="84">
        <v>0.11000000000000032</v>
      </c>
      <c r="U42" s="84">
        <v>0.12000000000000011</v>
      </c>
      <c r="V42" s="84">
        <v>0.11000000000000032</v>
      </c>
      <c r="W42" s="84">
        <v>2.9999999999999805E-2</v>
      </c>
      <c r="X42" s="84">
        <v>-1.0000000000000231E-2</v>
      </c>
      <c r="Y42" s="84">
        <v>3.9999999999999591E-2</v>
      </c>
      <c r="Z42" s="84">
        <v>4.0000000000000036E-2</v>
      </c>
      <c r="AA42" s="904">
        <v>0.63916666666666666</v>
      </c>
      <c r="AB42" s="904">
        <v>0.14583333333333348</v>
      </c>
    </row>
    <row r="43" spans="1:28" ht="15.75" thickBot="1" x14ac:dyDescent="0.3">
      <c r="A43" s="221" t="s">
        <v>498</v>
      </c>
      <c r="B43" s="367" t="s">
        <v>411</v>
      </c>
      <c r="C43" s="84">
        <v>-0.28000000000000025</v>
      </c>
      <c r="D43" s="84">
        <v>-0.26999999999999957</v>
      </c>
      <c r="E43" s="84">
        <v>0.37000000000000011</v>
      </c>
      <c r="F43" s="84">
        <v>0.21999999999999975</v>
      </c>
      <c r="G43" s="84">
        <v>0.39000000000000012</v>
      </c>
      <c r="H43" s="84">
        <v>0.43000000000000016</v>
      </c>
      <c r="I43" s="84">
        <v>0.52</v>
      </c>
      <c r="J43" s="84">
        <v>0.54</v>
      </c>
      <c r="K43" s="84">
        <v>0.52</v>
      </c>
      <c r="L43" s="84">
        <v>0.53000000000000025</v>
      </c>
      <c r="M43" s="84">
        <v>0.74000000000000021</v>
      </c>
      <c r="N43" s="929">
        <v>0.25</v>
      </c>
      <c r="O43" s="84">
        <v>-0.41000000000000014</v>
      </c>
      <c r="P43" s="84">
        <v>-0.23000000000000043</v>
      </c>
      <c r="Q43" s="84">
        <v>0.33000000000000007</v>
      </c>
      <c r="R43" s="84">
        <v>-0.21999999999999975</v>
      </c>
      <c r="S43" s="84">
        <v>-2.0000000000000018E-2</v>
      </c>
      <c r="T43" s="84">
        <v>-0.10999999999999988</v>
      </c>
      <c r="U43" s="84">
        <v>-0.19000000000000039</v>
      </c>
      <c r="V43" s="84">
        <v>-0.23000000000000043</v>
      </c>
      <c r="W43" s="84">
        <v>-0.1599999999999997</v>
      </c>
      <c r="X43" s="84">
        <v>-0.10000000000000009</v>
      </c>
      <c r="Y43" s="84">
        <v>-0.16999999999999993</v>
      </c>
      <c r="Z43" s="84">
        <v>-0.32000000000000028</v>
      </c>
      <c r="AA43" s="1015">
        <v>0.33000000000000007</v>
      </c>
      <c r="AB43" s="904">
        <v>-0.15250000000000075</v>
      </c>
    </row>
    <row r="44" spans="1:28" ht="15.75" thickTop="1" x14ac:dyDescent="0.25">
      <c r="A44" s="221" t="s">
        <v>412</v>
      </c>
      <c r="B44" s="367" t="s">
        <v>518</v>
      </c>
      <c r="C44" s="1196"/>
      <c r="D44" s="1197"/>
      <c r="E44" s="1197"/>
      <c r="F44" s="1197"/>
      <c r="G44" s="1197"/>
      <c r="H44" s="1197"/>
      <c r="I44" s="1197"/>
      <c r="J44" s="1197"/>
      <c r="K44" s="1197"/>
      <c r="L44" s="1197"/>
      <c r="M44" s="1197"/>
      <c r="N44" s="1220"/>
      <c r="O44" s="1197"/>
      <c r="P44" s="1197"/>
      <c r="Q44" s="1197"/>
      <c r="R44" s="1197"/>
      <c r="S44" s="1197"/>
      <c r="T44" s="1197"/>
      <c r="U44" s="1197"/>
      <c r="V44" s="1197"/>
      <c r="W44" s="1197"/>
      <c r="X44" s="1197"/>
      <c r="Y44" s="1197"/>
      <c r="Z44" s="1197"/>
      <c r="AA44" s="1221"/>
      <c r="AB44" s="1216"/>
    </row>
    <row r="45" spans="1:28" ht="15" x14ac:dyDescent="0.25">
      <c r="A45" s="221" t="s">
        <v>413</v>
      </c>
      <c r="B45" s="367" t="s">
        <v>518</v>
      </c>
      <c r="C45" s="1201"/>
      <c r="D45" s="1202"/>
      <c r="E45" s="1202"/>
      <c r="F45" s="1202"/>
      <c r="G45" s="1202"/>
      <c r="H45" s="1202"/>
      <c r="I45" s="1202"/>
      <c r="J45" s="1202"/>
      <c r="K45" s="1202"/>
      <c r="L45" s="1202"/>
      <c r="M45" s="1202"/>
      <c r="N45" s="1222"/>
      <c r="O45" s="1202"/>
      <c r="P45" s="1202"/>
      <c r="Q45" s="1202"/>
      <c r="R45" s="1202"/>
      <c r="S45" s="1202"/>
      <c r="T45" s="1202"/>
      <c r="U45" s="1202"/>
      <c r="V45" s="1202"/>
      <c r="W45" s="1202"/>
      <c r="X45" s="1202"/>
      <c r="Y45" s="1202"/>
      <c r="Z45" s="1202"/>
      <c r="AA45" s="1223"/>
      <c r="AB45" s="1217"/>
    </row>
    <row r="46" spans="1:28" ht="15" x14ac:dyDescent="0.25">
      <c r="A46" s="221" t="s">
        <v>414</v>
      </c>
      <c r="B46" s="367" t="s">
        <v>518</v>
      </c>
      <c r="C46" s="1201"/>
      <c r="D46" s="1202"/>
      <c r="E46" s="1202"/>
      <c r="F46" s="1202"/>
      <c r="G46" s="1202"/>
      <c r="H46" s="1202"/>
      <c r="I46" s="1202"/>
      <c r="J46" s="1202"/>
      <c r="K46" s="1202"/>
      <c r="L46" s="1202"/>
      <c r="M46" s="1202"/>
      <c r="N46" s="1222"/>
      <c r="O46" s="1202"/>
      <c r="P46" s="1202"/>
      <c r="Q46" s="1202"/>
      <c r="R46" s="1202"/>
      <c r="S46" s="1202"/>
      <c r="T46" s="1202"/>
      <c r="U46" s="1202"/>
      <c r="V46" s="1202"/>
      <c r="W46" s="1202"/>
      <c r="X46" s="1202"/>
      <c r="Y46" s="1202"/>
      <c r="Z46" s="1202"/>
      <c r="AA46" s="1223"/>
      <c r="AB46" s="1217"/>
    </row>
    <row r="47" spans="1:28" ht="15" x14ac:dyDescent="0.25">
      <c r="A47" s="221" t="s">
        <v>415</v>
      </c>
      <c r="B47" s="367" t="s">
        <v>588</v>
      </c>
      <c r="C47" s="1206"/>
      <c r="D47" s="1207"/>
      <c r="E47" s="1207"/>
      <c r="F47" s="1207"/>
      <c r="G47" s="1207"/>
      <c r="H47" s="1207"/>
      <c r="I47" s="1207"/>
      <c r="J47" s="1207"/>
      <c r="K47" s="1207"/>
      <c r="L47" s="1207"/>
      <c r="M47" s="1207"/>
      <c r="N47" s="1224"/>
      <c r="O47" s="1207"/>
      <c r="P47" s="1207"/>
      <c r="Q47" s="1207"/>
      <c r="R47" s="1207"/>
      <c r="S47" s="1207"/>
      <c r="T47" s="1207"/>
      <c r="U47" s="1207"/>
      <c r="V47" s="1207"/>
      <c r="W47" s="1207"/>
      <c r="X47" s="1207"/>
      <c r="Y47" s="1207"/>
      <c r="Z47" s="1207"/>
      <c r="AA47" s="1225"/>
      <c r="AB47" s="1218"/>
    </row>
    <row r="48" spans="1:28" ht="15" x14ac:dyDescent="0.25">
      <c r="A48" s="221" t="s">
        <v>416</v>
      </c>
      <c r="B48" s="367" t="s">
        <v>588</v>
      </c>
      <c r="C48" s="1206"/>
      <c r="D48" s="1207"/>
      <c r="E48" s="1207"/>
      <c r="F48" s="1207"/>
      <c r="G48" s="1207"/>
      <c r="H48" s="1207"/>
      <c r="I48" s="1207"/>
      <c r="J48" s="1207"/>
      <c r="K48" s="1207"/>
      <c r="L48" s="1207"/>
      <c r="M48" s="1207"/>
      <c r="N48" s="1224"/>
      <c r="O48" s="1207"/>
      <c r="P48" s="1207"/>
      <c r="Q48" s="1207"/>
      <c r="R48" s="1207"/>
      <c r="S48" s="1207"/>
      <c r="T48" s="1207"/>
      <c r="U48" s="1207"/>
      <c r="V48" s="1207"/>
      <c r="W48" s="1207"/>
      <c r="X48" s="1207"/>
      <c r="Y48" s="1207"/>
      <c r="Z48" s="1207"/>
      <c r="AA48" s="1225"/>
      <c r="AB48" s="1218"/>
    </row>
    <row r="49" spans="1:28" ht="15.75" thickBot="1" x14ac:dyDescent="0.3">
      <c r="A49" s="222" t="s">
        <v>417</v>
      </c>
      <c r="B49" s="532" t="s">
        <v>588</v>
      </c>
      <c r="C49" s="1211"/>
      <c r="D49" s="1212"/>
      <c r="E49" s="1212"/>
      <c r="F49" s="1212"/>
      <c r="G49" s="1212"/>
      <c r="H49" s="1212"/>
      <c r="I49" s="1212"/>
      <c r="J49" s="1212"/>
      <c r="K49" s="1212"/>
      <c r="L49" s="1212"/>
      <c r="M49" s="1212"/>
      <c r="N49" s="1226"/>
      <c r="O49" s="1212"/>
      <c r="P49" s="1212"/>
      <c r="Q49" s="1212"/>
      <c r="R49" s="1212"/>
      <c r="S49" s="1212"/>
      <c r="T49" s="1212"/>
      <c r="U49" s="1212"/>
      <c r="V49" s="1212"/>
      <c r="W49" s="1212"/>
      <c r="X49" s="1212"/>
      <c r="Y49" s="1212"/>
      <c r="Z49" s="1212"/>
      <c r="AA49" s="1227"/>
      <c r="AB49" s="1219"/>
    </row>
    <row r="50" spans="1:28" ht="15.75" thickTop="1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168"/>
      <c r="P50" s="59"/>
    </row>
    <row r="51" spans="1:28" ht="1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168"/>
      <c r="P51" s="59"/>
      <c r="AA51" s="69">
        <v>0.20605820965413527</v>
      </c>
    </row>
    <row r="52" spans="1:28" ht="15" x14ac:dyDescent="0.25">
      <c r="A52" s="330" t="s">
        <v>71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168"/>
      <c r="P52" s="59"/>
    </row>
    <row r="53" spans="1:28" ht="15" x14ac:dyDescent="0.25">
      <c r="A53" s="331" t="s">
        <v>707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168"/>
      <c r="P53" s="59"/>
    </row>
    <row r="54" spans="1:28" ht="1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168"/>
      <c r="P54" s="59"/>
    </row>
    <row r="55" spans="1:28" ht="1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168"/>
      <c r="P55" s="59"/>
    </row>
    <row r="56" spans="1:28" ht="1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168"/>
      <c r="P56" s="59"/>
    </row>
    <row r="68" spans="7:15" ht="15" x14ac:dyDescent="0.25">
      <c r="G68"/>
      <c r="H68"/>
      <c r="I68"/>
      <c r="J68"/>
      <c r="K68"/>
      <c r="L68"/>
      <c r="M68"/>
      <c r="N68"/>
      <c r="O68" s="23"/>
    </row>
    <row r="69" spans="7:15" ht="15" x14ac:dyDescent="0.25">
      <c r="G69"/>
      <c r="H69"/>
      <c r="I69"/>
      <c r="J69"/>
      <c r="K69"/>
      <c r="L69"/>
      <c r="M69"/>
      <c r="N69"/>
      <c r="O69" s="23"/>
    </row>
    <row r="70" spans="7:15" ht="15" x14ac:dyDescent="0.25">
      <c r="G70" s="92"/>
      <c r="H70" s="93"/>
      <c r="I70" s="93"/>
      <c r="J70" s="93"/>
      <c r="K70" s="93"/>
      <c r="L70" s="93"/>
      <c r="M70" s="93"/>
      <c r="N70" s="93"/>
      <c r="O70" s="217"/>
    </row>
    <row r="71" spans="7:15" ht="15" x14ac:dyDescent="0.25">
      <c r="G71" s="92"/>
      <c r="H71" s="93"/>
      <c r="I71" s="93"/>
      <c r="J71" s="93"/>
      <c r="K71" s="93"/>
      <c r="L71" s="93"/>
      <c r="M71" s="93"/>
      <c r="N71" s="93"/>
      <c r="O71" s="217"/>
    </row>
    <row r="72" spans="7:15" ht="15" x14ac:dyDescent="0.25">
      <c r="G72" s="92"/>
      <c r="H72" s="93"/>
      <c r="I72" s="93"/>
      <c r="J72" s="93"/>
      <c r="K72" s="93"/>
      <c r="L72" s="93"/>
      <c r="M72" s="93"/>
      <c r="N72" s="93"/>
      <c r="O72" s="217"/>
    </row>
    <row r="73" spans="7:15" ht="15" x14ac:dyDescent="0.25">
      <c r="G73" s="92"/>
      <c r="H73" s="93"/>
      <c r="I73" s="93"/>
      <c r="J73" s="93"/>
      <c r="K73" s="93"/>
      <c r="L73" s="93"/>
      <c r="M73" s="93"/>
      <c r="N73" s="93"/>
      <c r="O73" s="217"/>
    </row>
    <row r="74" spans="7:15" ht="15" x14ac:dyDescent="0.25">
      <c r="G74"/>
      <c r="H74"/>
      <c r="I74"/>
    </row>
    <row r="75" spans="7:15" ht="15" x14ac:dyDescent="0.25">
      <c r="G75"/>
      <c r="H75"/>
      <c r="I75"/>
    </row>
    <row r="76" spans="7:15" ht="15" x14ac:dyDescent="0.25">
      <c r="G76"/>
      <c r="H76"/>
      <c r="I76"/>
    </row>
    <row r="77" spans="7:15" ht="15" x14ac:dyDescent="0.25">
      <c r="G77"/>
      <c r="H77"/>
      <c r="I77"/>
    </row>
    <row r="78" spans="7:15" ht="15" x14ac:dyDescent="0.25">
      <c r="G78"/>
      <c r="H78"/>
      <c r="I78"/>
    </row>
    <row r="79" spans="7:15" ht="15" x14ac:dyDescent="0.25">
      <c r="G79"/>
      <c r="H79"/>
      <c r="I79"/>
    </row>
    <row r="80" spans="7:15" ht="15" x14ac:dyDescent="0.25">
      <c r="G80"/>
      <c r="H80"/>
      <c r="I80"/>
    </row>
    <row r="81" spans="7:9" ht="15" x14ac:dyDescent="0.25">
      <c r="G81"/>
      <c r="H81"/>
      <c r="I81"/>
    </row>
    <row r="82" spans="7:9" ht="15" x14ac:dyDescent="0.25">
      <c r="G82"/>
      <c r="H82"/>
      <c r="I82"/>
    </row>
    <row r="83" spans="7:9" ht="15" x14ac:dyDescent="0.25">
      <c r="G83"/>
      <c r="H83"/>
      <c r="I83"/>
    </row>
    <row r="84" spans="7:9" ht="15" x14ac:dyDescent="0.25">
      <c r="G84"/>
      <c r="H84"/>
      <c r="I84"/>
    </row>
    <row r="85" spans="7:9" ht="15" x14ac:dyDescent="0.25">
      <c r="G85"/>
      <c r="H85"/>
      <c r="I85"/>
    </row>
    <row r="86" spans="7:9" ht="15" x14ac:dyDescent="0.25">
      <c r="G86"/>
    </row>
    <row r="87" spans="7:9" ht="15" x14ac:dyDescent="0.25">
      <c r="G87"/>
    </row>
    <row r="88" spans="7:9" ht="15" x14ac:dyDescent="0.25">
      <c r="G88"/>
    </row>
    <row r="89" spans="7:9" ht="15" x14ac:dyDescent="0.25">
      <c r="G89"/>
    </row>
    <row r="90" spans="7:9" ht="15" x14ac:dyDescent="0.25">
      <c r="G90"/>
    </row>
    <row r="91" spans="7:9" ht="15" x14ac:dyDescent="0.25">
      <c r="G91"/>
    </row>
    <row r="92" spans="7:9" ht="15" x14ac:dyDescent="0.25">
      <c r="G92"/>
    </row>
    <row r="93" spans="7:9" ht="15" x14ac:dyDescent="0.25">
      <c r="G93"/>
    </row>
    <row r="94" spans="7:9" ht="15" x14ac:dyDescent="0.25">
      <c r="G94"/>
    </row>
    <row r="95" spans="7:9" ht="15" x14ac:dyDescent="0.25">
      <c r="G95"/>
    </row>
    <row r="96" spans="7:9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  <row r="103" spans="7:7" ht="15" x14ac:dyDescent="0.25">
      <c r="G103"/>
    </row>
    <row r="104" spans="7:7" ht="15" x14ac:dyDescent="0.25">
      <c r="G104"/>
    </row>
    <row r="105" spans="7:7" ht="15" x14ac:dyDescent="0.25">
      <c r="G105"/>
    </row>
    <row r="106" spans="7:7" ht="15" x14ac:dyDescent="0.25">
      <c r="G106"/>
    </row>
    <row r="107" spans="7:7" ht="15" x14ac:dyDescent="0.25">
      <c r="G107"/>
    </row>
    <row r="108" spans="7:7" ht="15" x14ac:dyDescent="0.25">
      <c r="G108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179"/>
  <sheetViews>
    <sheetView zoomScaleNormal="100" workbookViewId="0">
      <pane xSplit="3" ySplit="10" topLeftCell="D11" activePane="bottomRight" state="frozen"/>
      <selection activeCell="A3" sqref="A3:M3"/>
      <selection pane="topRight" activeCell="A3" sqref="A3:M3"/>
      <selection pane="bottomLeft" activeCell="A3" sqref="A3:M3"/>
      <selection pane="bottomRight" activeCell="C4" sqref="C4"/>
    </sheetView>
  </sheetViews>
  <sheetFormatPr defaultColWidth="9.140625" defaultRowHeight="15" x14ac:dyDescent="0.25"/>
  <cols>
    <col min="1" max="1" width="10.140625" style="25" customWidth="1"/>
    <col min="2" max="2" width="7.42578125" style="25" bestFit="1" customWidth="1"/>
    <col min="3" max="3" width="32.28515625" style="25" bestFit="1" customWidth="1"/>
    <col min="4" max="4" width="12.28515625" style="25" bestFit="1" customWidth="1"/>
    <col min="5" max="5" width="13" style="25" bestFit="1" customWidth="1"/>
    <col min="6" max="6" width="12.28515625" style="25" bestFit="1" customWidth="1"/>
    <col min="7" max="7" width="4" style="25" customWidth="1"/>
    <col min="8" max="8" width="12" style="25" bestFit="1" customWidth="1"/>
    <col min="9" max="9" width="14.42578125" style="25" bestFit="1" customWidth="1"/>
    <col min="10" max="10" width="4.5703125" style="25" customWidth="1"/>
    <col min="11" max="11" width="14" style="25" bestFit="1" customWidth="1"/>
    <col min="12" max="19" width="11.28515625" style="25" bestFit="1" customWidth="1"/>
    <col min="20" max="23" width="12" style="25" bestFit="1" customWidth="1"/>
    <col min="24" max="28" width="11.28515625" style="25" bestFit="1" customWidth="1"/>
    <col min="29" max="34" width="12" style="25" bestFit="1" customWidth="1"/>
    <col min="35" max="35" width="8.5703125" style="25" customWidth="1"/>
    <col min="36" max="36" width="10.85546875" style="25" bestFit="1" customWidth="1"/>
    <col min="37" max="46" width="11.28515625" style="25" bestFit="1" customWidth="1"/>
    <col min="47" max="47" width="10.85546875" style="25" bestFit="1" customWidth="1"/>
    <col min="48" max="16384" width="9.140625" style="25"/>
  </cols>
  <sheetData>
    <row r="1" spans="1:47" ht="18" x14ac:dyDescent="0.25">
      <c r="A1" s="1145" t="s">
        <v>789</v>
      </c>
    </row>
    <row r="2" spans="1:47" x14ac:dyDescent="0.25">
      <c r="A2" s="1138"/>
    </row>
    <row r="3" spans="1:47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4" spans="1:47" x14ac:dyDescent="0.25">
      <c r="A4" s="1138"/>
    </row>
    <row r="5" spans="1:47" ht="18.75" x14ac:dyDescent="0.3">
      <c r="A5" s="2" t="s">
        <v>52</v>
      </c>
      <c r="B5" s="7"/>
      <c r="C5" s="338"/>
    </row>
    <row r="6" spans="1:47" ht="15.75" x14ac:dyDescent="0.25">
      <c r="A6" s="182" t="s">
        <v>773</v>
      </c>
      <c r="B6" s="339"/>
      <c r="C6" s="339"/>
    </row>
    <row r="7" spans="1:47" ht="21" x14ac:dyDescent="0.35">
      <c r="A7" s="3" t="s">
        <v>53</v>
      </c>
      <c r="B7" s="339"/>
      <c r="C7" s="339"/>
    </row>
    <row r="8" spans="1:47" x14ac:dyDescent="0.25">
      <c r="B8" s="339"/>
      <c r="C8" s="339"/>
      <c r="K8" s="666">
        <v>2025</v>
      </c>
      <c r="L8" s="666">
        <v>2025</v>
      </c>
      <c r="M8" s="666">
        <v>2025</v>
      </c>
      <c r="N8" s="666">
        <v>2025</v>
      </c>
      <c r="O8" s="666">
        <v>2025</v>
      </c>
      <c r="P8" s="666">
        <v>2025</v>
      </c>
      <c r="Q8" s="666">
        <v>2025</v>
      </c>
      <c r="R8" s="666">
        <v>2025</v>
      </c>
      <c r="S8" s="666">
        <v>2025</v>
      </c>
      <c r="T8" s="666">
        <v>2025</v>
      </c>
      <c r="U8" s="666">
        <v>2025</v>
      </c>
      <c r="V8" s="666">
        <v>2025</v>
      </c>
      <c r="W8" s="666">
        <v>2026</v>
      </c>
      <c r="X8" s="666">
        <v>2026</v>
      </c>
      <c r="Y8" s="666">
        <v>2026</v>
      </c>
      <c r="Z8" s="666">
        <v>2026</v>
      </c>
      <c r="AA8" s="666">
        <v>2026</v>
      </c>
      <c r="AB8" s="666">
        <v>2026</v>
      </c>
      <c r="AC8" s="666">
        <v>2026</v>
      </c>
      <c r="AD8" s="666">
        <v>2026</v>
      </c>
      <c r="AE8" s="666">
        <v>2026</v>
      </c>
      <c r="AF8" s="666">
        <v>2026</v>
      </c>
      <c r="AG8" s="666">
        <v>2026</v>
      </c>
      <c r="AH8" s="666">
        <v>2026</v>
      </c>
    </row>
    <row r="9" spans="1:47" x14ac:dyDescent="0.25">
      <c r="A9" s="340"/>
      <c r="B9" s="339"/>
      <c r="C9" s="339"/>
      <c r="K9" s="1713" t="s">
        <v>716</v>
      </c>
      <c r="L9" s="1714"/>
      <c r="M9" s="1714"/>
      <c r="N9" s="1714"/>
      <c r="O9" s="1714"/>
      <c r="P9" s="1714"/>
      <c r="Q9" s="1714"/>
      <c r="R9" s="1714"/>
      <c r="S9" s="1714"/>
      <c r="T9" s="1714"/>
      <c r="U9" s="1714"/>
      <c r="V9" s="1714"/>
      <c r="W9" s="1714"/>
      <c r="X9" s="1714"/>
      <c r="Y9" s="1714"/>
      <c r="Z9" s="1714"/>
      <c r="AA9" s="1714"/>
      <c r="AB9" s="1714"/>
      <c r="AC9" s="1714"/>
      <c r="AD9" s="1714"/>
      <c r="AE9" s="1714"/>
      <c r="AF9" s="1714"/>
      <c r="AG9" s="1714"/>
      <c r="AH9" s="1715"/>
      <c r="AJ9" s="1713" t="s">
        <v>744</v>
      </c>
      <c r="AK9" s="1714"/>
      <c r="AL9" s="1714"/>
      <c r="AM9" s="1714"/>
      <c r="AN9" s="1714"/>
      <c r="AO9" s="1714"/>
      <c r="AP9" s="1714"/>
      <c r="AQ9" s="1714"/>
      <c r="AR9" s="1714"/>
      <c r="AS9" s="1714"/>
      <c r="AT9" s="1714"/>
      <c r="AU9" s="1715"/>
    </row>
    <row r="10" spans="1:47" ht="51.75" x14ac:dyDescent="0.25">
      <c r="A10" s="890"/>
      <c r="B10" s="7"/>
      <c r="C10" s="338"/>
      <c r="D10" s="341">
        <v>2025</v>
      </c>
      <c r="E10" s="341">
        <v>2026</v>
      </c>
      <c r="F10" s="342" t="s">
        <v>752</v>
      </c>
      <c r="G10" s="342"/>
      <c r="H10" s="1070" t="s">
        <v>745</v>
      </c>
      <c r="I10" s="1070" t="s">
        <v>746</v>
      </c>
      <c r="K10" s="343">
        <v>45658</v>
      </c>
      <c r="L10" s="344">
        <v>45689</v>
      </c>
      <c r="M10" s="344">
        <v>45717</v>
      </c>
      <c r="N10" s="344">
        <v>45748</v>
      </c>
      <c r="O10" s="344">
        <v>45778</v>
      </c>
      <c r="P10" s="344">
        <v>45809</v>
      </c>
      <c r="Q10" s="344">
        <v>45839</v>
      </c>
      <c r="R10" s="344">
        <v>45870</v>
      </c>
      <c r="S10" s="344">
        <v>45901</v>
      </c>
      <c r="T10" s="344">
        <v>45931</v>
      </c>
      <c r="U10" s="344">
        <v>45962</v>
      </c>
      <c r="V10" s="219">
        <v>45992</v>
      </c>
      <c r="W10" s="901">
        <v>46023</v>
      </c>
      <c r="X10" s="344">
        <v>46054</v>
      </c>
      <c r="Y10" s="344">
        <v>46082</v>
      </c>
      <c r="Z10" s="344">
        <v>46113</v>
      </c>
      <c r="AA10" s="344">
        <v>46143</v>
      </c>
      <c r="AB10" s="344">
        <v>46174</v>
      </c>
      <c r="AC10" s="344">
        <v>46204</v>
      </c>
      <c r="AD10" s="344">
        <v>46235</v>
      </c>
      <c r="AE10" s="344">
        <v>46266</v>
      </c>
      <c r="AF10" s="344">
        <v>46296</v>
      </c>
      <c r="AG10" s="344">
        <v>46327</v>
      </c>
      <c r="AH10" s="220">
        <v>46357</v>
      </c>
      <c r="AJ10" s="345">
        <v>45292</v>
      </c>
      <c r="AK10" s="346">
        <v>45323</v>
      </c>
      <c r="AL10" s="346">
        <v>45352</v>
      </c>
      <c r="AM10" s="346">
        <v>45383</v>
      </c>
      <c r="AN10" s="346">
        <v>45413</v>
      </c>
      <c r="AO10" s="346">
        <v>45444</v>
      </c>
      <c r="AP10" s="346">
        <v>45474</v>
      </c>
      <c r="AQ10" s="346">
        <v>45505</v>
      </c>
      <c r="AR10" s="346">
        <v>45536</v>
      </c>
      <c r="AS10" s="346">
        <v>45566</v>
      </c>
      <c r="AT10" s="346">
        <v>45597</v>
      </c>
      <c r="AU10" s="347">
        <v>45627</v>
      </c>
    </row>
    <row r="11" spans="1:47" x14ac:dyDescent="0.25">
      <c r="A11" s="886" t="s">
        <v>54</v>
      </c>
      <c r="B11" s="887" t="s">
        <v>55</v>
      </c>
      <c r="C11" s="350" t="s">
        <v>56</v>
      </c>
      <c r="J11" s="803"/>
      <c r="K11" s="351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351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352"/>
      <c r="AJ11" s="242"/>
      <c r="AT11" s="152"/>
      <c r="AU11" s="353"/>
    </row>
    <row r="12" spans="1:47" x14ac:dyDescent="0.25">
      <c r="A12" s="15" t="s">
        <v>70</v>
      </c>
      <c r="B12" s="7" t="s">
        <v>57</v>
      </c>
      <c r="C12" s="16" t="s">
        <v>20</v>
      </c>
      <c r="D12" s="823">
        <v>0</v>
      </c>
      <c r="E12" s="823">
        <v>0</v>
      </c>
      <c r="F12" s="1010">
        <v>0</v>
      </c>
      <c r="G12" s="1010"/>
      <c r="H12" s="823">
        <v>0</v>
      </c>
      <c r="I12" s="1012">
        <v>0</v>
      </c>
      <c r="J12" s="45"/>
      <c r="K12" s="824">
        <v>0</v>
      </c>
      <c r="L12" s="825">
        <v>0</v>
      </c>
      <c r="M12" s="825">
        <v>0</v>
      </c>
      <c r="N12" s="825">
        <v>0</v>
      </c>
      <c r="O12" s="825">
        <v>0</v>
      </c>
      <c r="P12" s="825">
        <v>0</v>
      </c>
      <c r="Q12" s="825">
        <v>0</v>
      </c>
      <c r="R12" s="825">
        <v>0</v>
      </c>
      <c r="S12" s="825">
        <v>0</v>
      </c>
      <c r="T12" s="825">
        <v>0</v>
      </c>
      <c r="U12" s="825">
        <v>0</v>
      </c>
      <c r="V12" s="825">
        <v>0</v>
      </c>
      <c r="W12" s="824">
        <v>0</v>
      </c>
      <c r="X12" s="825">
        <v>0</v>
      </c>
      <c r="Y12" s="825">
        <v>0</v>
      </c>
      <c r="Z12" s="825">
        <v>0</v>
      </c>
      <c r="AA12" s="825">
        <v>0</v>
      </c>
      <c r="AB12" s="825">
        <v>0</v>
      </c>
      <c r="AC12" s="825">
        <v>0</v>
      </c>
      <c r="AD12" s="825">
        <v>0</v>
      </c>
      <c r="AE12" s="825">
        <v>0</v>
      </c>
      <c r="AF12" s="825">
        <v>0</v>
      </c>
      <c r="AG12" s="825">
        <v>0</v>
      </c>
      <c r="AH12" s="826">
        <v>0</v>
      </c>
      <c r="AI12" s="45"/>
      <c r="AJ12" s="827">
        <v>0</v>
      </c>
      <c r="AK12" s="828">
        <v>0</v>
      </c>
      <c r="AL12" s="828">
        <v>0</v>
      </c>
      <c r="AM12" s="828">
        <v>0</v>
      </c>
      <c r="AN12" s="828">
        <v>0</v>
      </c>
      <c r="AO12" s="828">
        <v>0</v>
      </c>
      <c r="AP12" s="828">
        <v>0</v>
      </c>
      <c r="AQ12" s="828">
        <v>0</v>
      </c>
      <c r="AR12" s="828">
        <v>0</v>
      </c>
      <c r="AS12" s="828">
        <v>0</v>
      </c>
      <c r="AT12" s="828">
        <v>0</v>
      </c>
      <c r="AU12" s="829">
        <v>0</v>
      </c>
    </row>
    <row r="13" spans="1:47" x14ac:dyDescent="0.25">
      <c r="A13" s="15" t="s">
        <v>70</v>
      </c>
      <c r="B13" s="7" t="s">
        <v>57</v>
      </c>
      <c r="C13" s="16" t="s">
        <v>22</v>
      </c>
      <c r="D13" s="830">
        <v>0</v>
      </c>
      <c r="E13" s="830">
        <v>0</v>
      </c>
      <c r="F13" s="1011">
        <v>0</v>
      </c>
      <c r="G13" s="1011"/>
      <c r="H13" s="830">
        <v>0</v>
      </c>
      <c r="I13" s="1013">
        <v>0</v>
      </c>
      <c r="J13" s="45"/>
      <c r="K13" s="824">
        <v>0</v>
      </c>
      <c r="L13" s="825">
        <v>0</v>
      </c>
      <c r="M13" s="825">
        <v>0</v>
      </c>
      <c r="N13" s="825">
        <v>0</v>
      </c>
      <c r="O13" s="825">
        <v>0</v>
      </c>
      <c r="P13" s="825">
        <v>0</v>
      </c>
      <c r="Q13" s="825">
        <v>0</v>
      </c>
      <c r="R13" s="825">
        <v>0</v>
      </c>
      <c r="S13" s="825">
        <v>0</v>
      </c>
      <c r="T13" s="825">
        <v>0</v>
      </c>
      <c r="U13" s="825">
        <v>0</v>
      </c>
      <c r="V13" s="825">
        <v>0</v>
      </c>
      <c r="W13" s="824">
        <v>0</v>
      </c>
      <c r="X13" s="825">
        <v>0</v>
      </c>
      <c r="Y13" s="825">
        <v>0</v>
      </c>
      <c r="Z13" s="825">
        <v>0</v>
      </c>
      <c r="AA13" s="825">
        <v>0</v>
      </c>
      <c r="AB13" s="825">
        <v>0</v>
      </c>
      <c r="AC13" s="825">
        <v>0</v>
      </c>
      <c r="AD13" s="825">
        <v>0</v>
      </c>
      <c r="AE13" s="825">
        <v>0</v>
      </c>
      <c r="AF13" s="825">
        <v>0</v>
      </c>
      <c r="AG13" s="825">
        <v>0</v>
      </c>
      <c r="AH13" s="826">
        <v>0</v>
      </c>
      <c r="AI13" s="45"/>
      <c r="AJ13" s="824">
        <v>0</v>
      </c>
      <c r="AK13" s="825">
        <v>0</v>
      </c>
      <c r="AL13" s="825">
        <v>0</v>
      </c>
      <c r="AM13" s="825">
        <v>0</v>
      </c>
      <c r="AN13" s="825">
        <v>0</v>
      </c>
      <c r="AO13" s="825">
        <v>0</v>
      </c>
      <c r="AP13" s="825">
        <v>0</v>
      </c>
      <c r="AQ13" s="825">
        <v>0</v>
      </c>
      <c r="AR13" s="825">
        <v>0</v>
      </c>
      <c r="AS13" s="825">
        <v>0</v>
      </c>
      <c r="AT13" s="825">
        <v>0</v>
      </c>
      <c r="AU13" s="826">
        <v>0</v>
      </c>
    </row>
    <row r="14" spans="1:47" x14ac:dyDescent="0.25">
      <c r="A14" s="15" t="s">
        <v>70</v>
      </c>
      <c r="B14" s="7" t="s">
        <v>57</v>
      </c>
      <c r="C14" s="16" t="s">
        <v>45</v>
      </c>
      <c r="D14" s="830">
        <v>0</v>
      </c>
      <c r="E14" s="830">
        <v>0</v>
      </c>
      <c r="F14" s="1011">
        <v>0</v>
      </c>
      <c r="G14" s="1011"/>
      <c r="H14" s="830">
        <v>0</v>
      </c>
      <c r="I14" s="1013">
        <v>0</v>
      </c>
      <c r="J14" s="45"/>
      <c r="K14" s="824">
        <v>0</v>
      </c>
      <c r="L14" s="825">
        <v>0</v>
      </c>
      <c r="M14" s="825">
        <v>0</v>
      </c>
      <c r="N14" s="825">
        <v>0</v>
      </c>
      <c r="O14" s="825">
        <v>0</v>
      </c>
      <c r="P14" s="825">
        <v>0</v>
      </c>
      <c r="Q14" s="825">
        <v>0</v>
      </c>
      <c r="R14" s="825">
        <v>0</v>
      </c>
      <c r="S14" s="825">
        <v>0</v>
      </c>
      <c r="T14" s="825">
        <v>0</v>
      </c>
      <c r="U14" s="825">
        <v>0</v>
      </c>
      <c r="V14" s="825">
        <v>0</v>
      </c>
      <c r="W14" s="824">
        <v>0</v>
      </c>
      <c r="X14" s="825">
        <v>0</v>
      </c>
      <c r="Y14" s="825">
        <v>0</v>
      </c>
      <c r="Z14" s="825">
        <v>0</v>
      </c>
      <c r="AA14" s="825">
        <v>0</v>
      </c>
      <c r="AB14" s="825">
        <v>0</v>
      </c>
      <c r="AC14" s="825">
        <v>0</v>
      </c>
      <c r="AD14" s="825">
        <v>0</v>
      </c>
      <c r="AE14" s="825">
        <v>0</v>
      </c>
      <c r="AF14" s="825">
        <v>0</v>
      </c>
      <c r="AG14" s="825">
        <v>0</v>
      </c>
      <c r="AH14" s="826">
        <v>0</v>
      </c>
      <c r="AI14" s="45"/>
      <c r="AJ14" s="824">
        <v>0</v>
      </c>
      <c r="AK14" s="825">
        <v>0</v>
      </c>
      <c r="AL14" s="825">
        <v>0</v>
      </c>
      <c r="AM14" s="825">
        <v>0</v>
      </c>
      <c r="AN14" s="825">
        <v>0</v>
      </c>
      <c r="AO14" s="825">
        <v>0</v>
      </c>
      <c r="AP14" s="825">
        <v>0</v>
      </c>
      <c r="AQ14" s="825">
        <v>0</v>
      </c>
      <c r="AR14" s="825">
        <v>0</v>
      </c>
      <c r="AS14" s="825">
        <v>0</v>
      </c>
      <c r="AT14" s="825">
        <v>0</v>
      </c>
      <c r="AU14" s="826">
        <v>0</v>
      </c>
    </row>
    <row r="15" spans="1:47" x14ac:dyDescent="0.25">
      <c r="A15" s="15" t="s">
        <v>70</v>
      </c>
      <c r="B15" s="7" t="s">
        <v>57</v>
      </c>
      <c r="C15" s="16" t="s">
        <v>2</v>
      </c>
      <c r="D15" s="830">
        <v>0</v>
      </c>
      <c r="E15" s="830">
        <v>0</v>
      </c>
      <c r="F15" s="1011">
        <v>0</v>
      </c>
      <c r="G15" s="1011"/>
      <c r="H15" s="830">
        <v>0</v>
      </c>
      <c r="I15" s="1013">
        <v>0</v>
      </c>
      <c r="J15" s="45"/>
      <c r="K15" s="824">
        <v>0</v>
      </c>
      <c r="L15" s="825">
        <v>0</v>
      </c>
      <c r="M15" s="825">
        <v>0</v>
      </c>
      <c r="N15" s="825">
        <v>0</v>
      </c>
      <c r="O15" s="825">
        <v>0</v>
      </c>
      <c r="P15" s="825">
        <v>0</v>
      </c>
      <c r="Q15" s="825">
        <v>0</v>
      </c>
      <c r="R15" s="825">
        <v>0</v>
      </c>
      <c r="S15" s="825">
        <v>0</v>
      </c>
      <c r="T15" s="825">
        <v>0</v>
      </c>
      <c r="U15" s="825">
        <v>0</v>
      </c>
      <c r="V15" s="825">
        <v>0</v>
      </c>
      <c r="W15" s="824">
        <v>0</v>
      </c>
      <c r="X15" s="825">
        <v>0</v>
      </c>
      <c r="Y15" s="825">
        <v>0</v>
      </c>
      <c r="Z15" s="825">
        <v>0</v>
      </c>
      <c r="AA15" s="825">
        <v>0</v>
      </c>
      <c r="AB15" s="825">
        <v>0</v>
      </c>
      <c r="AC15" s="825">
        <v>0</v>
      </c>
      <c r="AD15" s="825">
        <v>0</v>
      </c>
      <c r="AE15" s="825">
        <v>0</v>
      </c>
      <c r="AF15" s="825">
        <v>0</v>
      </c>
      <c r="AG15" s="825">
        <v>0</v>
      </c>
      <c r="AH15" s="826">
        <v>0</v>
      </c>
      <c r="AI15" s="45"/>
      <c r="AJ15" s="824">
        <v>0</v>
      </c>
      <c r="AK15" s="825">
        <v>0</v>
      </c>
      <c r="AL15" s="825">
        <v>0</v>
      </c>
      <c r="AM15" s="825">
        <v>0</v>
      </c>
      <c r="AN15" s="825">
        <v>0</v>
      </c>
      <c r="AO15" s="825">
        <v>0</v>
      </c>
      <c r="AP15" s="825">
        <v>0</v>
      </c>
      <c r="AQ15" s="825">
        <v>0</v>
      </c>
      <c r="AR15" s="825">
        <v>0</v>
      </c>
      <c r="AS15" s="825">
        <v>0</v>
      </c>
      <c r="AT15" s="825">
        <v>0</v>
      </c>
      <c r="AU15" s="826">
        <v>0</v>
      </c>
    </row>
    <row r="16" spans="1:47" x14ac:dyDescent="0.25">
      <c r="A16" s="15" t="s">
        <v>70</v>
      </c>
      <c r="B16" s="7" t="s">
        <v>57</v>
      </c>
      <c r="C16" s="179" t="s">
        <v>43</v>
      </c>
      <c r="D16" s="830">
        <v>0</v>
      </c>
      <c r="E16" s="830">
        <v>0</v>
      </c>
      <c r="F16" s="1011">
        <v>0</v>
      </c>
      <c r="G16" s="1011"/>
      <c r="H16" s="830">
        <v>0</v>
      </c>
      <c r="I16" s="1013">
        <v>0</v>
      </c>
      <c r="J16" s="45"/>
      <c r="K16" s="824">
        <v>0</v>
      </c>
      <c r="L16" s="825">
        <v>0</v>
      </c>
      <c r="M16" s="825">
        <v>0</v>
      </c>
      <c r="N16" s="825">
        <v>0</v>
      </c>
      <c r="O16" s="825">
        <v>0</v>
      </c>
      <c r="P16" s="825">
        <v>0</v>
      </c>
      <c r="Q16" s="825">
        <v>0</v>
      </c>
      <c r="R16" s="825">
        <v>0</v>
      </c>
      <c r="S16" s="825">
        <v>0</v>
      </c>
      <c r="T16" s="825">
        <v>0</v>
      </c>
      <c r="U16" s="825">
        <v>0</v>
      </c>
      <c r="V16" s="825">
        <v>0</v>
      </c>
      <c r="W16" s="824">
        <v>0</v>
      </c>
      <c r="X16" s="825">
        <v>0</v>
      </c>
      <c r="Y16" s="825">
        <v>0</v>
      </c>
      <c r="Z16" s="825">
        <v>0</v>
      </c>
      <c r="AA16" s="825">
        <v>0</v>
      </c>
      <c r="AB16" s="825">
        <v>0</v>
      </c>
      <c r="AC16" s="825">
        <v>0</v>
      </c>
      <c r="AD16" s="825">
        <v>0</v>
      </c>
      <c r="AE16" s="825">
        <v>0</v>
      </c>
      <c r="AF16" s="825">
        <v>0</v>
      </c>
      <c r="AG16" s="825">
        <v>0</v>
      </c>
      <c r="AH16" s="826">
        <v>0</v>
      </c>
      <c r="AI16" s="45"/>
      <c r="AJ16" s="824">
        <v>0</v>
      </c>
      <c r="AK16" s="825">
        <v>0</v>
      </c>
      <c r="AL16" s="825">
        <v>0</v>
      </c>
      <c r="AM16" s="825">
        <v>0</v>
      </c>
      <c r="AN16" s="825">
        <v>0</v>
      </c>
      <c r="AO16" s="825">
        <v>0</v>
      </c>
      <c r="AP16" s="825">
        <v>0</v>
      </c>
      <c r="AQ16" s="825">
        <v>0</v>
      </c>
      <c r="AR16" s="825">
        <v>0</v>
      </c>
      <c r="AS16" s="825">
        <v>0</v>
      </c>
      <c r="AT16" s="825">
        <v>0</v>
      </c>
      <c r="AU16" s="826">
        <v>0</v>
      </c>
    </row>
    <row r="17" spans="1:47" x14ac:dyDescent="0.25">
      <c r="A17" s="15" t="s">
        <v>70</v>
      </c>
      <c r="B17" s="7" t="s">
        <v>57</v>
      </c>
      <c r="C17" s="179" t="s">
        <v>31</v>
      </c>
      <c r="D17" s="830">
        <v>0</v>
      </c>
      <c r="E17" s="830">
        <v>0</v>
      </c>
      <c r="F17" s="1011">
        <v>0</v>
      </c>
      <c r="G17" s="1011"/>
      <c r="H17" s="830">
        <v>0</v>
      </c>
      <c r="I17" s="1013">
        <v>0</v>
      </c>
      <c r="J17" s="45"/>
      <c r="K17" s="824">
        <v>0</v>
      </c>
      <c r="L17" s="825">
        <v>0</v>
      </c>
      <c r="M17" s="825">
        <v>0</v>
      </c>
      <c r="N17" s="825">
        <v>0</v>
      </c>
      <c r="O17" s="825">
        <v>0</v>
      </c>
      <c r="P17" s="825">
        <v>0</v>
      </c>
      <c r="Q17" s="825">
        <v>0</v>
      </c>
      <c r="R17" s="825">
        <v>0</v>
      </c>
      <c r="S17" s="825">
        <v>0</v>
      </c>
      <c r="T17" s="825">
        <v>0</v>
      </c>
      <c r="U17" s="825">
        <v>0</v>
      </c>
      <c r="V17" s="825">
        <v>0</v>
      </c>
      <c r="W17" s="824">
        <v>0</v>
      </c>
      <c r="X17" s="825">
        <v>0</v>
      </c>
      <c r="Y17" s="825">
        <v>0</v>
      </c>
      <c r="Z17" s="825">
        <v>0</v>
      </c>
      <c r="AA17" s="825">
        <v>0</v>
      </c>
      <c r="AB17" s="825">
        <v>0</v>
      </c>
      <c r="AC17" s="825">
        <v>0</v>
      </c>
      <c r="AD17" s="825">
        <v>0</v>
      </c>
      <c r="AE17" s="825">
        <v>0</v>
      </c>
      <c r="AF17" s="825">
        <v>0</v>
      </c>
      <c r="AG17" s="825">
        <v>0</v>
      </c>
      <c r="AH17" s="826">
        <v>0</v>
      </c>
      <c r="AI17" s="45"/>
      <c r="AJ17" s="824">
        <v>0</v>
      </c>
      <c r="AK17" s="825">
        <v>0</v>
      </c>
      <c r="AL17" s="825">
        <v>0</v>
      </c>
      <c r="AM17" s="825">
        <v>0</v>
      </c>
      <c r="AN17" s="825">
        <v>0</v>
      </c>
      <c r="AO17" s="825">
        <v>0</v>
      </c>
      <c r="AP17" s="825">
        <v>0</v>
      </c>
      <c r="AQ17" s="825">
        <v>0</v>
      </c>
      <c r="AR17" s="825">
        <v>0</v>
      </c>
      <c r="AS17" s="825">
        <v>0</v>
      </c>
      <c r="AT17" s="825">
        <v>0</v>
      </c>
      <c r="AU17" s="826">
        <v>0</v>
      </c>
    </row>
    <row r="18" spans="1:47" x14ac:dyDescent="0.25">
      <c r="A18" s="15" t="s">
        <v>70</v>
      </c>
      <c r="B18" s="7" t="s">
        <v>57</v>
      </c>
      <c r="C18" s="179" t="s">
        <v>30</v>
      </c>
      <c r="D18" s="830">
        <v>0</v>
      </c>
      <c r="E18" s="830">
        <v>0</v>
      </c>
      <c r="F18" s="1011">
        <v>0</v>
      </c>
      <c r="G18" s="1011"/>
      <c r="H18" s="830">
        <v>0</v>
      </c>
      <c r="I18" s="1013">
        <v>0</v>
      </c>
      <c r="J18" s="45"/>
      <c r="K18" s="824">
        <v>0</v>
      </c>
      <c r="L18" s="825">
        <v>0</v>
      </c>
      <c r="M18" s="825">
        <v>0</v>
      </c>
      <c r="N18" s="825">
        <v>0</v>
      </c>
      <c r="O18" s="825">
        <v>0</v>
      </c>
      <c r="P18" s="825">
        <v>0</v>
      </c>
      <c r="Q18" s="825">
        <v>0</v>
      </c>
      <c r="R18" s="825">
        <v>0</v>
      </c>
      <c r="S18" s="825">
        <v>0</v>
      </c>
      <c r="T18" s="825">
        <v>0</v>
      </c>
      <c r="U18" s="825">
        <v>0</v>
      </c>
      <c r="V18" s="825">
        <v>0</v>
      </c>
      <c r="W18" s="824">
        <v>0</v>
      </c>
      <c r="X18" s="825">
        <v>0</v>
      </c>
      <c r="Y18" s="825">
        <v>0</v>
      </c>
      <c r="Z18" s="825">
        <v>0</v>
      </c>
      <c r="AA18" s="825">
        <v>0</v>
      </c>
      <c r="AB18" s="825">
        <v>0</v>
      </c>
      <c r="AC18" s="825">
        <v>0</v>
      </c>
      <c r="AD18" s="825">
        <v>0</v>
      </c>
      <c r="AE18" s="825">
        <v>0</v>
      </c>
      <c r="AF18" s="825">
        <v>0</v>
      </c>
      <c r="AG18" s="825">
        <v>0</v>
      </c>
      <c r="AH18" s="826">
        <v>0</v>
      </c>
      <c r="AI18" s="45"/>
      <c r="AJ18" s="824">
        <v>0</v>
      </c>
      <c r="AK18" s="825">
        <v>0</v>
      </c>
      <c r="AL18" s="825">
        <v>0</v>
      </c>
      <c r="AM18" s="825">
        <v>0</v>
      </c>
      <c r="AN18" s="825">
        <v>0</v>
      </c>
      <c r="AO18" s="825">
        <v>0</v>
      </c>
      <c r="AP18" s="825">
        <v>0</v>
      </c>
      <c r="AQ18" s="825">
        <v>0</v>
      </c>
      <c r="AR18" s="825">
        <v>0</v>
      </c>
      <c r="AS18" s="825">
        <v>0</v>
      </c>
      <c r="AT18" s="825">
        <v>0</v>
      </c>
      <c r="AU18" s="826">
        <v>0</v>
      </c>
    </row>
    <row r="19" spans="1:47" ht="15.75" thickBot="1" x14ac:dyDescent="0.3">
      <c r="A19" s="15" t="s">
        <v>70</v>
      </c>
      <c r="B19" s="7" t="s">
        <v>57</v>
      </c>
      <c r="C19" s="179" t="s">
        <v>32</v>
      </c>
      <c r="D19" s="830">
        <v>0</v>
      </c>
      <c r="E19" s="830">
        <v>0</v>
      </c>
      <c r="F19" s="1011">
        <v>0</v>
      </c>
      <c r="G19" s="1011"/>
      <c r="H19" s="830">
        <v>0</v>
      </c>
      <c r="I19" s="1013">
        <v>0</v>
      </c>
      <c r="J19" s="45"/>
      <c r="K19" s="831">
        <v>0</v>
      </c>
      <c r="L19" s="832">
        <v>0</v>
      </c>
      <c r="M19" s="832">
        <v>0</v>
      </c>
      <c r="N19" s="832">
        <v>0</v>
      </c>
      <c r="O19" s="832">
        <v>0</v>
      </c>
      <c r="P19" s="832">
        <v>0</v>
      </c>
      <c r="Q19" s="832">
        <v>0</v>
      </c>
      <c r="R19" s="832">
        <v>0</v>
      </c>
      <c r="S19" s="832">
        <v>0</v>
      </c>
      <c r="T19" s="832">
        <v>0</v>
      </c>
      <c r="U19" s="832">
        <v>0</v>
      </c>
      <c r="V19" s="832">
        <v>0</v>
      </c>
      <c r="W19" s="831">
        <v>0</v>
      </c>
      <c r="X19" s="832">
        <v>0</v>
      </c>
      <c r="Y19" s="832">
        <v>0</v>
      </c>
      <c r="Z19" s="832">
        <v>0</v>
      </c>
      <c r="AA19" s="832">
        <v>0</v>
      </c>
      <c r="AB19" s="832">
        <v>0</v>
      </c>
      <c r="AC19" s="832">
        <v>0</v>
      </c>
      <c r="AD19" s="832">
        <v>0</v>
      </c>
      <c r="AE19" s="832">
        <v>0</v>
      </c>
      <c r="AF19" s="832">
        <v>0</v>
      </c>
      <c r="AG19" s="832">
        <v>0</v>
      </c>
      <c r="AH19" s="833">
        <v>0</v>
      </c>
      <c r="AI19" s="45"/>
      <c r="AJ19" s="831">
        <v>0</v>
      </c>
      <c r="AK19" s="832">
        <v>0</v>
      </c>
      <c r="AL19" s="832">
        <v>0</v>
      </c>
      <c r="AM19" s="832">
        <v>0</v>
      </c>
      <c r="AN19" s="832">
        <v>0</v>
      </c>
      <c r="AO19" s="832">
        <v>0</v>
      </c>
      <c r="AP19" s="832">
        <v>0</v>
      </c>
      <c r="AQ19" s="832">
        <v>0</v>
      </c>
      <c r="AR19" s="832">
        <v>0</v>
      </c>
      <c r="AS19" s="832">
        <v>0</v>
      </c>
      <c r="AT19" s="832">
        <v>0</v>
      </c>
      <c r="AU19" s="833">
        <v>0</v>
      </c>
    </row>
    <row r="20" spans="1:47" ht="15.75" thickTop="1" x14ac:dyDescent="0.25">
      <c r="A20" s="15" t="s">
        <v>70</v>
      </c>
      <c r="B20" s="7">
        <v>501</v>
      </c>
      <c r="C20" s="16" t="s">
        <v>37</v>
      </c>
      <c r="D20" s="1228"/>
      <c r="E20" s="1229"/>
      <c r="F20" s="1230"/>
      <c r="G20" s="1230"/>
      <c r="H20" s="1229"/>
      <c r="I20" s="1231"/>
      <c r="J20" s="45"/>
      <c r="K20" s="1241"/>
      <c r="L20" s="1230"/>
      <c r="M20" s="1230"/>
      <c r="N20" s="1230"/>
      <c r="O20" s="1230"/>
      <c r="P20" s="1230"/>
      <c r="Q20" s="1230"/>
      <c r="R20" s="1230"/>
      <c r="S20" s="1230"/>
      <c r="T20" s="1230"/>
      <c r="U20" s="1230"/>
      <c r="V20" s="1230"/>
      <c r="W20" s="1242"/>
      <c r="X20" s="1230"/>
      <c r="Y20" s="1230"/>
      <c r="Z20" s="1230"/>
      <c r="AA20" s="1230"/>
      <c r="AB20" s="1230"/>
      <c r="AC20" s="1230"/>
      <c r="AD20" s="1230"/>
      <c r="AE20" s="1230"/>
      <c r="AF20" s="1230"/>
      <c r="AG20" s="1230"/>
      <c r="AH20" s="1243"/>
      <c r="AI20" s="45"/>
      <c r="AJ20" s="1241"/>
      <c r="AK20" s="1230"/>
      <c r="AL20" s="1230"/>
      <c r="AM20" s="1230"/>
      <c r="AN20" s="1230"/>
      <c r="AO20" s="1230"/>
      <c r="AP20" s="1230"/>
      <c r="AQ20" s="1230"/>
      <c r="AR20" s="1230"/>
      <c r="AS20" s="1230"/>
      <c r="AT20" s="1230"/>
      <c r="AU20" s="1243"/>
    </row>
    <row r="21" spans="1:47" x14ac:dyDescent="0.25">
      <c r="A21" s="15" t="s">
        <v>70</v>
      </c>
      <c r="B21" s="7">
        <v>547</v>
      </c>
      <c r="C21" s="16" t="s">
        <v>26</v>
      </c>
      <c r="D21" s="1232"/>
      <c r="E21" s="1233"/>
      <c r="F21" s="1234"/>
      <c r="G21" s="1234"/>
      <c r="H21" s="1233"/>
      <c r="I21" s="1235"/>
      <c r="J21" s="45"/>
      <c r="K21" s="1244"/>
      <c r="L21" s="1236"/>
      <c r="M21" s="1236"/>
      <c r="N21" s="1236"/>
      <c r="O21" s="1236"/>
      <c r="P21" s="1236"/>
      <c r="Q21" s="1236"/>
      <c r="R21" s="1236"/>
      <c r="S21" s="1236"/>
      <c r="T21" s="1236"/>
      <c r="U21" s="1236"/>
      <c r="V21" s="1236"/>
      <c r="W21" s="1245"/>
      <c r="X21" s="1236"/>
      <c r="Y21" s="1236"/>
      <c r="Z21" s="1236"/>
      <c r="AA21" s="1236"/>
      <c r="AB21" s="1236"/>
      <c r="AC21" s="1236"/>
      <c r="AD21" s="1236"/>
      <c r="AE21" s="1236"/>
      <c r="AF21" s="1236"/>
      <c r="AG21" s="1236"/>
      <c r="AH21" s="1246"/>
      <c r="AI21" s="45"/>
      <c r="AJ21" s="1244"/>
      <c r="AK21" s="1236"/>
      <c r="AL21" s="1236"/>
      <c r="AM21" s="1236"/>
      <c r="AN21" s="1236"/>
      <c r="AO21" s="1236"/>
      <c r="AP21" s="1236"/>
      <c r="AQ21" s="1236"/>
      <c r="AR21" s="1236"/>
      <c r="AS21" s="1236"/>
      <c r="AT21" s="1236"/>
      <c r="AU21" s="1246"/>
    </row>
    <row r="22" spans="1:47" x14ac:dyDescent="0.25">
      <c r="A22" s="15" t="s">
        <v>70</v>
      </c>
      <c r="B22" s="7">
        <v>547</v>
      </c>
      <c r="C22" s="16" t="s">
        <v>27</v>
      </c>
      <c r="D22" s="1232"/>
      <c r="E22" s="1233"/>
      <c r="F22" s="1234"/>
      <c r="G22" s="1234"/>
      <c r="H22" s="1233"/>
      <c r="I22" s="1235"/>
      <c r="J22" s="45"/>
      <c r="K22" s="1244"/>
      <c r="L22" s="1236"/>
      <c r="M22" s="1236"/>
      <c r="N22" s="1236"/>
      <c r="O22" s="1236"/>
      <c r="P22" s="1236"/>
      <c r="Q22" s="1236"/>
      <c r="R22" s="1236"/>
      <c r="S22" s="1236"/>
      <c r="T22" s="1236"/>
      <c r="U22" s="1236"/>
      <c r="V22" s="1236"/>
      <c r="W22" s="1245"/>
      <c r="X22" s="1236"/>
      <c r="Y22" s="1236"/>
      <c r="Z22" s="1236"/>
      <c r="AA22" s="1236"/>
      <c r="AB22" s="1236"/>
      <c r="AC22" s="1236"/>
      <c r="AD22" s="1236"/>
      <c r="AE22" s="1236"/>
      <c r="AF22" s="1236"/>
      <c r="AG22" s="1236"/>
      <c r="AH22" s="1246"/>
      <c r="AI22" s="45"/>
      <c r="AJ22" s="1244"/>
      <c r="AK22" s="1236"/>
      <c r="AL22" s="1236"/>
      <c r="AM22" s="1236"/>
      <c r="AN22" s="1236"/>
      <c r="AO22" s="1236"/>
      <c r="AP22" s="1236"/>
      <c r="AQ22" s="1236"/>
      <c r="AR22" s="1236"/>
      <c r="AS22" s="1236"/>
      <c r="AT22" s="1236"/>
      <c r="AU22" s="1246"/>
    </row>
    <row r="23" spans="1:47" x14ac:dyDescent="0.25">
      <c r="A23" s="15" t="s">
        <v>70</v>
      </c>
      <c r="B23" s="7">
        <v>547</v>
      </c>
      <c r="C23" s="16" t="s">
        <v>24</v>
      </c>
      <c r="D23" s="1232"/>
      <c r="E23" s="1233"/>
      <c r="F23" s="1234"/>
      <c r="G23" s="1234"/>
      <c r="H23" s="1233"/>
      <c r="I23" s="1235"/>
      <c r="J23" s="45"/>
      <c r="K23" s="1244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45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46"/>
      <c r="AI23" s="45"/>
      <c r="AJ23" s="1244"/>
      <c r="AK23" s="1236"/>
      <c r="AL23" s="1236"/>
      <c r="AM23" s="1236"/>
      <c r="AN23" s="1236"/>
      <c r="AO23" s="1236"/>
      <c r="AP23" s="1236"/>
      <c r="AQ23" s="1236"/>
      <c r="AR23" s="1236"/>
      <c r="AS23" s="1236"/>
      <c r="AT23" s="1236"/>
      <c r="AU23" s="1246"/>
    </row>
    <row r="24" spans="1:47" x14ac:dyDescent="0.25">
      <c r="A24" s="15" t="s">
        <v>70</v>
      </c>
      <c r="B24" s="7">
        <v>547</v>
      </c>
      <c r="C24" s="16" t="s">
        <v>29</v>
      </c>
      <c r="D24" s="1232"/>
      <c r="E24" s="1233"/>
      <c r="F24" s="1234"/>
      <c r="G24" s="1234"/>
      <c r="H24" s="1233"/>
      <c r="I24" s="1235"/>
      <c r="J24" s="45"/>
      <c r="K24" s="1244"/>
      <c r="L24" s="1236"/>
      <c r="M24" s="1236"/>
      <c r="N24" s="1236"/>
      <c r="O24" s="1236"/>
      <c r="P24" s="1236"/>
      <c r="Q24" s="1236"/>
      <c r="R24" s="1236"/>
      <c r="S24" s="1236"/>
      <c r="T24" s="1236"/>
      <c r="U24" s="1236"/>
      <c r="V24" s="1236"/>
      <c r="W24" s="1245"/>
      <c r="X24" s="1236"/>
      <c r="Y24" s="1236"/>
      <c r="Z24" s="1236"/>
      <c r="AA24" s="1236"/>
      <c r="AB24" s="1236"/>
      <c r="AC24" s="1236"/>
      <c r="AD24" s="1236"/>
      <c r="AE24" s="1236"/>
      <c r="AF24" s="1236"/>
      <c r="AG24" s="1236"/>
      <c r="AH24" s="1246"/>
      <c r="AI24" s="45"/>
      <c r="AJ24" s="1244"/>
      <c r="AK24" s="1236"/>
      <c r="AL24" s="1236"/>
      <c r="AM24" s="1236"/>
      <c r="AN24" s="1236"/>
      <c r="AO24" s="1236"/>
      <c r="AP24" s="1236"/>
      <c r="AQ24" s="1236"/>
      <c r="AR24" s="1236"/>
      <c r="AS24" s="1236"/>
      <c r="AT24" s="1236"/>
      <c r="AU24" s="1246"/>
    </row>
    <row r="25" spans="1:47" x14ac:dyDescent="0.25">
      <c r="A25" s="15" t="s">
        <v>70</v>
      </c>
      <c r="B25" s="7">
        <v>547</v>
      </c>
      <c r="C25" s="16" t="s">
        <v>737</v>
      </c>
      <c r="D25" s="1232"/>
      <c r="E25" s="1233"/>
      <c r="F25" s="1234"/>
      <c r="G25" s="1234"/>
      <c r="H25" s="1233"/>
      <c r="I25" s="1235"/>
      <c r="J25" s="45"/>
      <c r="K25" s="1244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45"/>
      <c r="X25" s="1236"/>
      <c r="Y25" s="1236"/>
      <c r="Z25" s="1236"/>
      <c r="AA25" s="1236"/>
      <c r="AB25" s="1236"/>
      <c r="AC25" s="1236"/>
      <c r="AD25" s="1236"/>
      <c r="AE25" s="1236"/>
      <c r="AF25" s="1236"/>
      <c r="AG25" s="1236"/>
      <c r="AH25" s="1246"/>
      <c r="AI25" s="45"/>
      <c r="AJ25" s="1244"/>
      <c r="AK25" s="1236"/>
      <c r="AL25" s="1236"/>
      <c r="AM25" s="1236"/>
      <c r="AN25" s="1236"/>
      <c r="AO25" s="1236"/>
      <c r="AP25" s="1236"/>
      <c r="AQ25" s="1236"/>
      <c r="AR25" s="1236"/>
      <c r="AS25" s="1236"/>
      <c r="AT25" s="1236"/>
      <c r="AU25" s="1246"/>
    </row>
    <row r="26" spans="1:47" x14ac:dyDescent="0.25">
      <c r="A26" s="15" t="s">
        <v>70</v>
      </c>
      <c r="B26" s="7">
        <v>547</v>
      </c>
      <c r="C26" s="16" t="s">
        <v>23</v>
      </c>
      <c r="D26" s="1232"/>
      <c r="E26" s="1233"/>
      <c r="F26" s="1234"/>
      <c r="G26" s="1234"/>
      <c r="H26" s="1233"/>
      <c r="I26" s="1235"/>
      <c r="J26" s="45"/>
      <c r="K26" s="1244"/>
      <c r="L26" s="1236"/>
      <c r="M26" s="1236"/>
      <c r="N26" s="1236"/>
      <c r="O26" s="1236"/>
      <c r="P26" s="1236"/>
      <c r="Q26" s="1236"/>
      <c r="R26" s="1236"/>
      <c r="S26" s="1236"/>
      <c r="T26" s="1236"/>
      <c r="U26" s="1236"/>
      <c r="V26" s="1236"/>
      <c r="W26" s="1245"/>
      <c r="X26" s="1236"/>
      <c r="Y26" s="1236"/>
      <c r="Z26" s="1236"/>
      <c r="AA26" s="1236"/>
      <c r="AB26" s="1236"/>
      <c r="AC26" s="1236"/>
      <c r="AD26" s="1236"/>
      <c r="AE26" s="1236"/>
      <c r="AF26" s="1236"/>
      <c r="AG26" s="1236"/>
      <c r="AH26" s="1246"/>
      <c r="AI26" s="45"/>
      <c r="AJ26" s="1244"/>
      <c r="AK26" s="1236"/>
      <c r="AL26" s="1236"/>
      <c r="AM26" s="1236"/>
      <c r="AN26" s="1236"/>
      <c r="AO26" s="1236"/>
      <c r="AP26" s="1236"/>
      <c r="AQ26" s="1236"/>
      <c r="AR26" s="1236"/>
      <c r="AS26" s="1236"/>
      <c r="AT26" s="1236"/>
      <c r="AU26" s="1246"/>
    </row>
    <row r="27" spans="1:47" x14ac:dyDescent="0.25">
      <c r="A27" s="15" t="s">
        <v>70</v>
      </c>
      <c r="B27" s="7">
        <v>547</v>
      </c>
      <c r="C27" s="16" t="s">
        <v>39</v>
      </c>
      <c r="D27" s="1232"/>
      <c r="E27" s="1233"/>
      <c r="F27" s="1234"/>
      <c r="G27" s="1234"/>
      <c r="H27" s="1233"/>
      <c r="I27" s="1235"/>
      <c r="J27" s="45"/>
      <c r="K27" s="1244"/>
      <c r="L27" s="1236"/>
      <c r="M27" s="1236"/>
      <c r="N27" s="1236"/>
      <c r="O27" s="1236"/>
      <c r="P27" s="1236"/>
      <c r="Q27" s="1236"/>
      <c r="R27" s="1236"/>
      <c r="S27" s="1236"/>
      <c r="T27" s="1236"/>
      <c r="U27" s="1236"/>
      <c r="V27" s="1236"/>
      <c r="W27" s="1245"/>
      <c r="X27" s="1236"/>
      <c r="Y27" s="1236"/>
      <c r="Z27" s="1236"/>
      <c r="AA27" s="1236"/>
      <c r="AB27" s="1236"/>
      <c r="AC27" s="1236"/>
      <c r="AD27" s="1236"/>
      <c r="AE27" s="1236"/>
      <c r="AF27" s="1236"/>
      <c r="AG27" s="1236"/>
      <c r="AH27" s="1246"/>
      <c r="AI27" s="45"/>
      <c r="AJ27" s="1244"/>
      <c r="AK27" s="1236"/>
      <c r="AL27" s="1236"/>
      <c r="AM27" s="1236"/>
      <c r="AN27" s="1236"/>
      <c r="AO27" s="1236"/>
      <c r="AP27" s="1236"/>
      <c r="AQ27" s="1236"/>
      <c r="AR27" s="1236"/>
      <c r="AS27" s="1236"/>
      <c r="AT27" s="1236"/>
      <c r="AU27" s="1246"/>
    </row>
    <row r="28" spans="1:47" x14ac:dyDescent="0.25">
      <c r="A28" s="15" t="s">
        <v>70</v>
      </c>
      <c r="B28" s="7">
        <v>547</v>
      </c>
      <c r="C28" s="16" t="s">
        <v>40</v>
      </c>
      <c r="D28" s="1232"/>
      <c r="E28" s="1233"/>
      <c r="F28" s="1234"/>
      <c r="G28" s="1234"/>
      <c r="H28" s="1233"/>
      <c r="I28" s="1235"/>
      <c r="J28" s="45"/>
      <c r="K28" s="1244"/>
      <c r="L28" s="1236"/>
      <c r="M28" s="1236"/>
      <c r="N28" s="1236"/>
      <c r="O28" s="1236"/>
      <c r="P28" s="1236"/>
      <c r="Q28" s="1236"/>
      <c r="R28" s="1236"/>
      <c r="S28" s="1236"/>
      <c r="T28" s="1236"/>
      <c r="U28" s="1236"/>
      <c r="V28" s="1236"/>
      <c r="W28" s="1245"/>
      <c r="X28" s="1236"/>
      <c r="Y28" s="1236"/>
      <c r="Z28" s="1236"/>
      <c r="AA28" s="1236"/>
      <c r="AB28" s="1236"/>
      <c r="AC28" s="1236"/>
      <c r="AD28" s="1236"/>
      <c r="AE28" s="1236"/>
      <c r="AF28" s="1236"/>
      <c r="AG28" s="1236"/>
      <c r="AH28" s="1246"/>
      <c r="AI28" s="45"/>
      <c r="AJ28" s="1244"/>
      <c r="AK28" s="1236"/>
      <c r="AL28" s="1236"/>
      <c r="AM28" s="1236"/>
      <c r="AN28" s="1236"/>
      <c r="AO28" s="1236"/>
      <c r="AP28" s="1236"/>
      <c r="AQ28" s="1236"/>
      <c r="AR28" s="1236"/>
      <c r="AS28" s="1236"/>
      <c r="AT28" s="1236"/>
      <c r="AU28" s="1246"/>
    </row>
    <row r="29" spans="1:47" x14ac:dyDescent="0.25">
      <c r="A29" s="15" t="s">
        <v>70</v>
      </c>
      <c r="B29" s="7">
        <v>547</v>
      </c>
      <c r="C29" s="16" t="s">
        <v>38</v>
      </c>
      <c r="D29" s="1232"/>
      <c r="E29" s="1233"/>
      <c r="F29" s="1234"/>
      <c r="G29" s="1234"/>
      <c r="H29" s="1233"/>
      <c r="I29" s="1235"/>
      <c r="J29" s="45"/>
      <c r="K29" s="1244"/>
      <c r="L29" s="1236"/>
      <c r="M29" s="1236"/>
      <c r="N29" s="1236"/>
      <c r="O29" s="1236"/>
      <c r="P29" s="1236"/>
      <c r="Q29" s="1236"/>
      <c r="R29" s="1236"/>
      <c r="S29" s="1236"/>
      <c r="T29" s="1236"/>
      <c r="U29" s="1236"/>
      <c r="V29" s="1236"/>
      <c r="W29" s="1245"/>
      <c r="X29" s="1236"/>
      <c r="Y29" s="1236"/>
      <c r="Z29" s="1236"/>
      <c r="AA29" s="1236"/>
      <c r="AB29" s="1236"/>
      <c r="AC29" s="1236"/>
      <c r="AD29" s="1236"/>
      <c r="AE29" s="1236"/>
      <c r="AF29" s="1236"/>
      <c r="AG29" s="1236"/>
      <c r="AH29" s="1246"/>
      <c r="AI29" s="45"/>
      <c r="AJ29" s="1244"/>
      <c r="AK29" s="1236"/>
      <c r="AL29" s="1236"/>
      <c r="AM29" s="1236"/>
      <c r="AN29" s="1236"/>
      <c r="AO29" s="1236"/>
      <c r="AP29" s="1236"/>
      <c r="AQ29" s="1236"/>
      <c r="AR29" s="1236"/>
      <c r="AS29" s="1236"/>
      <c r="AT29" s="1236"/>
      <c r="AU29" s="1246"/>
    </row>
    <row r="30" spans="1:47" x14ac:dyDescent="0.25">
      <c r="A30" s="15" t="s">
        <v>70</v>
      </c>
      <c r="B30" s="7">
        <v>547</v>
      </c>
      <c r="C30" s="16" t="s">
        <v>48</v>
      </c>
      <c r="D30" s="1232"/>
      <c r="E30" s="1233"/>
      <c r="F30" s="1234"/>
      <c r="G30" s="1234"/>
      <c r="H30" s="1233"/>
      <c r="I30" s="1235"/>
      <c r="J30" s="45"/>
      <c r="K30" s="1244"/>
      <c r="L30" s="1236"/>
      <c r="M30" s="1236"/>
      <c r="N30" s="1236"/>
      <c r="O30" s="1236"/>
      <c r="P30" s="1236"/>
      <c r="Q30" s="1236"/>
      <c r="R30" s="1236"/>
      <c r="S30" s="1236"/>
      <c r="T30" s="1236"/>
      <c r="U30" s="1236"/>
      <c r="V30" s="1236"/>
      <c r="W30" s="1245"/>
      <c r="X30" s="1236"/>
      <c r="Y30" s="1236"/>
      <c r="Z30" s="1236"/>
      <c r="AA30" s="1236"/>
      <c r="AB30" s="1236"/>
      <c r="AC30" s="1236"/>
      <c r="AD30" s="1236"/>
      <c r="AE30" s="1236"/>
      <c r="AF30" s="1236"/>
      <c r="AG30" s="1236"/>
      <c r="AH30" s="1246"/>
      <c r="AI30" s="45"/>
      <c r="AJ30" s="1244"/>
      <c r="AK30" s="1236"/>
      <c r="AL30" s="1236"/>
      <c r="AM30" s="1236"/>
      <c r="AN30" s="1236"/>
      <c r="AO30" s="1236"/>
      <c r="AP30" s="1236"/>
      <c r="AQ30" s="1236"/>
      <c r="AR30" s="1236"/>
      <c r="AS30" s="1236"/>
      <c r="AT30" s="1236"/>
      <c r="AU30" s="1246"/>
    </row>
    <row r="31" spans="1:47" x14ac:dyDescent="0.25">
      <c r="A31" s="15" t="s">
        <v>70</v>
      </c>
      <c r="B31" s="7">
        <v>547</v>
      </c>
      <c r="C31" s="16" t="s">
        <v>25</v>
      </c>
      <c r="D31" s="1232"/>
      <c r="E31" s="1233"/>
      <c r="F31" s="1234"/>
      <c r="G31" s="1234"/>
      <c r="H31" s="1233"/>
      <c r="I31" s="1235"/>
      <c r="J31" s="45"/>
      <c r="K31" s="1244"/>
      <c r="L31" s="1236"/>
      <c r="M31" s="1236"/>
      <c r="N31" s="1236"/>
      <c r="O31" s="1236"/>
      <c r="P31" s="1236"/>
      <c r="Q31" s="1236"/>
      <c r="R31" s="1236"/>
      <c r="S31" s="1236"/>
      <c r="T31" s="1236"/>
      <c r="U31" s="1236"/>
      <c r="V31" s="1236"/>
      <c r="W31" s="1245"/>
      <c r="X31" s="1236"/>
      <c r="Y31" s="1236"/>
      <c r="Z31" s="1236"/>
      <c r="AA31" s="1236"/>
      <c r="AB31" s="1236"/>
      <c r="AC31" s="1236"/>
      <c r="AD31" s="1236"/>
      <c r="AE31" s="1236"/>
      <c r="AF31" s="1236"/>
      <c r="AG31" s="1236"/>
      <c r="AH31" s="1246"/>
      <c r="AI31" s="45"/>
      <c r="AJ31" s="1244"/>
      <c r="AK31" s="1236"/>
      <c r="AL31" s="1236"/>
      <c r="AM31" s="1236"/>
      <c r="AN31" s="1236"/>
      <c r="AO31" s="1236"/>
      <c r="AP31" s="1236"/>
      <c r="AQ31" s="1236"/>
      <c r="AR31" s="1236"/>
      <c r="AS31" s="1236"/>
      <c r="AT31" s="1236"/>
      <c r="AU31" s="1246"/>
    </row>
    <row r="32" spans="1:47" x14ac:dyDescent="0.25">
      <c r="A32" s="15" t="s">
        <v>70</v>
      </c>
      <c r="B32" s="7">
        <v>547</v>
      </c>
      <c r="C32" s="16" t="s">
        <v>21</v>
      </c>
      <c r="D32" s="1232"/>
      <c r="E32" s="1233"/>
      <c r="F32" s="1234"/>
      <c r="G32" s="1234"/>
      <c r="H32" s="1233"/>
      <c r="I32" s="1235"/>
      <c r="J32" s="45"/>
      <c r="K32" s="1244"/>
      <c r="L32" s="1236"/>
      <c r="M32" s="1236"/>
      <c r="N32" s="1236"/>
      <c r="O32" s="1236"/>
      <c r="P32" s="1236"/>
      <c r="Q32" s="1236"/>
      <c r="R32" s="1236"/>
      <c r="S32" s="1236"/>
      <c r="T32" s="1236"/>
      <c r="U32" s="1236"/>
      <c r="V32" s="1236"/>
      <c r="W32" s="1245"/>
      <c r="X32" s="1236"/>
      <c r="Y32" s="1236"/>
      <c r="Z32" s="1236"/>
      <c r="AA32" s="1236"/>
      <c r="AB32" s="1236"/>
      <c r="AC32" s="1236"/>
      <c r="AD32" s="1236"/>
      <c r="AE32" s="1236"/>
      <c r="AF32" s="1236"/>
      <c r="AG32" s="1236"/>
      <c r="AH32" s="1246"/>
      <c r="AI32" s="45"/>
      <c r="AJ32" s="1244"/>
      <c r="AK32" s="1236"/>
      <c r="AL32" s="1236"/>
      <c r="AM32" s="1236"/>
      <c r="AN32" s="1236"/>
      <c r="AO32" s="1236"/>
      <c r="AP32" s="1236"/>
      <c r="AQ32" s="1236"/>
      <c r="AR32" s="1236"/>
      <c r="AS32" s="1236"/>
      <c r="AT32" s="1236"/>
      <c r="AU32" s="1246"/>
    </row>
    <row r="33" spans="1:47" x14ac:dyDescent="0.25">
      <c r="A33" s="15" t="s">
        <v>70</v>
      </c>
      <c r="B33" s="7">
        <v>555</v>
      </c>
      <c r="C33" s="16" t="s">
        <v>3</v>
      </c>
      <c r="D33" s="1232"/>
      <c r="E33" s="1233"/>
      <c r="F33" s="1234"/>
      <c r="G33" s="1234"/>
      <c r="H33" s="1233"/>
      <c r="I33" s="1235"/>
      <c r="J33" s="45"/>
      <c r="K33" s="1244"/>
      <c r="L33" s="1236"/>
      <c r="M33" s="1236"/>
      <c r="N33" s="1236"/>
      <c r="O33" s="1236"/>
      <c r="P33" s="1236"/>
      <c r="Q33" s="1236"/>
      <c r="R33" s="1236"/>
      <c r="S33" s="1236"/>
      <c r="T33" s="1236"/>
      <c r="U33" s="1236"/>
      <c r="V33" s="1236"/>
      <c r="W33" s="1245"/>
      <c r="X33" s="1236"/>
      <c r="Y33" s="1236"/>
      <c r="Z33" s="1236"/>
      <c r="AA33" s="1236"/>
      <c r="AB33" s="1236"/>
      <c r="AC33" s="1236"/>
      <c r="AD33" s="1236"/>
      <c r="AE33" s="1236"/>
      <c r="AF33" s="1236"/>
      <c r="AG33" s="1236"/>
      <c r="AH33" s="1246"/>
      <c r="AI33" s="45"/>
      <c r="AJ33" s="1244"/>
      <c r="AK33" s="1236"/>
      <c r="AL33" s="1236"/>
      <c r="AM33" s="1236"/>
      <c r="AN33" s="1236"/>
      <c r="AO33" s="1236"/>
      <c r="AP33" s="1236"/>
      <c r="AQ33" s="1236"/>
      <c r="AR33" s="1236"/>
      <c r="AS33" s="1236"/>
      <c r="AT33" s="1236"/>
      <c r="AU33" s="1246"/>
    </row>
    <row r="34" spans="1:47" x14ac:dyDescent="0.25">
      <c r="A34" s="15" t="s">
        <v>70</v>
      </c>
      <c r="B34" s="7" t="s">
        <v>58</v>
      </c>
      <c r="C34" s="4" t="s">
        <v>87</v>
      </c>
      <c r="D34" s="1232"/>
      <c r="E34" s="1233"/>
      <c r="F34" s="1234"/>
      <c r="G34" s="1234"/>
      <c r="H34" s="1233"/>
      <c r="I34" s="1235"/>
      <c r="J34" s="45"/>
      <c r="K34" s="1244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245"/>
      <c r="X34" s="1236"/>
      <c r="Y34" s="1236"/>
      <c r="Z34" s="1236"/>
      <c r="AA34" s="1236"/>
      <c r="AB34" s="1236"/>
      <c r="AC34" s="1236"/>
      <c r="AD34" s="1236"/>
      <c r="AE34" s="1236"/>
      <c r="AF34" s="1236"/>
      <c r="AG34" s="1236"/>
      <c r="AH34" s="1246"/>
      <c r="AI34" s="45"/>
      <c r="AJ34" s="1244"/>
      <c r="AK34" s="1236"/>
      <c r="AL34" s="1236"/>
      <c r="AM34" s="1236"/>
      <c r="AN34" s="1236"/>
      <c r="AO34" s="1236"/>
      <c r="AP34" s="1236"/>
      <c r="AQ34" s="1236"/>
      <c r="AR34" s="1236"/>
      <c r="AS34" s="1236"/>
      <c r="AT34" s="1236"/>
      <c r="AU34" s="1246"/>
    </row>
    <row r="35" spans="1:47" x14ac:dyDescent="0.25">
      <c r="A35" s="15" t="s">
        <v>70</v>
      </c>
      <c r="B35" s="7" t="s">
        <v>58</v>
      </c>
      <c r="C35" s="4" t="s">
        <v>88</v>
      </c>
      <c r="D35" s="1232"/>
      <c r="E35" s="1233"/>
      <c r="F35" s="1234"/>
      <c r="G35" s="1234"/>
      <c r="H35" s="1233"/>
      <c r="I35" s="1235"/>
      <c r="J35" s="45"/>
      <c r="K35" s="1244"/>
      <c r="L35" s="1236"/>
      <c r="M35" s="1236"/>
      <c r="N35" s="1236"/>
      <c r="O35" s="1236"/>
      <c r="P35" s="1236"/>
      <c r="Q35" s="1236"/>
      <c r="R35" s="1236"/>
      <c r="S35" s="1236"/>
      <c r="T35" s="1236"/>
      <c r="U35" s="1236"/>
      <c r="V35" s="1236"/>
      <c r="W35" s="1245"/>
      <c r="X35" s="1236"/>
      <c r="Y35" s="1236"/>
      <c r="Z35" s="1236"/>
      <c r="AA35" s="1236"/>
      <c r="AB35" s="1236"/>
      <c r="AC35" s="1236"/>
      <c r="AD35" s="1236"/>
      <c r="AE35" s="1236"/>
      <c r="AF35" s="1236"/>
      <c r="AG35" s="1236"/>
      <c r="AH35" s="1246"/>
      <c r="AI35" s="45"/>
      <c r="AJ35" s="1244"/>
      <c r="AK35" s="1236"/>
      <c r="AL35" s="1236"/>
      <c r="AM35" s="1236"/>
      <c r="AN35" s="1236"/>
      <c r="AO35" s="1236"/>
      <c r="AP35" s="1236"/>
      <c r="AQ35" s="1236"/>
      <c r="AR35" s="1236"/>
      <c r="AS35" s="1236"/>
      <c r="AT35" s="1236"/>
      <c r="AU35" s="1246"/>
    </row>
    <row r="36" spans="1:47" x14ac:dyDescent="0.25">
      <c r="A36" s="15" t="s">
        <v>70</v>
      </c>
      <c r="B36" s="7" t="s">
        <v>58</v>
      </c>
      <c r="C36" s="16" t="s">
        <v>17</v>
      </c>
      <c r="D36" s="1232"/>
      <c r="E36" s="1233"/>
      <c r="F36" s="1234"/>
      <c r="G36" s="1234"/>
      <c r="H36" s="1233"/>
      <c r="I36" s="1235"/>
      <c r="J36" s="45"/>
      <c r="K36" s="1244"/>
      <c r="L36" s="1236"/>
      <c r="M36" s="1236"/>
      <c r="N36" s="1236"/>
      <c r="O36" s="1236"/>
      <c r="P36" s="1236"/>
      <c r="Q36" s="1236"/>
      <c r="R36" s="1236"/>
      <c r="S36" s="1236"/>
      <c r="T36" s="1236"/>
      <c r="U36" s="1236"/>
      <c r="V36" s="1236"/>
      <c r="W36" s="1245"/>
      <c r="X36" s="1236"/>
      <c r="Y36" s="1236"/>
      <c r="Z36" s="1236"/>
      <c r="AA36" s="1236"/>
      <c r="AB36" s="1236"/>
      <c r="AC36" s="1236"/>
      <c r="AD36" s="1236"/>
      <c r="AE36" s="1236"/>
      <c r="AF36" s="1236"/>
      <c r="AG36" s="1236"/>
      <c r="AH36" s="1246"/>
      <c r="AI36" s="45"/>
      <c r="AJ36" s="1244"/>
      <c r="AK36" s="1236"/>
      <c r="AL36" s="1236"/>
      <c r="AM36" s="1236"/>
      <c r="AN36" s="1236"/>
      <c r="AO36" s="1236"/>
      <c r="AP36" s="1236"/>
      <c r="AQ36" s="1236"/>
      <c r="AR36" s="1236"/>
      <c r="AS36" s="1236"/>
      <c r="AT36" s="1236"/>
      <c r="AU36" s="1246"/>
    </row>
    <row r="37" spans="1:47" x14ac:dyDescent="0.25">
      <c r="A37" s="15" t="s">
        <v>70</v>
      </c>
      <c r="B37" s="7" t="s">
        <v>58</v>
      </c>
      <c r="C37" s="16" t="s">
        <v>18</v>
      </c>
      <c r="D37" s="1232"/>
      <c r="E37" s="1233"/>
      <c r="F37" s="1234"/>
      <c r="G37" s="1234"/>
      <c r="H37" s="1233"/>
      <c r="I37" s="1235"/>
      <c r="J37" s="45"/>
      <c r="K37" s="1244"/>
      <c r="L37" s="1236"/>
      <c r="M37" s="1236"/>
      <c r="N37" s="1236"/>
      <c r="O37" s="1236"/>
      <c r="P37" s="1236"/>
      <c r="Q37" s="1236"/>
      <c r="R37" s="1236"/>
      <c r="S37" s="1236"/>
      <c r="T37" s="1236"/>
      <c r="U37" s="1236"/>
      <c r="V37" s="1236"/>
      <c r="W37" s="1245"/>
      <c r="X37" s="1236"/>
      <c r="Y37" s="1236"/>
      <c r="Z37" s="1236"/>
      <c r="AA37" s="1236"/>
      <c r="AB37" s="1236"/>
      <c r="AC37" s="1236"/>
      <c r="AD37" s="1236"/>
      <c r="AE37" s="1236"/>
      <c r="AF37" s="1236"/>
      <c r="AG37" s="1236"/>
      <c r="AH37" s="1246"/>
      <c r="AI37" s="45"/>
      <c r="AJ37" s="1244"/>
      <c r="AK37" s="1236"/>
      <c r="AL37" s="1236"/>
      <c r="AM37" s="1236"/>
      <c r="AN37" s="1236"/>
      <c r="AO37" s="1236"/>
      <c r="AP37" s="1236"/>
      <c r="AQ37" s="1236"/>
      <c r="AR37" s="1236"/>
      <c r="AS37" s="1236"/>
      <c r="AT37" s="1236"/>
      <c r="AU37" s="1246"/>
    </row>
    <row r="38" spans="1:47" x14ac:dyDescent="0.25">
      <c r="A38" s="15" t="s">
        <v>70</v>
      </c>
      <c r="B38" s="7" t="s">
        <v>58</v>
      </c>
      <c r="C38" s="16" t="s">
        <v>49</v>
      </c>
      <c r="D38" s="1232"/>
      <c r="E38" s="1233"/>
      <c r="F38" s="1234"/>
      <c r="G38" s="1234"/>
      <c r="H38" s="1233"/>
      <c r="I38" s="1235"/>
      <c r="J38" s="45"/>
      <c r="K38" s="1244"/>
      <c r="L38" s="1236"/>
      <c r="M38" s="1236"/>
      <c r="N38" s="1236"/>
      <c r="O38" s="1236"/>
      <c r="P38" s="1236"/>
      <c r="Q38" s="1236"/>
      <c r="R38" s="1236"/>
      <c r="S38" s="1236"/>
      <c r="T38" s="1236"/>
      <c r="U38" s="1236"/>
      <c r="V38" s="1236"/>
      <c r="W38" s="1245"/>
      <c r="X38" s="1236"/>
      <c r="Y38" s="1236"/>
      <c r="Z38" s="1236"/>
      <c r="AA38" s="1236"/>
      <c r="AB38" s="1236"/>
      <c r="AC38" s="1236"/>
      <c r="AD38" s="1236"/>
      <c r="AE38" s="1236"/>
      <c r="AF38" s="1236"/>
      <c r="AG38" s="1236"/>
      <c r="AH38" s="1246"/>
      <c r="AI38" s="45"/>
      <c r="AJ38" s="1244"/>
      <c r="AK38" s="1236"/>
      <c r="AL38" s="1236"/>
      <c r="AM38" s="1236"/>
      <c r="AN38" s="1236"/>
      <c r="AO38" s="1236"/>
      <c r="AP38" s="1236"/>
      <c r="AQ38" s="1236"/>
      <c r="AR38" s="1236"/>
      <c r="AS38" s="1236"/>
      <c r="AT38" s="1236"/>
      <c r="AU38" s="1246"/>
    </row>
    <row r="39" spans="1:47" x14ac:dyDescent="0.25">
      <c r="A39" s="15" t="s">
        <v>70</v>
      </c>
      <c r="B39" s="7" t="s">
        <v>58</v>
      </c>
      <c r="C39" s="16" t="s">
        <v>19</v>
      </c>
      <c r="D39" s="1232"/>
      <c r="E39" s="1233"/>
      <c r="F39" s="1234"/>
      <c r="G39" s="1234"/>
      <c r="H39" s="1233"/>
      <c r="I39" s="1235"/>
      <c r="J39" s="45"/>
      <c r="K39" s="1244"/>
      <c r="L39" s="1236"/>
      <c r="M39" s="1236"/>
      <c r="N39" s="1236"/>
      <c r="O39" s="1236"/>
      <c r="P39" s="1236"/>
      <c r="Q39" s="1236"/>
      <c r="R39" s="1236"/>
      <c r="S39" s="1236"/>
      <c r="T39" s="1236"/>
      <c r="U39" s="1236"/>
      <c r="V39" s="1236"/>
      <c r="W39" s="1245"/>
      <c r="X39" s="1236"/>
      <c r="Y39" s="1236"/>
      <c r="Z39" s="1236"/>
      <c r="AA39" s="1236"/>
      <c r="AB39" s="1236"/>
      <c r="AC39" s="1236"/>
      <c r="AD39" s="1236"/>
      <c r="AE39" s="1236"/>
      <c r="AF39" s="1236"/>
      <c r="AG39" s="1236"/>
      <c r="AH39" s="1246"/>
      <c r="AI39" s="45"/>
      <c r="AJ39" s="1244"/>
      <c r="AK39" s="1236"/>
      <c r="AL39" s="1236"/>
      <c r="AM39" s="1236"/>
      <c r="AN39" s="1236"/>
      <c r="AO39" s="1236"/>
      <c r="AP39" s="1236"/>
      <c r="AQ39" s="1236"/>
      <c r="AR39" s="1236"/>
      <c r="AS39" s="1236"/>
      <c r="AT39" s="1236"/>
      <c r="AU39" s="1246"/>
    </row>
    <row r="40" spans="1:47" x14ac:dyDescent="0.25">
      <c r="A40" s="15" t="s">
        <v>70</v>
      </c>
      <c r="B40" s="7" t="s">
        <v>58</v>
      </c>
      <c r="C40" s="16" t="s">
        <v>724</v>
      </c>
      <c r="D40" s="1232"/>
      <c r="E40" s="1233"/>
      <c r="F40" s="1234"/>
      <c r="G40" s="1234"/>
      <c r="H40" s="1233"/>
      <c r="I40" s="1235"/>
      <c r="J40" s="45"/>
      <c r="K40" s="1244"/>
      <c r="L40" s="1236"/>
      <c r="M40" s="1236"/>
      <c r="N40" s="1236"/>
      <c r="O40" s="1236"/>
      <c r="P40" s="1236"/>
      <c r="Q40" s="1236"/>
      <c r="R40" s="1236"/>
      <c r="S40" s="1236"/>
      <c r="T40" s="1236"/>
      <c r="U40" s="1236"/>
      <c r="V40" s="1236"/>
      <c r="W40" s="1245"/>
      <c r="X40" s="1236"/>
      <c r="Y40" s="1236"/>
      <c r="Z40" s="1236"/>
      <c r="AA40" s="1236"/>
      <c r="AB40" s="1236"/>
      <c r="AC40" s="1236"/>
      <c r="AD40" s="1236"/>
      <c r="AE40" s="1236"/>
      <c r="AF40" s="1236"/>
      <c r="AG40" s="1236"/>
      <c r="AH40" s="1246"/>
      <c r="AI40" s="45"/>
      <c r="AJ40" s="1244"/>
      <c r="AK40" s="1236"/>
      <c r="AL40" s="1236"/>
      <c r="AM40" s="1236"/>
      <c r="AN40" s="1236"/>
      <c r="AO40" s="1236"/>
      <c r="AP40" s="1236"/>
      <c r="AQ40" s="1236"/>
      <c r="AR40" s="1236"/>
      <c r="AS40" s="1236"/>
      <c r="AT40" s="1236"/>
      <c r="AU40" s="1246"/>
    </row>
    <row r="41" spans="1:47" x14ac:dyDescent="0.25">
      <c r="A41" s="15" t="s">
        <v>70</v>
      </c>
      <c r="B41" s="7" t="s">
        <v>58</v>
      </c>
      <c r="C41" s="16" t="s">
        <v>725</v>
      </c>
      <c r="D41" s="1232"/>
      <c r="E41" s="1233"/>
      <c r="F41" s="1234"/>
      <c r="G41" s="1234"/>
      <c r="H41" s="1233"/>
      <c r="I41" s="1235"/>
      <c r="J41" s="45"/>
      <c r="K41" s="1244"/>
      <c r="L41" s="1236"/>
      <c r="M41" s="1236"/>
      <c r="N41" s="1236"/>
      <c r="O41" s="1236"/>
      <c r="P41" s="1236"/>
      <c r="Q41" s="1236"/>
      <c r="R41" s="1236"/>
      <c r="S41" s="1236"/>
      <c r="T41" s="1236"/>
      <c r="U41" s="1236"/>
      <c r="V41" s="1236"/>
      <c r="W41" s="1245"/>
      <c r="X41" s="1236"/>
      <c r="Y41" s="1236"/>
      <c r="Z41" s="1236"/>
      <c r="AA41" s="1236"/>
      <c r="AB41" s="1236"/>
      <c r="AC41" s="1236"/>
      <c r="AD41" s="1236"/>
      <c r="AE41" s="1236"/>
      <c r="AF41" s="1236"/>
      <c r="AG41" s="1236"/>
      <c r="AH41" s="1246"/>
      <c r="AI41" s="45"/>
      <c r="AJ41" s="1244"/>
      <c r="AK41" s="1236"/>
      <c r="AL41" s="1236"/>
      <c r="AM41" s="1236"/>
      <c r="AN41" s="1236"/>
      <c r="AO41" s="1236"/>
      <c r="AP41" s="1236"/>
      <c r="AQ41" s="1236"/>
      <c r="AR41" s="1236"/>
      <c r="AS41" s="1236"/>
      <c r="AT41" s="1236"/>
      <c r="AU41" s="1246"/>
    </row>
    <row r="42" spans="1:47" x14ac:dyDescent="0.25">
      <c r="A42" s="15" t="s">
        <v>70</v>
      </c>
      <c r="B42" s="7" t="s">
        <v>58</v>
      </c>
      <c r="C42" s="16" t="s">
        <v>41</v>
      </c>
      <c r="D42" s="1232"/>
      <c r="E42" s="1233"/>
      <c r="F42" s="1234"/>
      <c r="G42" s="1234"/>
      <c r="H42" s="1233"/>
      <c r="I42" s="1235"/>
      <c r="J42" s="45"/>
      <c r="K42" s="1244"/>
      <c r="L42" s="1236"/>
      <c r="M42" s="1236"/>
      <c r="N42" s="1236"/>
      <c r="O42" s="1236"/>
      <c r="P42" s="1236"/>
      <c r="Q42" s="1236"/>
      <c r="R42" s="1236"/>
      <c r="S42" s="1236"/>
      <c r="T42" s="1236"/>
      <c r="U42" s="1236"/>
      <c r="V42" s="1236"/>
      <c r="W42" s="1245"/>
      <c r="X42" s="1236"/>
      <c r="Y42" s="1236"/>
      <c r="Z42" s="1236"/>
      <c r="AA42" s="1236"/>
      <c r="AB42" s="1236"/>
      <c r="AC42" s="1236"/>
      <c r="AD42" s="1236"/>
      <c r="AE42" s="1236"/>
      <c r="AF42" s="1236"/>
      <c r="AG42" s="1236"/>
      <c r="AH42" s="1246"/>
      <c r="AI42" s="45"/>
      <c r="AJ42" s="1244"/>
      <c r="AK42" s="1236"/>
      <c r="AL42" s="1236"/>
      <c r="AM42" s="1236"/>
      <c r="AN42" s="1236"/>
      <c r="AO42" s="1236"/>
      <c r="AP42" s="1236"/>
      <c r="AQ42" s="1236"/>
      <c r="AR42" s="1236"/>
      <c r="AS42" s="1236"/>
      <c r="AT42" s="1236"/>
      <c r="AU42" s="1246"/>
    </row>
    <row r="43" spans="1:47" x14ac:dyDescent="0.25">
      <c r="A43" s="15" t="s">
        <v>70</v>
      </c>
      <c r="B43" s="7" t="s">
        <v>58</v>
      </c>
      <c r="C43" s="16" t="s">
        <v>8</v>
      </c>
      <c r="D43" s="1232"/>
      <c r="E43" s="1233"/>
      <c r="F43" s="1234"/>
      <c r="G43" s="1234"/>
      <c r="H43" s="1233"/>
      <c r="I43" s="1235"/>
      <c r="J43" s="45"/>
      <c r="K43" s="1244"/>
      <c r="L43" s="1236"/>
      <c r="M43" s="1236"/>
      <c r="N43" s="1236"/>
      <c r="O43" s="1236"/>
      <c r="P43" s="1236"/>
      <c r="Q43" s="1236"/>
      <c r="R43" s="1236"/>
      <c r="S43" s="1236"/>
      <c r="T43" s="1236"/>
      <c r="U43" s="1236"/>
      <c r="V43" s="1236"/>
      <c r="W43" s="1245"/>
      <c r="X43" s="1236"/>
      <c r="Y43" s="1236"/>
      <c r="Z43" s="1236"/>
      <c r="AA43" s="1236"/>
      <c r="AB43" s="1236"/>
      <c r="AC43" s="1236"/>
      <c r="AD43" s="1236"/>
      <c r="AE43" s="1236"/>
      <c r="AF43" s="1236"/>
      <c r="AG43" s="1236"/>
      <c r="AH43" s="1246"/>
      <c r="AI43" s="45"/>
      <c r="AJ43" s="1244"/>
      <c r="AK43" s="1236"/>
      <c r="AL43" s="1236"/>
      <c r="AM43" s="1236"/>
      <c r="AN43" s="1236"/>
      <c r="AO43" s="1236"/>
      <c r="AP43" s="1236"/>
      <c r="AQ43" s="1236"/>
      <c r="AR43" s="1236"/>
      <c r="AS43" s="1236"/>
      <c r="AT43" s="1236"/>
      <c r="AU43" s="1246"/>
    </row>
    <row r="44" spans="1:47" x14ac:dyDescent="0.25">
      <c r="A44" s="15" t="s">
        <v>70</v>
      </c>
      <c r="B44" s="7" t="s">
        <v>58</v>
      </c>
      <c r="C44" s="16" t="s">
        <v>9</v>
      </c>
      <c r="D44" s="1232"/>
      <c r="E44" s="1233"/>
      <c r="F44" s="1234"/>
      <c r="G44" s="1234"/>
      <c r="H44" s="1233"/>
      <c r="I44" s="1235"/>
      <c r="J44" s="45"/>
      <c r="K44" s="1244"/>
      <c r="L44" s="1236"/>
      <c r="M44" s="1236"/>
      <c r="N44" s="1236"/>
      <c r="O44" s="1236"/>
      <c r="P44" s="1236"/>
      <c r="Q44" s="1236"/>
      <c r="R44" s="1236"/>
      <c r="S44" s="1236"/>
      <c r="T44" s="1236"/>
      <c r="U44" s="1236"/>
      <c r="V44" s="1236"/>
      <c r="W44" s="1245"/>
      <c r="X44" s="1236"/>
      <c r="Y44" s="1236"/>
      <c r="Z44" s="1236"/>
      <c r="AA44" s="1236"/>
      <c r="AB44" s="1236"/>
      <c r="AC44" s="1236"/>
      <c r="AD44" s="1236"/>
      <c r="AE44" s="1236"/>
      <c r="AF44" s="1236"/>
      <c r="AG44" s="1236"/>
      <c r="AH44" s="1246"/>
      <c r="AI44" s="45"/>
      <c r="AJ44" s="1244"/>
      <c r="AK44" s="1236"/>
      <c r="AL44" s="1236"/>
      <c r="AM44" s="1236"/>
      <c r="AN44" s="1236"/>
      <c r="AO44" s="1236"/>
      <c r="AP44" s="1236"/>
      <c r="AQ44" s="1236"/>
      <c r="AR44" s="1236"/>
      <c r="AS44" s="1236"/>
      <c r="AT44" s="1236"/>
      <c r="AU44" s="1246"/>
    </row>
    <row r="45" spans="1:47" x14ac:dyDescent="0.25">
      <c r="A45" s="15" t="s">
        <v>70</v>
      </c>
      <c r="B45" s="7" t="s">
        <v>58</v>
      </c>
      <c r="C45" s="16" t="s">
        <v>717</v>
      </c>
      <c r="D45" s="1232"/>
      <c r="E45" s="1233"/>
      <c r="F45" s="1234"/>
      <c r="G45" s="1234"/>
      <c r="H45" s="1233"/>
      <c r="I45" s="1235"/>
      <c r="J45" s="45"/>
      <c r="K45" s="1244"/>
      <c r="L45" s="1236"/>
      <c r="M45" s="1236"/>
      <c r="N45" s="1236"/>
      <c r="O45" s="1236"/>
      <c r="P45" s="1236"/>
      <c r="Q45" s="1236"/>
      <c r="R45" s="1236"/>
      <c r="S45" s="1236"/>
      <c r="T45" s="1236"/>
      <c r="U45" s="1236"/>
      <c r="V45" s="1236"/>
      <c r="W45" s="1245"/>
      <c r="X45" s="1236"/>
      <c r="Y45" s="1236"/>
      <c r="Z45" s="1236"/>
      <c r="AA45" s="1236"/>
      <c r="AB45" s="1236"/>
      <c r="AC45" s="1236"/>
      <c r="AD45" s="1236"/>
      <c r="AE45" s="1236"/>
      <c r="AF45" s="1236"/>
      <c r="AG45" s="1236"/>
      <c r="AH45" s="1246"/>
      <c r="AI45" s="45"/>
      <c r="AJ45" s="1244"/>
      <c r="AK45" s="1236"/>
      <c r="AL45" s="1236"/>
      <c r="AM45" s="1236"/>
      <c r="AN45" s="1236"/>
      <c r="AO45" s="1236"/>
      <c r="AP45" s="1236"/>
      <c r="AQ45" s="1236"/>
      <c r="AR45" s="1236"/>
      <c r="AS45" s="1236"/>
      <c r="AT45" s="1236"/>
      <c r="AU45" s="1246"/>
    </row>
    <row r="46" spans="1:47" x14ac:dyDescent="0.25">
      <c r="A46" s="15" t="s">
        <v>70</v>
      </c>
      <c r="B46" s="7">
        <v>555</v>
      </c>
      <c r="C46" s="16" t="s">
        <v>50</v>
      </c>
      <c r="D46" s="1232"/>
      <c r="E46" s="1233"/>
      <c r="F46" s="1234"/>
      <c r="G46" s="1234"/>
      <c r="H46" s="1233"/>
      <c r="I46" s="1235"/>
      <c r="J46" s="45"/>
      <c r="K46" s="1244"/>
      <c r="L46" s="1236"/>
      <c r="M46" s="1236"/>
      <c r="N46" s="1236"/>
      <c r="O46" s="1236"/>
      <c r="P46" s="1236"/>
      <c r="Q46" s="1236"/>
      <c r="R46" s="1236"/>
      <c r="S46" s="1236"/>
      <c r="T46" s="1236"/>
      <c r="U46" s="1236"/>
      <c r="V46" s="1236"/>
      <c r="W46" s="1245"/>
      <c r="X46" s="1236"/>
      <c r="Y46" s="1236"/>
      <c r="Z46" s="1236"/>
      <c r="AA46" s="1236"/>
      <c r="AB46" s="1236"/>
      <c r="AC46" s="1236"/>
      <c r="AD46" s="1236"/>
      <c r="AE46" s="1236"/>
      <c r="AF46" s="1236"/>
      <c r="AG46" s="1236"/>
      <c r="AH46" s="1246"/>
      <c r="AI46" s="45"/>
      <c r="AJ46" s="1244"/>
      <c r="AK46" s="1236"/>
      <c r="AL46" s="1236"/>
      <c r="AM46" s="1236"/>
      <c r="AN46" s="1236"/>
      <c r="AO46" s="1236"/>
      <c r="AP46" s="1236"/>
      <c r="AQ46" s="1236"/>
      <c r="AR46" s="1236"/>
      <c r="AS46" s="1236"/>
      <c r="AT46" s="1236"/>
      <c r="AU46" s="1246"/>
    </row>
    <row r="47" spans="1:47" x14ac:dyDescent="0.25">
      <c r="A47" s="15" t="s">
        <v>70</v>
      </c>
      <c r="B47" s="7">
        <v>555</v>
      </c>
      <c r="C47" s="16" t="s">
        <v>51</v>
      </c>
      <c r="D47" s="1232"/>
      <c r="E47" s="1233"/>
      <c r="F47" s="1234"/>
      <c r="G47" s="1234"/>
      <c r="H47" s="1233"/>
      <c r="I47" s="1235"/>
      <c r="J47" s="45"/>
      <c r="K47" s="1244"/>
      <c r="L47" s="1236"/>
      <c r="M47" s="1236"/>
      <c r="N47" s="1236"/>
      <c r="O47" s="1236"/>
      <c r="P47" s="1236"/>
      <c r="Q47" s="1236"/>
      <c r="R47" s="1236"/>
      <c r="S47" s="1236"/>
      <c r="T47" s="1236"/>
      <c r="U47" s="1236"/>
      <c r="V47" s="1236"/>
      <c r="W47" s="1245"/>
      <c r="X47" s="1236"/>
      <c r="Y47" s="1236"/>
      <c r="Z47" s="1236"/>
      <c r="AA47" s="1236"/>
      <c r="AB47" s="1236"/>
      <c r="AC47" s="1236"/>
      <c r="AD47" s="1236"/>
      <c r="AE47" s="1236"/>
      <c r="AF47" s="1236"/>
      <c r="AG47" s="1236"/>
      <c r="AH47" s="1246"/>
      <c r="AI47" s="45"/>
      <c r="AJ47" s="1244"/>
      <c r="AK47" s="1236"/>
      <c r="AL47" s="1236"/>
      <c r="AM47" s="1236"/>
      <c r="AN47" s="1236"/>
      <c r="AO47" s="1236"/>
      <c r="AP47" s="1236"/>
      <c r="AQ47" s="1236"/>
      <c r="AR47" s="1236"/>
      <c r="AS47" s="1236"/>
      <c r="AT47" s="1236"/>
      <c r="AU47" s="1246"/>
    </row>
    <row r="48" spans="1:47" x14ac:dyDescent="0.25">
      <c r="A48" s="15" t="s">
        <v>70</v>
      </c>
      <c r="B48" s="7" t="s">
        <v>57</v>
      </c>
      <c r="C48" s="16" t="s">
        <v>5</v>
      </c>
      <c r="D48" s="1232"/>
      <c r="E48" s="1233"/>
      <c r="F48" s="1234"/>
      <c r="G48" s="1234"/>
      <c r="H48" s="1233"/>
      <c r="I48" s="1235"/>
      <c r="J48" s="45"/>
      <c r="K48" s="1244"/>
      <c r="L48" s="1236"/>
      <c r="M48" s="1236"/>
      <c r="N48" s="1236"/>
      <c r="O48" s="1236"/>
      <c r="P48" s="1236"/>
      <c r="Q48" s="1236"/>
      <c r="R48" s="1236"/>
      <c r="S48" s="1236"/>
      <c r="T48" s="1236"/>
      <c r="U48" s="1236"/>
      <c r="V48" s="1236"/>
      <c r="W48" s="1245"/>
      <c r="X48" s="1236"/>
      <c r="Y48" s="1236"/>
      <c r="Z48" s="1236"/>
      <c r="AA48" s="1236"/>
      <c r="AB48" s="1236"/>
      <c r="AC48" s="1236"/>
      <c r="AD48" s="1236"/>
      <c r="AE48" s="1236"/>
      <c r="AF48" s="1236"/>
      <c r="AG48" s="1236"/>
      <c r="AH48" s="1246"/>
      <c r="AI48" s="45"/>
      <c r="AJ48" s="1244"/>
      <c r="AK48" s="1236"/>
      <c r="AL48" s="1236"/>
      <c r="AM48" s="1236"/>
      <c r="AN48" s="1236"/>
      <c r="AO48" s="1236"/>
      <c r="AP48" s="1236"/>
      <c r="AQ48" s="1236"/>
      <c r="AR48" s="1236"/>
      <c r="AS48" s="1236"/>
      <c r="AT48" s="1236"/>
      <c r="AU48" s="1246"/>
    </row>
    <row r="49" spans="1:47" x14ac:dyDescent="0.25">
      <c r="A49" s="15" t="s">
        <v>70</v>
      </c>
      <c r="B49" s="7">
        <v>555</v>
      </c>
      <c r="C49" s="16" t="s">
        <v>6</v>
      </c>
      <c r="D49" s="1232"/>
      <c r="E49" s="1233"/>
      <c r="F49" s="1234"/>
      <c r="G49" s="1234"/>
      <c r="H49" s="1233"/>
      <c r="I49" s="1235"/>
      <c r="J49" s="45"/>
      <c r="K49" s="1244"/>
      <c r="L49" s="1236"/>
      <c r="M49" s="1236"/>
      <c r="N49" s="1236"/>
      <c r="O49" s="1236"/>
      <c r="P49" s="1236"/>
      <c r="Q49" s="1236"/>
      <c r="R49" s="1236"/>
      <c r="S49" s="1236"/>
      <c r="T49" s="1236"/>
      <c r="U49" s="1236"/>
      <c r="V49" s="1236"/>
      <c r="W49" s="1245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46"/>
      <c r="AI49" s="45"/>
      <c r="AJ49" s="1244"/>
      <c r="AK49" s="1236"/>
      <c r="AL49" s="1236"/>
      <c r="AM49" s="1236"/>
      <c r="AN49" s="1236"/>
      <c r="AO49" s="1236"/>
      <c r="AP49" s="1236"/>
      <c r="AQ49" s="1236"/>
      <c r="AR49" s="1236"/>
      <c r="AS49" s="1236"/>
      <c r="AT49" s="1236"/>
      <c r="AU49" s="1246"/>
    </row>
    <row r="50" spans="1:47" ht="15.75" thickBot="1" x14ac:dyDescent="0.3">
      <c r="A50" s="15" t="s">
        <v>70</v>
      </c>
      <c r="B50" s="7">
        <v>555</v>
      </c>
      <c r="C50" s="16" t="s">
        <v>7</v>
      </c>
      <c r="D50" s="1232"/>
      <c r="E50" s="1233"/>
      <c r="F50" s="1236"/>
      <c r="G50" s="1236"/>
      <c r="H50" s="1233"/>
      <c r="I50" s="1235"/>
      <c r="J50" s="45"/>
      <c r="K50" s="1244"/>
      <c r="L50" s="1236"/>
      <c r="M50" s="1236"/>
      <c r="N50" s="1236"/>
      <c r="O50" s="1236"/>
      <c r="P50" s="1236"/>
      <c r="Q50" s="1236"/>
      <c r="R50" s="1236"/>
      <c r="S50" s="1236"/>
      <c r="T50" s="1236"/>
      <c r="U50" s="1236"/>
      <c r="V50" s="1236"/>
      <c r="W50" s="1245"/>
      <c r="X50" s="1236"/>
      <c r="Y50" s="1236"/>
      <c r="Z50" s="1236"/>
      <c r="AA50" s="1236"/>
      <c r="AB50" s="1236"/>
      <c r="AC50" s="1236"/>
      <c r="AD50" s="1236"/>
      <c r="AE50" s="1236"/>
      <c r="AF50" s="1236"/>
      <c r="AG50" s="1236"/>
      <c r="AH50" s="1246"/>
      <c r="AI50" s="45"/>
      <c r="AJ50" s="1244"/>
      <c r="AK50" s="1236"/>
      <c r="AL50" s="1236"/>
      <c r="AM50" s="1236"/>
      <c r="AN50" s="1236"/>
      <c r="AO50" s="1236"/>
      <c r="AP50" s="1236"/>
      <c r="AQ50" s="1236"/>
      <c r="AR50" s="1236"/>
      <c r="AS50" s="1236"/>
      <c r="AT50" s="1236"/>
      <c r="AU50" s="1250"/>
    </row>
    <row r="51" spans="1:47" ht="15.75" thickTop="1" x14ac:dyDescent="0.25">
      <c r="A51" s="15" t="s">
        <v>70</v>
      </c>
      <c r="B51" s="7" t="s">
        <v>57</v>
      </c>
      <c r="C51" s="1189"/>
      <c r="D51" s="1234"/>
      <c r="E51" s="1233"/>
      <c r="F51" s="1236"/>
      <c r="G51" s="1236"/>
      <c r="H51" s="1233"/>
      <c r="I51" s="1235"/>
      <c r="J51" s="45"/>
      <c r="K51" s="1244"/>
      <c r="L51" s="1236"/>
      <c r="M51" s="1236"/>
      <c r="N51" s="1236"/>
      <c r="O51" s="1236"/>
      <c r="P51" s="1236"/>
      <c r="Q51" s="1236"/>
      <c r="R51" s="1236"/>
      <c r="S51" s="1236"/>
      <c r="T51" s="1236"/>
      <c r="U51" s="1236"/>
      <c r="V51" s="1236"/>
      <c r="W51" s="1245"/>
      <c r="X51" s="1236"/>
      <c r="Y51" s="1236"/>
      <c r="Z51" s="1236"/>
      <c r="AA51" s="1236"/>
      <c r="AB51" s="1236"/>
      <c r="AC51" s="1236"/>
      <c r="AD51" s="1236"/>
      <c r="AE51" s="1236"/>
      <c r="AF51" s="1236"/>
      <c r="AG51" s="1236"/>
      <c r="AH51" s="1246"/>
      <c r="AI51" s="45"/>
      <c r="AJ51" s="1244"/>
      <c r="AK51" s="1236"/>
      <c r="AL51" s="1236"/>
      <c r="AM51" s="1236"/>
      <c r="AN51" s="1236"/>
      <c r="AO51" s="1236"/>
      <c r="AP51" s="1236"/>
      <c r="AQ51" s="1236"/>
      <c r="AR51" s="1236"/>
      <c r="AS51" s="1236"/>
      <c r="AT51" s="1236"/>
      <c r="AU51" s="1250"/>
    </row>
    <row r="52" spans="1:47" x14ac:dyDescent="0.25">
      <c r="A52" s="15" t="s">
        <v>70</v>
      </c>
      <c r="B52" s="7" t="s">
        <v>57</v>
      </c>
      <c r="C52" s="1190"/>
      <c r="D52" s="1234"/>
      <c r="E52" s="1233"/>
      <c r="F52" s="1236"/>
      <c r="G52" s="1236"/>
      <c r="H52" s="1233"/>
      <c r="I52" s="1235"/>
      <c r="J52" s="45"/>
      <c r="K52" s="1244"/>
      <c r="L52" s="1236"/>
      <c r="M52" s="1236"/>
      <c r="N52" s="1236"/>
      <c r="O52" s="1236"/>
      <c r="P52" s="1236"/>
      <c r="Q52" s="1236"/>
      <c r="R52" s="1236"/>
      <c r="S52" s="1236"/>
      <c r="T52" s="1236"/>
      <c r="U52" s="1236"/>
      <c r="V52" s="1236"/>
      <c r="W52" s="1245"/>
      <c r="X52" s="1236"/>
      <c r="Y52" s="1236"/>
      <c r="Z52" s="1236"/>
      <c r="AA52" s="1236"/>
      <c r="AB52" s="1236"/>
      <c r="AC52" s="1236"/>
      <c r="AD52" s="1236"/>
      <c r="AE52" s="1236"/>
      <c r="AF52" s="1236"/>
      <c r="AG52" s="1236"/>
      <c r="AH52" s="1246"/>
      <c r="AI52" s="45"/>
      <c r="AJ52" s="1244"/>
      <c r="AK52" s="1236"/>
      <c r="AL52" s="1236"/>
      <c r="AM52" s="1236"/>
      <c r="AN52" s="1236"/>
      <c r="AO52" s="1236"/>
      <c r="AP52" s="1236"/>
      <c r="AQ52" s="1236"/>
      <c r="AR52" s="1236"/>
      <c r="AS52" s="1236"/>
      <c r="AT52" s="1236"/>
      <c r="AU52" s="1250"/>
    </row>
    <row r="53" spans="1:47" x14ac:dyDescent="0.25">
      <c r="A53" s="15" t="s">
        <v>70</v>
      </c>
      <c r="B53" s="7" t="s">
        <v>57</v>
      </c>
      <c r="C53" s="1190"/>
      <c r="D53" s="1234"/>
      <c r="E53" s="1233"/>
      <c r="F53" s="1236"/>
      <c r="G53" s="1236"/>
      <c r="H53" s="1233"/>
      <c r="I53" s="1235"/>
      <c r="J53" s="45"/>
      <c r="K53" s="1244"/>
      <c r="L53" s="1236"/>
      <c r="M53" s="1236"/>
      <c r="N53" s="1236"/>
      <c r="O53" s="1236"/>
      <c r="P53" s="1236"/>
      <c r="Q53" s="1236"/>
      <c r="R53" s="1236"/>
      <c r="S53" s="1236"/>
      <c r="T53" s="1236"/>
      <c r="U53" s="1236"/>
      <c r="V53" s="1236"/>
      <c r="W53" s="1245"/>
      <c r="X53" s="1236"/>
      <c r="Y53" s="1236"/>
      <c r="Z53" s="1236"/>
      <c r="AA53" s="1236"/>
      <c r="AB53" s="1236"/>
      <c r="AC53" s="1236"/>
      <c r="AD53" s="1236"/>
      <c r="AE53" s="1236"/>
      <c r="AF53" s="1236"/>
      <c r="AG53" s="1236"/>
      <c r="AH53" s="1246"/>
      <c r="AI53" s="45"/>
      <c r="AJ53" s="1244"/>
      <c r="AK53" s="1236"/>
      <c r="AL53" s="1236"/>
      <c r="AM53" s="1236"/>
      <c r="AN53" s="1236"/>
      <c r="AO53" s="1236"/>
      <c r="AP53" s="1236"/>
      <c r="AQ53" s="1236"/>
      <c r="AR53" s="1236"/>
      <c r="AS53" s="1236"/>
      <c r="AT53" s="1236"/>
      <c r="AU53" s="1250"/>
    </row>
    <row r="54" spans="1:47" x14ac:dyDescent="0.25">
      <c r="A54" s="15" t="s">
        <v>70</v>
      </c>
      <c r="B54" s="7" t="s">
        <v>57</v>
      </c>
      <c r="C54" s="1190"/>
      <c r="D54" s="1234"/>
      <c r="E54" s="1233"/>
      <c r="F54" s="1236"/>
      <c r="G54" s="1236"/>
      <c r="H54" s="1233"/>
      <c r="I54" s="1235"/>
      <c r="J54" s="45"/>
      <c r="K54" s="1244"/>
      <c r="L54" s="1236"/>
      <c r="M54" s="1236"/>
      <c r="N54" s="1236"/>
      <c r="O54" s="1236"/>
      <c r="P54" s="1236"/>
      <c r="Q54" s="1236"/>
      <c r="R54" s="1236"/>
      <c r="S54" s="1236"/>
      <c r="T54" s="1236"/>
      <c r="U54" s="1236"/>
      <c r="V54" s="1236"/>
      <c r="W54" s="1245"/>
      <c r="X54" s="1236"/>
      <c r="Y54" s="1236"/>
      <c r="Z54" s="1236"/>
      <c r="AA54" s="1236"/>
      <c r="AB54" s="1236"/>
      <c r="AC54" s="1236"/>
      <c r="AD54" s="1236"/>
      <c r="AE54" s="1236"/>
      <c r="AF54" s="1236"/>
      <c r="AG54" s="1236"/>
      <c r="AH54" s="1246"/>
      <c r="AI54" s="45"/>
      <c r="AJ54" s="1244"/>
      <c r="AK54" s="1236"/>
      <c r="AL54" s="1236"/>
      <c r="AM54" s="1236"/>
      <c r="AN54" s="1236"/>
      <c r="AO54" s="1236"/>
      <c r="AP54" s="1236"/>
      <c r="AQ54" s="1236"/>
      <c r="AR54" s="1236"/>
      <c r="AS54" s="1236"/>
      <c r="AT54" s="1236"/>
      <c r="AU54" s="1250"/>
    </row>
    <row r="55" spans="1:47" x14ac:dyDescent="0.25">
      <c r="A55" s="15" t="s">
        <v>70</v>
      </c>
      <c r="B55" s="7" t="s">
        <v>57</v>
      </c>
      <c r="C55" s="1190"/>
      <c r="D55" s="1234"/>
      <c r="E55" s="1233"/>
      <c r="F55" s="1236"/>
      <c r="G55" s="1236"/>
      <c r="H55" s="1233"/>
      <c r="I55" s="1235"/>
      <c r="J55" s="45"/>
      <c r="K55" s="1244"/>
      <c r="L55" s="1236"/>
      <c r="M55" s="1236"/>
      <c r="N55" s="1236"/>
      <c r="O55" s="1236"/>
      <c r="P55" s="1236"/>
      <c r="Q55" s="1236"/>
      <c r="R55" s="1236"/>
      <c r="S55" s="1236"/>
      <c r="T55" s="1236"/>
      <c r="U55" s="1236"/>
      <c r="V55" s="1236"/>
      <c r="W55" s="1245"/>
      <c r="X55" s="1236"/>
      <c r="Y55" s="1236"/>
      <c r="Z55" s="1236"/>
      <c r="AA55" s="1236"/>
      <c r="AB55" s="1236"/>
      <c r="AC55" s="1236"/>
      <c r="AD55" s="1236"/>
      <c r="AE55" s="1236"/>
      <c r="AF55" s="1236"/>
      <c r="AG55" s="1236"/>
      <c r="AH55" s="1246"/>
      <c r="AI55" s="45"/>
      <c r="AJ55" s="1244"/>
      <c r="AK55" s="1236"/>
      <c r="AL55" s="1236"/>
      <c r="AM55" s="1236"/>
      <c r="AN55" s="1236"/>
      <c r="AO55" s="1236"/>
      <c r="AP55" s="1236"/>
      <c r="AQ55" s="1236"/>
      <c r="AR55" s="1236"/>
      <c r="AS55" s="1236"/>
      <c r="AT55" s="1236"/>
      <c r="AU55" s="1250"/>
    </row>
    <row r="56" spans="1:47" x14ac:dyDescent="0.25">
      <c r="A56" s="15" t="s">
        <v>70</v>
      </c>
      <c r="B56" s="7">
        <v>555</v>
      </c>
      <c r="C56" s="1190"/>
      <c r="D56" s="1234"/>
      <c r="E56" s="1233"/>
      <c r="F56" s="1236"/>
      <c r="G56" s="1236"/>
      <c r="H56" s="1233"/>
      <c r="I56" s="1235"/>
      <c r="J56" s="45"/>
      <c r="K56" s="1244"/>
      <c r="L56" s="1236"/>
      <c r="M56" s="1236"/>
      <c r="N56" s="1236"/>
      <c r="O56" s="1236"/>
      <c r="P56" s="1236"/>
      <c r="Q56" s="1236"/>
      <c r="R56" s="1236"/>
      <c r="S56" s="1236"/>
      <c r="T56" s="1236"/>
      <c r="U56" s="1236"/>
      <c r="V56" s="1236"/>
      <c r="W56" s="1245"/>
      <c r="X56" s="1236"/>
      <c r="Y56" s="1236"/>
      <c r="Z56" s="1236"/>
      <c r="AA56" s="1236"/>
      <c r="AB56" s="1236"/>
      <c r="AC56" s="1236"/>
      <c r="AD56" s="1236"/>
      <c r="AE56" s="1236"/>
      <c r="AF56" s="1236"/>
      <c r="AG56" s="1236"/>
      <c r="AH56" s="1246"/>
      <c r="AI56" s="45"/>
      <c r="AJ56" s="1244"/>
      <c r="AK56" s="1236"/>
      <c r="AL56" s="1236"/>
      <c r="AM56" s="1236"/>
      <c r="AN56" s="1236"/>
      <c r="AO56" s="1236"/>
      <c r="AP56" s="1236"/>
      <c r="AQ56" s="1236"/>
      <c r="AR56" s="1236"/>
      <c r="AS56" s="1236"/>
      <c r="AT56" s="1236"/>
      <c r="AU56" s="1250"/>
    </row>
    <row r="57" spans="1:47" x14ac:dyDescent="0.25">
      <c r="A57" s="15" t="s">
        <v>70</v>
      </c>
      <c r="B57" s="7">
        <v>555</v>
      </c>
      <c r="C57" s="1190"/>
      <c r="D57" s="1234"/>
      <c r="E57" s="1233"/>
      <c r="F57" s="1236"/>
      <c r="G57" s="1236"/>
      <c r="H57" s="1233"/>
      <c r="I57" s="1235"/>
      <c r="J57" s="45"/>
      <c r="K57" s="1244"/>
      <c r="L57" s="1236"/>
      <c r="M57" s="1236"/>
      <c r="N57" s="1236"/>
      <c r="O57" s="1236"/>
      <c r="P57" s="1236"/>
      <c r="Q57" s="1236"/>
      <c r="R57" s="1236"/>
      <c r="S57" s="1236"/>
      <c r="T57" s="1236"/>
      <c r="U57" s="1236"/>
      <c r="V57" s="1236"/>
      <c r="W57" s="1245"/>
      <c r="X57" s="1236"/>
      <c r="Y57" s="1236"/>
      <c r="Z57" s="1236"/>
      <c r="AA57" s="1236"/>
      <c r="AB57" s="1236"/>
      <c r="AC57" s="1236"/>
      <c r="AD57" s="1236"/>
      <c r="AE57" s="1236"/>
      <c r="AF57" s="1236"/>
      <c r="AG57" s="1236"/>
      <c r="AH57" s="1246"/>
      <c r="AI57" s="45"/>
      <c r="AJ57" s="1244"/>
      <c r="AK57" s="1236"/>
      <c r="AL57" s="1236"/>
      <c r="AM57" s="1236"/>
      <c r="AN57" s="1236"/>
      <c r="AO57" s="1236"/>
      <c r="AP57" s="1236"/>
      <c r="AQ57" s="1236"/>
      <c r="AR57" s="1236"/>
      <c r="AS57" s="1236"/>
      <c r="AT57" s="1236"/>
      <c r="AU57" s="1250"/>
    </row>
    <row r="58" spans="1:47" ht="15.75" thickBot="1" x14ac:dyDescent="0.3">
      <c r="A58" s="15" t="s">
        <v>70</v>
      </c>
      <c r="B58" s="7">
        <v>555</v>
      </c>
      <c r="C58" s="1191"/>
      <c r="D58" s="1237"/>
      <c r="E58" s="1238"/>
      <c r="F58" s="1239"/>
      <c r="G58" s="1239"/>
      <c r="H58" s="1238"/>
      <c r="I58" s="1240"/>
      <c r="J58" s="45"/>
      <c r="K58" s="1247"/>
      <c r="L58" s="1239"/>
      <c r="M58" s="1239"/>
      <c r="N58" s="1239"/>
      <c r="O58" s="1239"/>
      <c r="P58" s="1239"/>
      <c r="Q58" s="1239"/>
      <c r="R58" s="1239"/>
      <c r="S58" s="1239"/>
      <c r="T58" s="1239"/>
      <c r="U58" s="1239"/>
      <c r="V58" s="1239"/>
      <c r="W58" s="1248"/>
      <c r="X58" s="1239"/>
      <c r="Y58" s="1239"/>
      <c r="Z58" s="1239"/>
      <c r="AA58" s="1239"/>
      <c r="AB58" s="1239"/>
      <c r="AC58" s="1239"/>
      <c r="AD58" s="1239"/>
      <c r="AE58" s="1239"/>
      <c r="AF58" s="1239"/>
      <c r="AG58" s="1239"/>
      <c r="AH58" s="1249"/>
      <c r="AI58" s="45"/>
      <c r="AJ58" s="1247"/>
      <c r="AK58" s="1239"/>
      <c r="AL58" s="1239"/>
      <c r="AM58" s="1239"/>
      <c r="AN58" s="1239"/>
      <c r="AO58" s="1239"/>
      <c r="AP58" s="1239"/>
      <c r="AQ58" s="1239"/>
      <c r="AR58" s="1239"/>
      <c r="AS58" s="1239"/>
      <c r="AT58" s="1239"/>
      <c r="AU58" s="1251"/>
    </row>
    <row r="59" spans="1:47" ht="16.5" thickTop="1" thickBot="1" x14ac:dyDescent="0.3">
      <c r="A59" s="15" t="s">
        <v>70</v>
      </c>
      <c r="B59" s="7">
        <v>555</v>
      </c>
      <c r="C59" s="16" t="s">
        <v>1</v>
      </c>
      <c r="D59" s="830">
        <v>0</v>
      </c>
      <c r="E59" s="830">
        <v>0</v>
      </c>
      <c r="F59" s="1011">
        <v>0</v>
      </c>
      <c r="G59" s="1011"/>
      <c r="H59" s="830">
        <v>0</v>
      </c>
      <c r="I59" s="1013">
        <v>0</v>
      </c>
      <c r="J59" s="45"/>
      <c r="K59" s="831">
        <v>0</v>
      </c>
      <c r="L59" s="825">
        <v>0</v>
      </c>
      <c r="M59" s="825">
        <v>0</v>
      </c>
      <c r="N59" s="825">
        <v>0</v>
      </c>
      <c r="O59" s="825">
        <v>0</v>
      </c>
      <c r="P59" s="825">
        <v>0</v>
      </c>
      <c r="Q59" s="825">
        <v>0</v>
      </c>
      <c r="R59" s="825">
        <v>0</v>
      </c>
      <c r="S59" s="825">
        <v>0</v>
      </c>
      <c r="T59" s="825">
        <v>0</v>
      </c>
      <c r="U59" s="825">
        <v>0</v>
      </c>
      <c r="V59" s="832">
        <v>0</v>
      </c>
      <c r="W59" s="831">
        <v>0</v>
      </c>
      <c r="X59" s="825">
        <v>0</v>
      </c>
      <c r="Y59" s="825">
        <v>0</v>
      </c>
      <c r="Z59" s="825">
        <v>0</v>
      </c>
      <c r="AA59" s="825">
        <v>0</v>
      </c>
      <c r="AB59" s="825">
        <v>0</v>
      </c>
      <c r="AC59" s="825">
        <v>0</v>
      </c>
      <c r="AD59" s="825">
        <v>0</v>
      </c>
      <c r="AE59" s="825">
        <v>0</v>
      </c>
      <c r="AF59" s="825">
        <v>0</v>
      </c>
      <c r="AG59" s="825">
        <v>0</v>
      </c>
      <c r="AH59" s="833">
        <v>0</v>
      </c>
      <c r="AI59" s="45"/>
      <c r="AJ59" s="824">
        <v>0</v>
      </c>
      <c r="AK59" s="825">
        <v>0</v>
      </c>
      <c r="AL59" s="825">
        <v>0</v>
      </c>
      <c r="AM59" s="825">
        <v>0</v>
      </c>
      <c r="AN59" s="825">
        <v>0</v>
      </c>
      <c r="AO59" s="825">
        <v>0</v>
      </c>
      <c r="AP59" s="825">
        <v>0</v>
      </c>
      <c r="AQ59" s="825">
        <v>0</v>
      </c>
      <c r="AR59" s="825">
        <v>0</v>
      </c>
      <c r="AS59" s="825">
        <v>0</v>
      </c>
      <c r="AT59" s="825">
        <v>0</v>
      </c>
      <c r="AU59" s="826">
        <v>0</v>
      </c>
    </row>
    <row r="60" spans="1:47" ht="16.5" thickTop="1" thickBot="1" x14ac:dyDescent="0.3">
      <c r="A60" s="15" t="s">
        <v>70</v>
      </c>
      <c r="B60" s="7">
        <v>555</v>
      </c>
      <c r="C60" s="16" t="s">
        <v>28</v>
      </c>
      <c r="D60" s="1298"/>
      <c r="E60" s="1299"/>
      <c r="F60" s="1300"/>
      <c r="G60" s="1300"/>
      <c r="H60" s="1299"/>
      <c r="I60" s="1301"/>
      <c r="J60" s="45"/>
      <c r="K60" s="1298"/>
      <c r="L60" s="1300"/>
      <c r="M60" s="1300"/>
      <c r="N60" s="1300"/>
      <c r="O60" s="1300"/>
      <c r="P60" s="1300"/>
      <c r="Q60" s="1300"/>
      <c r="R60" s="1300"/>
      <c r="S60" s="1300"/>
      <c r="T60" s="1300"/>
      <c r="U60" s="1300"/>
      <c r="V60" s="1300"/>
      <c r="W60" s="1302"/>
      <c r="X60" s="1300"/>
      <c r="Y60" s="1300"/>
      <c r="Z60" s="1300"/>
      <c r="AA60" s="1300"/>
      <c r="AB60" s="1300"/>
      <c r="AC60" s="1300"/>
      <c r="AD60" s="1300"/>
      <c r="AE60" s="1300"/>
      <c r="AF60" s="1300"/>
      <c r="AG60" s="1300"/>
      <c r="AH60" s="1301"/>
      <c r="AI60" s="45"/>
      <c r="AJ60" s="1298"/>
      <c r="AK60" s="1300"/>
      <c r="AL60" s="1300"/>
      <c r="AM60" s="1300"/>
      <c r="AN60" s="1300"/>
      <c r="AO60" s="1300"/>
      <c r="AP60" s="1300"/>
      <c r="AQ60" s="1300"/>
      <c r="AR60" s="1300"/>
      <c r="AS60" s="1300"/>
      <c r="AT60" s="1300"/>
      <c r="AU60" s="1303"/>
    </row>
    <row r="61" spans="1:47" ht="15.75" thickTop="1" x14ac:dyDescent="0.25">
      <c r="A61" s="15" t="s">
        <v>70</v>
      </c>
      <c r="B61" s="7">
        <v>555</v>
      </c>
      <c r="C61" s="16" t="s">
        <v>44</v>
      </c>
      <c r="D61" s="830">
        <v>0</v>
      </c>
      <c r="E61" s="830">
        <v>0</v>
      </c>
      <c r="F61" s="1011">
        <v>0</v>
      </c>
      <c r="G61" s="1011"/>
      <c r="H61" s="830">
        <v>0</v>
      </c>
      <c r="I61" s="1013">
        <v>0</v>
      </c>
      <c r="J61" s="45"/>
      <c r="K61" s="824">
        <v>0</v>
      </c>
      <c r="L61" s="825">
        <v>0</v>
      </c>
      <c r="M61" s="825">
        <v>0</v>
      </c>
      <c r="N61" s="825">
        <v>0</v>
      </c>
      <c r="O61" s="825">
        <v>0</v>
      </c>
      <c r="P61" s="825">
        <v>0</v>
      </c>
      <c r="Q61" s="825">
        <v>0</v>
      </c>
      <c r="R61" s="825">
        <v>0</v>
      </c>
      <c r="S61" s="825">
        <v>0</v>
      </c>
      <c r="T61" s="825">
        <v>0</v>
      </c>
      <c r="U61" s="825">
        <v>0</v>
      </c>
      <c r="V61" s="978">
        <v>0</v>
      </c>
      <c r="W61" s="824">
        <v>0</v>
      </c>
      <c r="X61" s="825">
        <v>0</v>
      </c>
      <c r="Y61" s="825">
        <v>0</v>
      </c>
      <c r="Z61" s="825">
        <v>0</v>
      </c>
      <c r="AA61" s="825">
        <v>0</v>
      </c>
      <c r="AB61" s="825">
        <v>0</v>
      </c>
      <c r="AC61" s="825">
        <v>0</v>
      </c>
      <c r="AD61" s="825">
        <v>0</v>
      </c>
      <c r="AE61" s="825">
        <v>0</v>
      </c>
      <c r="AF61" s="825">
        <v>0</v>
      </c>
      <c r="AG61" s="825">
        <v>0</v>
      </c>
      <c r="AH61" s="834">
        <v>0</v>
      </c>
      <c r="AI61" s="45"/>
      <c r="AJ61" s="824">
        <v>0</v>
      </c>
      <c r="AK61" s="825">
        <v>0</v>
      </c>
      <c r="AL61" s="825">
        <v>0</v>
      </c>
      <c r="AM61" s="825">
        <v>0</v>
      </c>
      <c r="AN61" s="825">
        <v>0</v>
      </c>
      <c r="AO61" s="825">
        <v>0</v>
      </c>
      <c r="AP61" s="825">
        <v>0</v>
      </c>
      <c r="AQ61" s="825">
        <v>0</v>
      </c>
      <c r="AR61" s="825">
        <v>0</v>
      </c>
      <c r="AS61" s="825">
        <v>0</v>
      </c>
      <c r="AT61" s="825">
        <v>0</v>
      </c>
      <c r="AU61" s="826">
        <v>0</v>
      </c>
    </row>
    <row r="62" spans="1:47" x14ac:dyDescent="0.25">
      <c r="A62" s="15" t="s">
        <v>70</v>
      </c>
      <c r="B62" s="7">
        <v>555</v>
      </c>
      <c r="C62" s="16" t="s">
        <v>4</v>
      </c>
      <c r="D62" s="830">
        <v>1910.48</v>
      </c>
      <c r="E62" s="830">
        <v>1910.48</v>
      </c>
      <c r="F62" s="1011">
        <v>1917.1242999999999</v>
      </c>
      <c r="G62" s="1011"/>
      <c r="H62" s="830">
        <v>-6.6442999999999302</v>
      </c>
      <c r="I62" s="1013">
        <v>0</v>
      </c>
      <c r="J62" s="45"/>
      <c r="K62" s="824">
        <v>231.2</v>
      </c>
      <c r="L62" s="825">
        <v>185.92</v>
      </c>
      <c r="M62" s="825">
        <v>188.12</v>
      </c>
      <c r="N62" s="825">
        <v>146.63999999999999</v>
      </c>
      <c r="O62" s="825">
        <v>125.42</v>
      </c>
      <c r="P62" s="825">
        <v>111.13</v>
      </c>
      <c r="Q62" s="825">
        <v>122.77</v>
      </c>
      <c r="R62" s="825">
        <v>121.88</v>
      </c>
      <c r="S62" s="825">
        <v>114.63</v>
      </c>
      <c r="T62" s="825">
        <v>136.83000000000001</v>
      </c>
      <c r="U62" s="825">
        <v>190.81</v>
      </c>
      <c r="V62" s="825">
        <v>235.13</v>
      </c>
      <c r="W62" s="824">
        <v>231.2</v>
      </c>
      <c r="X62" s="825">
        <v>185.92</v>
      </c>
      <c r="Y62" s="825">
        <v>188.12</v>
      </c>
      <c r="Z62" s="825">
        <v>146.63999999999999</v>
      </c>
      <c r="AA62" s="825">
        <v>125.42</v>
      </c>
      <c r="AB62" s="825">
        <v>111.13</v>
      </c>
      <c r="AC62" s="825">
        <v>122.77</v>
      </c>
      <c r="AD62" s="825">
        <v>121.88</v>
      </c>
      <c r="AE62" s="825">
        <v>114.63</v>
      </c>
      <c r="AF62" s="825">
        <v>136.83000000000001</v>
      </c>
      <c r="AG62" s="825">
        <v>190.81</v>
      </c>
      <c r="AH62" s="826">
        <v>235.13</v>
      </c>
      <c r="AI62" s="45"/>
      <c r="AJ62" s="824">
        <v>231.1987</v>
      </c>
      <c r="AK62" s="825">
        <v>192.55869999999999</v>
      </c>
      <c r="AL62" s="825">
        <v>188.1215</v>
      </c>
      <c r="AM62" s="825">
        <v>146.6412</v>
      </c>
      <c r="AN62" s="825">
        <v>125.42100000000001</v>
      </c>
      <c r="AO62" s="825">
        <v>111.1254</v>
      </c>
      <c r="AP62" s="825">
        <v>122.7714</v>
      </c>
      <c r="AQ62" s="825">
        <v>121.8823</v>
      </c>
      <c r="AR62" s="825">
        <v>114.6259</v>
      </c>
      <c r="AS62" s="825">
        <v>136.83199999999999</v>
      </c>
      <c r="AT62" s="825">
        <v>190.81370000000001</v>
      </c>
      <c r="AU62" s="826">
        <v>235.13249999999999</v>
      </c>
    </row>
    <row r="63" spans="1:47" x14ac:dyDescent="0.25">
      <c r="A63" s="15" t="s">
        <v>70</v>
      </c>
      <c r="B63" s="7" t="s">
        <v>57</v>
      </c>
      <c r="C63" s="16" t="s">
        <v>42</v>
      </c>
      <c r="D63" s="830">
        <v>3531.57</v>
      </c>
      <c r="E63" s="830">
        <v>3568.8</v>
      </c>
      <c r="F63" s="1011">
        <v>3507.1279</v>
      </c>
      <c r="G63" s="1011"/>
      <c r="H63" s="830">
        <v>24.44210000000021</v>
      </c>
      <c r="I63" s="1013">
        <v>37.230000000000018</v>
      </c>
      <c r="J63" s="45"/>
      <c r="K63" s="824">
        <v>258.16000000000003</v>
      </c>
      <c r="L63" s="825">
        <v>150.88</v>
      </c>
      <c r="M63" s="825">
        <v>144.26</v>
      </c>
      <c r="N63" s="825">
        <v>293.92</v>
      </c>
      <c r="O63" s="825">
        <v>592.24</v>
      </c>
      <c r="P63" s="825">
        <v>558.44000000000005</v>
      </c>
      <c r="Q63" s="825">
        <v>375.99</v>
      </c>
      <c r="R63" s="825">
        <v>168.81</v>
      </c>
      <c r="S63" s="825">
        <v>170.79</v>
      </c>
      <c r="T63" s="825">
        <v>314.61</v>
      </c>
      <c r="U63" s="825">
        <v>319.31</v>
      </c>
      <c r="V63" s="825">
        <v>184.16</v>
      </c>
      <c r="W63" s="824">
        <v>260.89</v>
      </c>
      <c r="X63" s="825">
        <v>152.47999999999999</v>
      </c>
      <c r="Y63" s="825">
        <v>145.79</v>
      </c>
      <c r="Z63" s="825">
        <v>297.02999999999997</v>
      </c>
      <c r="AA63" s="825">
        <v>598.52</v>
      </c>
      <c r="AB63" s="825">
        <v>564.36</v>
      </c>
      <c r="AC63" s="825">
        <v>379.93</v>
      </c>
      <c r="AD63" s="825">
        <v>170.58</v>
      </c>
      <c r="AE63" s="825">
        <v>172.58</v>
      </c>
      <c r="AF63" s="825">
        <v>317.89999999999998</v>
      </c>
      <c r="AG63" s="825">
        <v>322.64999999999998</v>
      </c>
      <c r="AH63" s="826">
        <v>186.09</v>
      </c>
      <c r="AI63" s="45"/>
      <c r="AJ63" s="824">
        <v>253.4314</v>
      </c>
      <c r="AK63" s="825">
        <v>146.4324</v>
      </c>
      <c r="AL63" s="825">
        <v>119.26179999999999</v>
      </c>
      <c r="AM63" s="825">
        <v>274.10980000000001</v>
      </c>
      <c r="AN63" s="825">
        <v>596.30909999999994</v>
      </c>
      <c r="AO63" s="825">
        <v>569.85990000000004</v>
      </c>
      <c r="AP63" s="825">
        <v>372.05130000000003</v>
      </c>
      <c r="AQ63" s="825">
        <v>174.63630000000001</v>
      </c>
      <c r="AR63" s="825">
        <v>169.00290000000001</v>
      </c>
      <c r="AS63" s="825">
        <v>318.90109999999999</v>
      </c>
      <c r="AT63" s="825">
        <v>323.3098</v>
      </c>
      <c r="AU63" s="826">
        <v>189.82210000000001</v>
      </c>
    </row>
    <row r="64" spans="1:47" x14ac:dyDescent="0.25">
      <c r="A64" s="15" t="s">
        <v>70</v>
      </c>
      <c r="B64" s="7" t="s">
        <v>57</v>
      </c>
      <c r="C64" s="16" t="s">
        <v>46</v>
      </c>
      <c r="D64" s="830">
        <v>5399.2000000000007</v>
      </c>
      <c r="E64" s="830">
        <v>5399.2000000000007</v>
      </c>
      <c r="F64" s="1011">
        <v>5417.7516000000005</v>
      </c>
      <c r="G64" s="1011"/>
      <c r="H64" s="830">
        <v>-18.55159999999978</v>
      </c>
      <c r="I64" s="1013">
        <v>0</v>
      </c>
      <c r="J64" s="45"/>
      <c r="K64" s="824">
        <v>594.72</v>
      </c>
      <c r="L64" s="825">
        <v>520.23</v>
      </c>
      <c r="M64" s="825">
        <v>555.42999999999995</v>
      </c>
      <c r="N64" s="825">
        <v>805.57</v>
      </c>
      <c r="O64" s="825">
        <v>831.75</v>
      </c>
      <c r="P64" s="825">
        <v>530.6</v>
      </c>
      <c r="Q64" s="825">
        <v>154.57</v>
      </c>
      <c r="R64" s="825">
        <v>6.58</v>
      </c>
      <c r="S64" s="825">
        <v>89.53</v>
      </c>
      <c r="T64" s="825">
        <v>311.48</v>
      </c>
      <c r="U64" s="825">
        <v>528.23</v>
      </c>
      <c r="V64" s="825">
        <v>470.51</v>
      </c>
      <c r="W64" s="824">
        <v>594.72</v>
      </c>
      <c r="X64" s="825">
        <v>520.23</v>
      </c>
      <c r="Y64" s="825">
        <v>555.42999999999995</v>
      </c>
      <c r="Z64" s="825">
        <v>805.57</v>
      </c>
      <c r="AA64" s="825">
        <v>831.75</v>
      </c>
      <c r="AB64" s="825">
        <v>530.6</v>
      </c>
      <c r="AC64" s="825">
        <v>154.57</v>
      </c>
      <c r="AD64" s="825">
        <v>6.58</v>
      </c>
      <c r="AE64" s="825">
        <v>89.53</v>
      </c>
      <c r="AF64" s="825">
        <v>311.48</v>
      </c>
      <c r="AG64" s="825">
        <v>528.23</v>
      </c>
      <c r="AH64" s="826">
        <v>470.51</v>
      </c>
      <c r="AI64" s="45"/>
      <c r="AJ64" s="824">
        <v>624.29039999999998</v>
      </c>
      <c r="AK64" s="825">
        <v>535.46759999999995</v>
      </c>
      <c r="AL64" s="825">
        <v>511.01639999999998</v>
      </c>
      <c r="AM64" s="825">
        <v>763.23599999999999</v>
      </c>
      <c r="AN64" s="825">
        <v>855.97199999999998</v>
      </c>
      <c r="AO64" s="825">
        <v>550.36800000000005</v>
      </c>
      <c r="AP64" s="825">
        <v>138.71879999999999</v>
      </c>
      <c r="AQ64" s="825">
        <v>5.3567999999999998</v>
      </c>
      <c r="AR64" s="825">
        <v>78.3</v>
      </c>
      <c r="AS64" s="825">
        <v>313.596</v>
      </c>
      <c r="AT64" s="825">
        <v>549.72</v>
      </c>
      <c r="AU64" s="826">
        <v>491.70960000000002</v>
      </c>
    </row>
    <row r="65" spans="1:47" x14ac:dyDescent="0.25">
      <c r="A65" s="15" t="s">
        <v>70</v>
      </c>
      <c r="B65" s="7" t="s">
        <v>57</v>
      </c>
      <c r="C65" s="16" t="s">
        <v>47</v>
      </c>
      <c r="D65" s="830">
        <v>993.04000000000019</v>
      </c>
      <c r="E65" s="830">
        <v>993.04000000000019</v>
      </c>
      <c r="F65" s="1011">
        <v>996.35959960000014</v>
      </c>
      <c r="G65" s="1011"/>
      <c r="H65" s="830">
        <v>-3.3195995999999468</v>
      </c>
      <c r="I65" s="1013">
        <v>0</v>
      </c>
      <c r="J65" s="45"/>
      <c r="K65" s="824">
        <v>93.17</v>
      </c>
      <c r="L65" s="825">
        <v>75.66</v>
      </c>
      <c r="M65" s="825">
        <v>81.88</v>
      </c>
      <c r="N65" s="825">
        <v>130.25</v>
      </c>
      <c r="O65" s="825">
        <v>168.25</v>
      </c>
      <c r="P65" s="825">
        <v>155.44</v>
      </c>
      <c r="Q65" s="825">
        <v>50.32</v>
      </c>
      <c r="R65" s="825">
        <v>4.99</v>
      </c>
      <c r="S65" s="825">
        <v>4.5</v>
      </c>
      <c r="T65" s="825">
        <v>35.89</v>
      </c>
      <c r="U65" s="825">
        <v>95.11</v>
      </c>
      <c r="V65" s="825">
        <v>97.58</v>
      </c>
      <c r="W65" s="824">
        <v>93.17</v>
      </c>
      <c r="X65" s="825">
        <v>75.66</v>
      </c>
      <c r="Y65" s="825">
        <v>81.88</v>
      </c>
      <c r="Z65" s="825">
        <v>130.25</v>
      </c>
      <c r="AA65" s="825">
        <v>168.25</v>
      </c>
      <c r="AB65" s="825">
        <v>155.44</v>
      </c>
      <c r="AC65" s="825">
        <v>50.32</v>
      </c>
      <c r="AD65" s="825">
        <v>4.99</v>
      </c>
      <c r="AE65" s="825">
        <v>4.5</v>
      </c>
      <c r="AF65" s="825">
        <v>35.89</v>
      </c>
      <c r="AG65" s="825">
        <v>95.11</v>
      </c>
      <c r="AH65" s="826">
        <v>97.58</v>
      </c>
      <c r="AI65" s="45"/>
      <c r="AJ65" s="824">
        <v>114.62820000000001</v>
      </c>
      <c r="AK65" s="825">
        <v>97.493520000000004</v>
      </c>
      <c r="AL65" s="825">
        <v>93.903809999999993</v>
      </c>
      <c r="AM65" s="825">
        <v>145.90020000000001</v>
      </c>
      <c r="AN65" s="825">
        <v>167.66079999999999</v>
      </c>
      <c r="AO65" s="825">
        <v>105.15519999999999</v>
      </c>
      <c r="AP65" s="825">
        <v>25.952919999999999</v>
      </c>
      <c r="AQ65" s="825">
        <v>0.80084160000000004</v>
      </c>
      <c r="AR65" s="825">
        <v>4.5879479999999999</v>
      </c>
      <c r="AS65" s="825">
        <v>51.087020000000003</v>
      </c>
      <c r="AT65" s="825">
        <v>99.856800000000007</v>
      </c>
      <c r="AU65" s="826">
        <v>89.332340000000002</v>
      </c>
    </row>
    <row r="66" spans="1:47" x14ac:dyDescent="0.25">
      <c r="A66" s="15" t="s">
        <v>70</v>
      </c>
      <c r="B66" s="7">
        <v>555</v>
      </c>
      <c r="C66" s="16" t="s">
        <v>10</v>
      </c>
      <c r="D66" s="830">
        <v>42696.049999999996</v>
      </c>
      <c r="E66" s="830">
        <v>45298.41</v>
      </c>
      <c r="F66" s="1011">
        <v>33288.130999999994</v>
      </c>
      <c r="G66" s="1011"/>
      <c r="H66" s="830">
        <v>9407.9190000000017</v>
      </c>
      <c r="I66" s="1013">
        <v>2602.3600000000079</v>
      </c>
      <c r="J66" s="45"/>
      <c r="K66" s="824">
        <v>6007.59</v>
      </c>
      <c r="L66" s="825">
        <v>4367.8900000000003</v>
      </c>
      <c r="M66" s="825">
        <v>2862.42</v>
      </c>
      <c r="N66" s="825">
        <v>1721.17</v>
      </c>
      <c r="O66" s="825">
        <v>761.42</v>
      </c>
      <c r="P66" s="825">
        <v>1709.49</v>
      </c>
      <c r="Q66" s="825">
        <v>3517.91</v>
      </c>
      <c r="R66" s="825">
        <v>3839.66</v>
      </c>
      <c r="S66" s="825">
        <v>3563.43</v>
      </c>
      <c r="T66" s="825">
        <v>4278.78</v>
      </c>
      <c r="U66" s="825">
        <v>4679.34</v>
      </c>
      <c r="V66" s="825">
        <v>5386.95</v>
      </c>
      <c r="W66" s="824">
        <v>7141.65</v>
      </c>
      <c r="X66" s="825">
        <v>4835.4799999999996</v>
      </c>
      <c r="Y66" s="825">
        <v>3274.88</v>
      </c>
      <c r="Z66" s="825">
        <v>1798.24</v>
      </c>
      <c r="AA66" s="825">
        <v>848.82</v>
      </c>
      <c r="AB66" s="825">
        <v>1840.78</v>
      </c>
      <c r="AC66" s="825">
        <v>3775.88</v>
      </c>
      <c r="AD66" s="825">
        <v>3977.88</v>
      </c>
      <c r="AE66" s="825">
        <v>3616.14</v>
      </c>
      <c r="AF66" s="825">
        <v>4204.6499999999996</v>
      </c>
      <c r="AG66" s="825">
        <v>4671.75</v>
      </c>
      <c r="AH66" s="826">
        <v>5312.26</v>
      </c>
      <c r="AI66" s="45"/>
      <c r="AJ66" s="824">
        <v>5579.3959999999997</v>
      </c>
      <c r="AK66" s="825">
        <v>3808.578</v>
      </c>
      <c r="AL66" s="825">
        <v>2450.998</v>
      </c>
      <c r="AM66" s="825">
        <v>1648.53</v>
      </c>
      <c r="AN66" s="825">
        <v>863.31200000000001</v>
      </c>
      <c r="AO66" s="825">
        <v>1221.6600000000001</v>
      </c>
      <c r="AP66" s="825">
        <v>2288.3609999999999</v>
      </c>
      <c r="AQ66" s="825">
        <v>2755.5</v>
      </c>
      <c r="AR66" s="825">
        <v>2622.9070000000002</v>
      </c>
      <c r="AS66" s="825">
        <v>2898.5459999999998</v>
      </c>
      <c r="AT66" s="825">
        <v>3141.732</v>
      </c>
      <c r="AU66" s="826">
        <v>4008.6109999999999</v>
      </c>
    </row>
    <row r="67" spans="1:47" x14ac:dyDescent="0.25">
      <c r="A67" s="15" t="s">
        <v>70</v>
      </c>
      <c r="B67" s="7">
        <v>555</v>
      </c>
      <c r="C67" s="16" t="s">
        <v>554</v>
      </c>
      <c r="D67" s="830">
        <v>8.8899999999999988</v>
      </c>
      <c r="E67" s="830">
        <v>9.09</v>
      </c>
      <c r="F67" s="1011">
        <v>8.65916</v>
      </c>
      <c r="G67" s="1011"/>
      <c r="H67" s="830">
        <v>0.23083999999999882</v>
      </c>
      <c r="I67" s="1013">
        <v>0.20000000000000107</v>
      </c>
      <c r="J67" s="45"/>
      <c r="K67" s="824">
        <v>0.31</v>
      </c>
      <c r="L67" s="825">
        <v>0.25</v>
      </c>
      <c r="M67" s="825">
        <v>0.5</v>
      </c>
      <c r="N67" s="825">
        <v>0.88</v>
      </c>
      <c r="O67" s="825">
        <v>0.94</v>
      </c>
      <c r="P67" s="825">
        <v>1.25</v>
      </c>
      <c r="Q67" s="825">
        <v>1.38</v>
      </c>
      <c r="R67" s="825">
        <v>1.1299999999999999</v>
      </c>
      <c r="S67" s="825">
        <v>0.84</v>
      </c>
      <c r="T67" s="825">
        <v>0.63</v>
      </c>
      <c r="U67" s="825">
        <v>0.44</v>
      </c>
      <c r="V67" s="825">
        <v>0.34</v>
      </c>
      <c r="W67" s="824">
        <v>0.32</v>
      </c>
      <c r="X67" s="825">
        <v>0.26</v>
      </c>
      <c r="Y67" s="825">
        <v>0.51</v>
      </c>
      <c r="Z67" s="825">
        <v>0.9</v>
      </c>
      <c r="AA67" s="825">
        <v>0.96</v>
      </c>
      <c r="AB67" s="825">
        <v>1.28</v>
      </c>
      <c r="AC67" s="825">
        <v>1.41</v>
      </c>
      <c r="AD67" s="825">
        <v>1.1499999999999999</v>
      </c>
      <c r="AE67" s="825">
        <v>0.86</v>
      </c>
      <c r="AF67" s="825">
        <v>0.64</v>
      </c>
      <c r="AG67" s="825">
        <v>0.45</v>
      </c>
      <c r="AH67" s="826">
        <v>0.35</v>
      </c>
      <c r="AI67" s="45"/>
      <c r="AJ67" s="824">
        <v>0.3049</v>
      </c>
      <c r="AK67" s="825">
        <v>0.24392</v>
      </c>
      <c r="AL67" s="825">
        <v>0.48784</v>
      </c>
      <c r="AM67" s="825">
        <v>0.85372000000000003</v>
      </c>
      <c r="AN67" s="825">
        <v>0.91469999999999996</v>
      </c>
      <c r="AO67" s="825">
        <v>1.2196</v>
      </c>
      <c r="AP67" s="825">
        <v>1.3415600000000001</v>
      </c>
      <c r="AQ67" s="825">
        <v>1.0976399999999999</v>
      </c>
      <c r="AR67" s="825">
        <v>0.82323000000000002</v>
      </c>
      <c r="AS67" s="825">
        <v>0.60980000000000001</v>
      </c>
      <c r="AT67" s="825">
        <v>0.42686000000000002</v>
      </c>
      <c r="AU67" s="826">
        <v>0.33539000000000002</v>
      </c>
    </row>
    <row r="68" spans="1:47" x14ac:dyDescent="0.25">
      <c r="A68" s="15" t="s">
        <v>70</v>
      </c>
      <c r="B68" s="7">
        <v>555</v>
      </c>
      <c r="C68" s="16" t="s">
        <v>555</v>
      </c>
      <c r="D68" s="830">
        <v>220.73000000000002</v>
      </c>
      <c r="E68" s="830">
        <v>226.24999999999997</v>
      </c>
      <c r="F68" s="1011">
        <v>215.35991989999997</v>
      </c>
      <c r="G68" s="1011"/>
      <c r="H68" s="830">
        <v>5.3700801000000524</v>
      </c>
      <c r="I68" s="1013">
        <v>5.5199999999999534</v>
      </c>
      <c r="J68" s="45"/>
      <c r="K68" s="824">
        <v>24.36</v>
      </c>
      <c r="L68" s="825">
        <v>8.6300000000000008</v>
      </c>
      <c r="M68" s="825">
        <v>13.56</v>
      </c>
      <c r="N68" s="825">
        <v>41.45</v>
      </c>
      <c r="O68" s="825">
        <v>64.84</v>
      </c>
      <c r="P68" s="825">
        <v>19.59</v>
      </c>
      <c r="Q68" s="825">
        <v>2.77</v>
      </c>
      <c r="R68" s="825">
        <v>0.92</v>
      </c>
      <c r="S68" s="825">
        <v>2.33</v>
      </c>
      <c r="T68" s="825">
        <v>7.87</v>
      </c>
      <c r="U68" s="825">
        <v>28.22</v>
      </c>
      <c r="V68" s="825">
        <v>6.19</v>
      </c>
      <c r="W68" s="824">
        <v>24.97</v>
      </c>
      <c r="X68" s="825">
        <v>8.84</v>
      </c>
      <c r="Y68" s="825">
        <v>13.9</v>
      </c>
      <c r="Z68" s="825">
        <v>42.49</v>
      </c>
      <c r="AA68" s="825">
        <v>66.47</v>
      </c>
      <c r="AB68" s="825">
        <v>20.079999999999998</v>
      </c>
      <c r="AC68" s="825">
        <v>2.84</v>
      </c>
      <c r="AD68" s="825">
        <v>0.95</v>
      </c>
      <c r="AE68" s="825">
        <v>2.39</v>
      </c>
      <c r="AF68" s="825">
        <v>8.06</v>
      </c>
      <c r="AG68" s="825">
        <v>28.92</v>
      </c>
      <c r="AH68" s="826">
        <v>6.34</v>
      </c>
      <c r="AI68" s="45"/>
      <c r="AJ68" s="824">
        <v>23.770060000000001</v>
      </c>
      <c r="AK68" s="825">
        <v>8.4174600000000002</v>
      </c>
      <c r="AL68" s="825">
        <v>13.234999999999999</v>
      </c>
      <c r="AM68" s="825">
        <v>40.446159999999999</v>
      </c>
      <c r="AN68" s="825">
        <v>63.263300000000001</v>
      </c>
      <c r="AO68" s="825">
        <v>19.111339999999998</v>
      </c>
      <c r="AP68" s="825">
        <v>2.6999399999999998</v>
      </c>
      <c r="AQ68" s="825">
        <v>0.89997990000000005</v>
      </c>
      <c r="AR68" s="825">
        <v>2.2764199999999999</v>
      </c>
      <c r="AS68" s="825">
        <v>7.6763000000000003</v>
      </c>
      <c r="AT68" s="825">
        <v>27.5288</v>
      </c>
      <c r="AU68" s="826">
        <v>6.0351600000000003</v>
      </c>
    </row>
    <row r="69" spans="1:47" x14ac:dyDescent="0.25">
      <c r="A69" s="15" t="s">
        <v>70</v>
      </c>
      <c r="B69" s="7">
        <v>555</v>
      </c>
      <c r="C69" s="16" t="s">
        <v>556</v>
      </c>
      <c r="D69" s="830">
        <v>11.040000000000001</v>
      </c>
      <c r="E69" s="830">
        <v>11.279999999999996</v>
      </c>
      <c r="F69" s="1011">
        <v>10.735200000000001</v>
      </c>
      <c r="G69" s="1011"/>
      <c r="H69" s="830">
        <v>0.30480000000000018</v>
      </c>
      <c r="I69" s="1013">
        <v>0.23999999999999488</v>
      </c>
      <c r="J69" s="45"/>
      <c r="K69" s="824">
        <v>0.92</v>
      </c>
      <c r="L69" s="825">
        <v>0.92</v>
      </c>
      <c r="M69" s="825">
        <v>0.92</v>
      </c>
      <c r="N69" s="825">
        <v>0.92</v>
      </c>
      <c r="O69" s="825">
        <v>0.92</v>
      </c>
      <c r="P69" s="825">
        <v>0.92</v>
      </c>
      <c r="Q69" s="825">
        <v>0.92</v>
      </c>
      <c r="R69" s="825">
        <v>0.92</v>
      </c>
      <c r="S69" s="825">
        <v>0.92</v>
      </c>
      <c r="T69" s="825">
        <v>0.92</v>
      </c>
      <c r="U69" s="825">
        <v>0.92</v>
      </c>
      <c r="V69" s="825">
        <v>0.92</v>
      </c>
      <c r="W69" s="824">
        <v>0.94</v>
      </c>
      <c r="X69" s="825">
        <v>0.94</v>
      </c>
      <c r="Y69" s="825">
        <v>0.94</v>
      </c>
      <c r="Z69" s="825">
        <v>0.94</v>
      </c>
      <c r="AA69" s="825">
        <v>0.94</v>
      </c>
      <c r="AB69" s="825">
        <v>0.94</v>
      </c>
      <c r="AC69" s="825">
        <v>0.94</v>
      </c>
      <c r="AD69" s="825">
        <v>0.94</v>
      </c>
      <c r="AE69" s="825">
        <v>0.94</v>
      </c>
      <c r="AF69" s="825">
        <v>0.94</v>
      </c>
      <c r="AG69" s="825">
        <v>0.94</v>
      </c>
      <c r="AH69" s="826">
        <v>0.94</v>
      </c>
      <c r="AI69" s="45"/>
      <c r="AJ69" s="824">
        <v>0.89459999999999995</v>
      </c>
      <c r="AK69" s="825">
        <v>0.89459999999999995</v>
      </c>
      <c r="AL69" s="825">
        <v>0.89459999999999995</v>
      </c>
      <c r="AM69" s="825">
        <v>0.89459999999999995</v>
      </c>
      <c r="AN69" s="825">
        <v>0.89459999999999995</v>
      </c>
      <c r="AO69" s="825">
        <v>0.89459999999999995</v>
      </c>
      <c r="AP69" s="825">
        <v>0.89459999999999995</v>
      </c>
      <c r="AQ69" s="825">
        <v>0.89459999999999995</v>
      </c>
      <c r="AR69" s="825">
        <v>0.89459999999999995</v>
      </c>
      <c r="AS69" s="825">
        <v>0.89459999999999995</v>
      </c>
      <c r="AT69" s="825">
        <v>0.89459999999999995</v>
      </c>
      <c r="AU69" s="826">
        <v>0.89459999999999995</v>
      </c>
    </row>
    <row r="70" spans="1:47" x14ac:dyDescent="0.25">
      <c r="A70" s="15" t="s">
        <v>70</v>
      </c>
      <c r="B70" s="7">
        <v>555</v>
      </c>
      <c r="C70" s="16" t="s">
        <v>557</v>
      </c>
      <c r="D70" s="830">
        <v>1.69</v>
      </c>
      <c r="E70" s="830">
        <v>1.76</v>
      </c>
      <c r="F70" s="1011">
        <v>1.6603400000000001</v>
      </c>
      <c r="G70" s="1011"/>
      <c r="H70" s="830">
        <v>2.9659999999999798E-2</v>
      </c>
      <c r="I70" s="1013">
        <v>7.0000000000000062E-2</v>
      </c>
      <c r="J70" s="45"/>
      <c r="K70" s="824">
        <v>0.08</v>
      </c>
      <c r="L70" s="825">
        <v>0.12</v>
      </c>
      <c r="M70" s="825">
        <v>0.15</v>
      </c>
      <c r="N70" s="825">
        <v>0.19</v>
      </c>
      <c r="O70" s="825">
        <v>0.19</v>
      </c>
      <c r="P70" s="825">
        <v>0.19</v>
      </c>
      <c r="Q70" s="825">
        <v>0.23</v>
      </c>
      <c r="R70" s="825">
        <v>0.23</v>
      </c>
      <c r="S70" s="825">
        <v>0.15</v>
      </c>
      <c r="T70" s="825">
        <v>0.08</v>
      </c>
      <c r="U70" s="825">
        <v>0.04</v>
      </c>
      <c r="V70" s="825">
        <v>0.04</v>
      </c>
      <c r="W70" s="824">
        <v>0.08</v>
      </c>
      <c r="X70" s="825">
        <v>0.12</v>
      </c>
      <c r="Y70" s="825">
        <v>0.16</v>
      </c>
      <c r="Z70" s="825">
        <v>0.2</v>
      </c>
      <c r="AA70" s="825">
        <v>0.2</v>
      </c>
      <c r="AB70" s="825">
        <v>0.2</v>
      </c>
      <c r="AC70" s="825">
        <v>0.24</v>
      </c>
      <c r="AD70" s="825">
        <v>0.24</v>
      </c>
      <c r="AE70" s="825">
        <v>0.16</v>
      </c>
      <c r="AF70" s="825">
        <v>0.08</v>
      </c>
      <c r="AG70" s="825">
        <v>0.04</v>
      </c>
      <c r="AH70" s="826">
        <v>0.04</v>
      </c>
      <c r="AI70" s="45"/>
      <c r="AJ70" s="824">
        <v>7.5469999999999995E-2</v>
      </c>
      <c r="AK70" s="825">
        <v>0.113205</v>
      </c>
      <c r="AL70" s="825">
        <v>0.15093999999999999</v>
      </c>
      <c r="AM70" s="825">
        <v>0.18867500000000001</v>
      </c>
      <c r="AN70" s="825">
        <v>0.18867500000000001</v>
      </c>
      <c r="AO70" s="825">
        <v>0.18867500000000001</v>
      </c>
      <c r="AP70" s="825">
        <v>0.22641</v>
      </c>
      <c r="AQ70" s="825">
        <v>0.22641</v>
      </c>
      <c r="AR70" s="825">
        <v>0.15093999999999999</v>
      </c>
      <c r="AS70" s="825">
        <v>7.5469999999999995E-2</v>
      </c>
      <c r="AT70" s="825">
        <v>3.7734999999999998E-2</v>
      </c>
      <c r="AU70" s="826">
        <v>3.7734999999999998E-2</v>
      </c>
    </row>
    <row r="71" spans="1:47" x14ac:dyDescent="0.25">
      <c r="A71" s="15" t="s">
        <v>70</v>
      </c>
      <c r="B71" s="7">
        <v>555</v>
      </c>
      <c r="C71" s="16" t="s">
        <v>558</v>
      </c>
      <c r="D71" s="830">
        <v>1.69</v>
      </c>
      <c r="E71" s="830">
        <v>1.76</v>
      </c>
      <c r="F71" s="1011">
        <v>1.6603400000000001</v>
      </c>
      <c r="G71" s="1011"/>
      <c r="H71" s="830">
        <v>2.9659999999999798E-2</v>
      </c>
      <c r="I71" s="1013">
        <v>7.0000000000000062E-2</v>
      </c>
      <c r="J71" s="45"/>
      <c r="K71" s="824">
        <v>0.08</v>
      </c>
      <c r="L71" s="825">
        <v>0.12</v>
      </c>
      <c r="M71" s="825">
        <v>0.15</v>
      </c>
      <c r="N71" s="825">
        <v>0.19</v>
      </c>
      <c r="O71" s="825">
        <v>0.19</v>
      </c>
      <c r="P71" s="825">
        <v>0.19</v>
      </c>
      <c r="Q71" s="825">
        <v>0.23</v>
      </c>
      <c r="R71" s="825">
        <v>0.23</v>
      </c>
      <c r="S71" s="825">
        <v>0.15</v>
      </c>
      <c r="T71" s="825">
        <v>0.08</v>
      </c>
      <c r="U71" s="825">
        <v>0.04</v>
      </c>
      <c r="V71" s="825">
        <v>0.04</v>
      </c>
      <c r="W71" s="824">
        <v>0.08</v>
      </c>
      <c r="X71" s="825">
        <v>0.12</v>
      </c>
      <c r="Y71" s="825">
        <v>0.16</v>
      </c>
      <c r="Z71" s="825">
        <v>0.2</v>
      </c>
      <c r="AA71" s="825">
        <v>0.2</v>
      </c>
      <c r="AB71" s="825">
        <v>0.2</v>
      </c>
      <c r="AC71" s="825">
        <v>0.24</v>
      </c>
      <c r="AD71" s="825">
        <v>0.24</v>
      </c>
      <c r="AE71" s="825">
        <v>0.16</v>
      </c>
      <c r="AF71" s="825">
        <v>0.08</v>
      </c>
      <c r="AG71" s="825">
        <v>0.04</v>
      </c>
      <c r="AH71" s="826">
        <v>0.04</v>
      </c>
      <c r="AI71" s="45"/>
      <c r="AJ71" s="824">
        <v>7.5469999999999995E-2</v>
      </c>
      <c r="AK71" s="825">
        <v>0.113205</v>
      </c>
      <c r="AL71" s="825">
        <v>0.15093999999999999</v>
      </c>
      <c r="AM71" s="825">
        <v>0.18867500000000001</v>
      </c>
      <c r="AN71" s="825">
        <v>0.18867500000000001</v>
      </c>
      <c r="AO71" s="825">
        <v>0.18867500000000001</v>
      </c>
      <c r="AP71" s="825">
        <v>0.22641</v>
      </c>
      <c r="AQ71" s="825">
        <v>0.22641</v>
      </c>
      <c r="AR71" s="825">
        <v>0.15093999999999999</v>
      </c>
      <c r="AS71" s="825">
        <v>7.5469999999999995E-2</v>
      </c>
      <c r="AT71" s="825">
        <v>3.7734999999999998E-2</v>
      </c>
      <c r="AU71" s="826">
        <v>3.7734999999999998E-2</v>
      </c>
    </row>
    <row r="72" spans="1:47" x14ac:dyDescent="0.25">
      <c r="A72" s="15" t="s">
        <v>70</v>
      </c>
      <c r="B72" s="7">
        <v>555</v>
      </c>
      <c r="C72" s="16" t="s">
        <v>559</v>
      </c>
      <c r="D72" s="830">
        <v>2901</v>
      </c>
      <c r="E72" s="830">
        <v>2973.36</v>
      </c>
      <c r="F72" s="1011">
        <v>2821.0466000000006</v>
      </c>
      <c r="G72" s="1011"/>
      <c r="H72" s="830">
        <v>79.953399999999419</v>
      </c>
      <c r="I72" s="1013">
        <v>72.360000000000127</v>
      </c>
      <c r="J72" s="45"/>
      <c r="K72" s="824">
        <v>251.42</v>
      </c>
      <c r="L72" s="825">
        <v>212.74</v>
      </c>
      <c r="M72" s="825">
        <v>251.42</v>
      </c>
      <c r="N72" s="825">
        <v>232.08</v>
      </c>
      <c r="O72" s="825">
        <v>251.42</v>
      </c>
      <c r="P72" s="825">
        <v>232.08</v>
      </c>
      <c r="Q72" s="825">
        <v>251.42</v>
      </c>
      <c r="R72" s="825">
        <v>251.42</v>
      </c>
      <c r="S72" s="825">
        <v>232.08</v>
      </c>
      <c r="T72" s="825">
        <v>251.42</v>
      </c>
      <c r="U72" s="825">
        <v>232.08</v>
      </c>
      <c r="V72" s="825">
        <v>251.42</v>
      </c>
      <c r="W72" s="824">
        <v>257.69</v>
      </c>
      <c r="X72" s="825">
        <v>218.05</v>
      </c>
      <c r="Y72" s="825">
        <v>257.69</v>
      </c>
      <c r="Z72" s="825">
        <v>237.87</v>
      </c>
      <c r="AA72" s="825">
        <v>257.69</v>
      </c>
      <c r="AB72" s="825">
        <v>237.87</v>
      </c>
      <c r="AC72" s="825">
        <v>257.69</v>
      </c>
      <c r="AD72" s="825">
        <v>257.69</v>
      </c>
      <c r="AE72" s="825">
        <v>237.87</v>
      </c>
      <c r="AF72" s="825">
        <v>257.69</v>
      </c>
      <c r="AG72" s="825">
        <v>237.87</v>
      </c>
      <c r="AH72" s="826">
        <v>257.69</v>
      </c>
      <c r="AI72" s="45"/>
      <c r="AJ72" s="824">
        <v>239.6037</v>
      </c>
      <c r="AK72" s="825">
        <v>216.4187</v>
      </c>
      <c r="AL72" s="825">
        <v>239.6037</v>
      </c>
      <c r="AM72" s="825">
        <v>231.85050000000001</v>
      </c>
      <c r="AN72" s="825">
        <v>239.6037</v>
      </c>
      <c r="AO72" s="825">
        <v>231.85050000000001</v>
      </c>
      <c r="AP72" s="825">
        <v>239.6037</v>
      </c>
      <c r="AQ72" s="825">
        <v>239.6037</v>
      </c>
      <c r="AR72" s="825">
        <v>231.85050000000001</v>
      </c>
      <c r="AS72" s="825">
        <v>239.6037</v>
      </c>
      <c r="AT72" s="825">
        <v>231.85050000000001</v>
      </c>
      <c r="AU72" s="826">
        <v>239.6037</v>
      </c>
    </row>
    <row r="73" spans="1:47" x14ac:dyDescent="0.25">
      <c r="A73" s="15" t="s">
        <v>70</v>
      </c>
      <c r="B73" s="7">
        <v>555</v>
      </c>
      <c r="C73" s="16" t="s">
        <v>560</v>
      </c>
      <c r="D73" s="830">
        <v>2891.8000000000006</v>
      </c>
      <c r="E73" s="830">
        <v>2964.0800000000004</v>
      </c>
      <c r="F73" s="1011">
        <v>2830.125</v>
      </c>
      <c r="G73" s="1011"/>
      <c r="H73" s="830">
        <v>61.675000000000637</v>
      </c>
      <c r="I73" s="1013">
        <v>72.279999999999745</v>
      </c>
      <c r="J73" s="45"/>
      <c r="K73" s="824">
        <v>245.61</v>
      </c>
      <c r="L73" s="825">
        <v>221.85</v>
      </c>
      <c r="M73" s="825">
        <v>245.61</v>
      </c>
      <c r="N73" s="825">
        <v>237.67</v>
      </c>
      <c r="O73" s="825">
        <v>245.61</v>
      </c>
      <c r="P73" s="825">
        <v>237.67</v>
      </c>
      <c r="Q73" s="825">
        <v>245.61</v>
      </c>
      <c r="R73" s="825">
        <v>245.61</v>
      </c>
      <c r="S73" s="825">
        <v>237.67</v>
      </c>
      <c r="T73" s="825">
        <v>245.61</v>
      </c>
      <c r="U73" s="825">
        <v>237.67</v>
      </c>
      <c r="V73" s="825">
        <v>245.61</v>
      </c>
      <c r="W73" s="824">
        <v>251.75</v>
      </c>
      <c r="X73" s="825">
        <v>227.39</v>
      </c>
      <c r="Y73" s="825">
        <v>251.75</v>
      </c>
      <c r="Z73" s="825">
        <v>243.61</v>
      </c>
      <c r="AA73" s="825">
        <v>251.75</v>
      </c>
      <c r="AB73" s="825">
        <v>243.61</v>
      </c>
      <c r="AC73" s="825">
        <v>251.75</v>
      </c>
      <c r="AD73" s="825">
        <v>251.75</v>
      </c>
      <c r="AE73" s="825">
        <v>243.61</v>
      </c>
      <c r="AF73" s="825">
        <v>251.75</v>
      </c>
      <c r="AG73" s="825">
        <v>243.61</v>
      </c>
      <c r="AH73" s="826">
        <v>251.75</v>
      </c>
      <c r="AI73" s="45"/>
      <c r="AJ73" s="824">
        <v>245.2775</v>
      </c>
      <c r="AK73" s="825">
        <v>207.54249999999999</v>
      </c>
      <c r="AL73" s="825">
        <v>245.2775</v>
      </c>
      <c r="AM73" s="825">
        <v>226.41</v>
      </c>
      <c r="AN73" s="825">
        <v>245.2775</v>
      </c>
      <c r="AO73" s="825">
        <v>226.41</v>
      </c>
      <c r="AP73" s="825">
        <v>245.2775</v>
      </c>
      <c r="AQ73" s="825">
        <v>245.2775</v>
      </c>
      <c r="AR73" s="825">
        <v>226.41</v>
      </c>
      <c r="AS73" s="825">
        <v>245.2775</v>
      </c>
      <c r="AT73" s="825">
        <v>226.41</v>
      </c>
      <c r="AU73" s="826">
        <v>245.2775</v>
      </c>
    </row>
    <row r="74" spans="1:47" x14ac:dyDescent="0.25">
      <c r="A74" s="15" t="s">
        <v>70</v>
      </c>
      <c r="B74" s="7">
        <v>555</v>
      </c>
      <c r="C74" s="16" t="s">
        <v>561</v>
      </c>
      <c r="D74" s="830">
        <v>0</v>
      </c>
      <c r="E74" s="830">
        <v>0</v>
      </c>
      <c r="F74" s="1011">
        <v>7.9768499999999989</v>
      </c>
      <c r="G74" s="1011"/>
      <c r="H74" s="830">
        <v>-7.9768499999999989</v>
      </c>
      <c r="I74" s="1013">
        <v>0</v>
      </c>
      <c r="J74" s="45"/>
      <c r="K74" s="824">
        <v>0</v>
      </c>
      <c r="L74" s="825">
        <v>0</v>
      </c>
      <c r="M74" s="825">
        <v>0</v>
      </c>
      <c r="N74" s="825">
        <v>0</v>
      </c>
      <c r="O74" s="825">
        <v>0</v>
      </c>
      <c r="P74" s="825">
        <v>0</v>
      </c>
      <c r="Q74" s="825">
        <v>0</v>
      </c>
      <c r="R74" s="825">
        <v>0</v>
      </c>
      <c r="S74" s="825">
        <v>0</v>
      </c>
      <c r="T74" s="825">
        <v>0</v>
      </c>
      <c r="U74" s="825">
        <v>0</v>
      </c>
      <c r="V74" s="825">
        <v>0</v>
      </c>
      <c r="W74" s="824">
        <v>0</v>
      </c>
      <c r="X74" s="825">
        <v>0</v>
      </c>
      <c r="Y74" s="825">
        <v>0</v>
      </c>
      <c r="Z74" s="825">
        <v>0</v>
      </c>
      <c r="AA74" s="825">
        <v>0</v>
      </c>
      <c r="AB74" s="825">
        <v>0</v>
      </c>
      <c r="AC74" s="825">
        <v>0</v>
      </c>
      <c r="AD74" s="825">
        <v>0</v>
      </c>
      <c r="AE74" s="825">
        <v>0</v>
      </c>
      <c r="AF74" s="825">
        <v>0</v>
      </c>
      <c r="AG74" s="825">
        <v>0</v>
      </c>
      <c r="AH74" s="826">
        <v>0</v>
      </c>
      <c r="AI74" s="45"/>
      <c r="AJ74" s="824">
        <v>1.11825</v>
      </c>
      <c r="AK74" s="825">
        <v>1.11825</v>
      </c>
      <c r="AL74" s="825">
        <v>1.11825</v>
      </c>
      <c r="AM74" s="825">
        <v>1.11825</v>
      </c>
      <c r="AN74" s="825">
        <v>0.74550000000000005</v>
      </c>
      <c r="AO74" s="825">
        <v>0.52185000000000004</v>
      </c>
      <c r="AP74" s="825">
        <v>0.29820000000000002</v>
      </c>
      <c r="AQ74" s="825">
        <v>0.14910000000000001</v>
      </c>
      <c r="AR74" s="825">
        <v>7.4550000000000005E-2</v>
      </c>
      <c r="AS74" s="825">
        <v>0.22364999999999999</v>
      </c>
      <c r="AT74" s="825">
        <v>0.59640000000000004</v>
      </c>
      <c r="AU74" s="826">
        <v>0.89459999999999995</v>
      </c>
    </row>
    <row r="75" spans="1:47" x14ac:dyDescent="0.25">
      <c r="A75" s="15" t="s">
        <v>70</v>
      </c>
      <c r="B75" s="7">
        <v>555</v>
      </c>
      <c r="C75" s="16" t="s">
        <v>562</v>
      </c>
      <c r="D75" s="830">
        <v>874.31999999999982</v>
      </c>
      <c r="E75" s="830">
        <v>896.18</v>
      </c>
      <c r="F75" s="1011">
        <v>852.92660000000012</v>
      </c>
      <c r="G75" s="1011"/>
      <c r="H75" s="830">
        <v>21.393399999999701</v>
      </c>
      <c r="I75" s="1013">
        <v>21.860000000000127</v>
      </c>
      <c r="J75" s="45"/>
      <c r="K75" s="824">
        <v>20.56</v>
      </c>
      <c r="L75" s="825">
        <v>42.18</v>
      </c>
      <c r="M75" s="825">
        <v>70.760000000000005</v>
      </c>
      <c r="N75" s="825">
        <v>91.32</v>
      </c>
      <c r="O75" s="825">
        <v>107.37</v>
      </c>
      <c r="P75" s="825">
        <v>116.85</v>
      </c>
      <c r="Q75" s="825">
        <v>127.39</v>
      </c>
      <c r="R75" s="825">
        <v>111.88</v>
      </c>
      <c r="S75" s="825">
        <v>85.13</v>
      </c>
      <c r="T75" s="825">
        <v>54.03</v>
      </c>
      <c r="U75" s="825">
        <v>28.81</v>
      </c>
      <c r="V75" s="825">
        <v>18.04</v>
      </c>
      <c r="W75" s="824">
        <v>21.07</v>
      </c>
      <c r="X75" s="825">
        <v>43.24</v>
      </c>
      <c r="Y75" s="825">
        <v>72.53</v>
      </c>
      <c r="Z75" s="825">
        <v>93.6</v>
      </c>
      <c r="AA75" s="825">
        <v>110.05</v>
      </c>
      <c r="AB75" s="825">
        <v>119.77</v>
      </c>
      <c r="AC75" s="825">
        <v>130.58000000000001</v>
      </c>
      <c r="AD75" s="825">
        <v>114.68</v>
      </c>
      <c r="AE75" s="825">
        <v>87.26</v>
      </c>
      <c r="AF75" s="825">
        <v>55.38</v>
      </c>
      <c r="AG75" s="825">
        <v>29.53</v>
      </c>
      <c r="AH75" s="826">
        <v>18.489999999999998</v>
      </c>
      <c r="AI75" s="45"/>
      <c r="AJ75" s="824">
        <v>20.05395</v>
      </c>
      <c r="AK75" s="825">
        <v>41.151600000000002</v>
      </c>
      <c r="AL75" s="825">
        <v>69.033299999999997</v>
      </c>
      <c r="AM75" s="825">
        <v>89.087249999999997</v>
      </c>
      <c r="AN75" s="825">
        <v>104.7428</v>
      </c>
      <c r="AO75" s="825">
        <v>113.98699999999999</v>
      </c>
      <c r="AP75" s="825">
        <v>124.2748</v>
      </c>
      <c r="AQ75" s="825">
        <v>109.1412</v>
      </c>
      <c r="AR75" s="825">
        <v>83.048699999999997</v>
      </c>
      <c r="AS75" s="825">
        <v>52.706850000000003</v>
      </c>
      <c r="AT75" s="825">
        <v>28.105350000000001</v>
      </c>
      <c r="AU75" s="826">
        <v>17.593800000000002</v>
      </c>
    </row>
    <row r="76" spans="1:47" x14ac:dyDescent="0.25">
      <c r="A76" s="15" t="s">
        <v>70</v>
      </c>
      <c r="B76" s="7">
        <v>555</v>
      </c>
      <c r="C76" s="16" t="s">
        <v>563</v>
      </c>
      <c r="D76" s="830">
        <v>23.85</v>
      </c>
      <c r="E76" s="830">
        <v>24.460000000000004</v>
      </c>
      <c r="F76" s="1011">
        <v>23.274264279999997</v>
      </c>
      <c r="G76" s="1011"/>
      <c r="H76" s="830">
        <v>0.57573572000000439</v>
      </c>
      <c r="I76" s="1013">
        <v>0.61000000000000298</v>
      </c>
      <c r="J76" s="45"/>
      <c r="K76" s="824">
        <v>0.02</v>
      </c>
      <c r="L76" s="825">
        <v>0.31</v>
      </c>
      <c r="M76" s="825">
        <v>1.47</v>
      </c>
      <c r="N76" s="825">
        <v>2.9</v>
      </c>
      <c r="O76" s="825">
        <v>4.47</v>
      </c>
      <c r="P76" s="825">
        <v>4.67</v>
      </c>
      <c r="Q76" s="825">
        <v>4.33</v>
      </c>
      <c r="R76" s="825">
        <v>2.73</v>
      </c>
      <c r="S76" s="825">
        <v>1.77</v>
      </c>
      <c r="T76" s="825">
        <v>0.91</v>
      </c>
      <c r="U76" s="825">
        <v>0.2</v>
      </c>
      <c r="V76" s="825">
        <v>7.0000000000000007E-2</v>
      </c>
      <c r="W76" s="824">
        <v>0.02</v>
      </c>
      <c r="X76" s="825">
        <v>0.32</v>
      </c>
      <c r="Y76" s="825">
        <v>1.51</v>
      </c>
      <c r="Z76" s="825">
        <v>2.97</v>
      </c>
      <c r="AA76" s="825">
        <v>4.58</v>
      </c>
      <c r="AB76" s="825">
        <v>4.79</v>
      </c>
      <c r="AC76" s="825">
        <v>4.4400000000000004</v>
      </c>
      <c r="AD76" s="825">
        <v>2.8</v>
      </c>
      <c r="AE76" s="825">
        <v>1.81</v>
      </c>
      <c r="AF76" s="825">
        <v>0.94</v>
      </c>
      <c r="AG76" s="825">
        <v>0.21</v>
      </c>
      <c r="AH76" s="826">
        <v>7.0000000000000007E-2</v>
      </c>
      <c r="AI76" s="45"/>
      <c r="AJ76" s="824">
        <v>1.8712030000000001E-2</v>
      </c>
      <c r="AK76" s="825">
        <v>0.30609439999999999</v>
      </c>
      <c r="AL76" s="825">
        <v>1.43482</v>
      </c>
      <c r="AM76" s="825">
        <v>2.824576</v>
      </c>
      <c r="AN76" s="825">
        <v>4.3583869999999996</v>
      </c>
      <c r="AO76" s="825">
        <v>4.5546870000000004</v>
      </c>
      <c r="AP76" s="825">
        <v>4.2278010000000004</v>
      </c>
      <c r="AQ76" s="825">
        <v>2.6652369999999999</v>
      </c>
      <c r="AR76" s="825">
        <v>1.72488</v>
      </c>
      <c r="AS76" s="825">
        <v>0.89184730000000001</v>
      </c>
      <c r="AT76" s="825">
        <v>0.19691549999999999</v>
      </c>
      <c r="AU76" s="826">
        <v>7.0307049999999996E-2</v>
      </c>
    </row>
    <row r="77" spans="1:47" x14ac:dyDescent="0.25">
      <c r="A77" s="15" t="s">
        <v>70</v>
      </c>
      <c r="B77" s="7">
        <v>555</v>
      </c>
      <c r="C77" s="16" t="s">
        <v>564</v>
      </c>
      <c r="D77" s="830">
        <v>6.2399999999999984</v>
      </c>
      <c r="E77" s="830">
        <v>6.3600000000000021</v>
      </c>
      <c r="F77" s="1011">
        <v>6.0992196000000005</v>
      </c>
      <c r="G77" s="1011"/>
      <c r="H77" s="830">
        <v>0.14078039999999792</v>
      </c>
      <c r="I77" s="1013">
        <v>0.12000000000000366</v>
      </c>
      <c r="J77" s="45"/>
      <c r="K77" s="824">
        <v>0.52</v>
      </c>
      <c r="L77" s="825">
        <v>0.52</v>
      </c>
      <c r="M77" s="825">
        <v>0.52</v>
      </c>
      <c r="N77" s="825">
        <v>0.52</v>
      </c>
      <c r="O77" s="825">
        <v>0.52</v>
      </c>
      <c r="P77" s="825">
        <v>0.52</v>
      </c>
      <c r="Q77" s="825">
        <v>0.52</v>
      </c>
      <c r="R77" s="825">
        <v>0.52</v>
      </c>
      <c r="S77" s="825">
        <v>0.52</v>
      </c>
      <c r="T77" s="825">
        <v>0.52</v>
      </c>
      <c r="U77" s="825">
        <v>0.52</v>
      </c>
      <c r="V77" s="825">
        <v>0.52</v>
      </c>
      <c r="W77" s="824">
        <v>0.53</v>
      </c>
      <c r="X77" s="825">
        <v>0.53</v>
      </c>
      <c r="Y77" s="825">
        <v>0.53</v>
      </c>
      <c r="Z77" s="825">
        <v>0.53</v>
      </c>
      <c r="AA77" s="825">
        <v>0.53</v>
      </c>
      <c r="AB77" s="825">
        <v>0.53</v>
      </c>
      <c r="AC77" s="825">
        <v>0.53</v>
      </c>
      <c r="AD77" s="825">
        <v>0.53</v>
      </c>
      <c r="AE77" s="825">
        <v>0.53</v>
      </c>
      <c r="AF77" s="825">
        <v>0.53</v>
      </c>
      <c r="AG77" s="825">
        <v>0.53</v>
      </c>
      <c r="AH77" s="826">
        <v>0.53</v>
      </c>
      <c r="AI77" s="45"/>
      <c r="AJ77" s="824">
        <v>0.50826830000000001</v>
      </c>
      <c r="AK77" s="825">
        <v>0.50826830000000001</v>
      </c>
      <c r="AL77" s="825">
        <v>0.50826830000000001</v>
      </c>
      <c r="AM77" s="825">
        <v>0.50826830000000001</v>
      </c>
      <c r="AN77" s="825">
        <v>0.50826830000000001</v>
      </c>
      <c r="AO77" s="825">
        <v>0.50826830000000001</v>
      </c>
      <c r="AP77" s="825">
        <v>0.50826830000000001</v>
      </c>
      <c r="AQ77" s="825">
        <v>0.50826830000000001</v>
      </c>
      <c r="AR77" s="825">
        <v>0.50826830000000001</v>
      </c>
      <c r="AS77" s="825">
        <v>0.50826830000000001</v>
      </c>
      <c r="AT77" s="825">
        <v>0.50826830000000001</v>
      </c>
      <c r="AU77" s="826">
        <v>0.50826830000000001</v>
      </c>
    </row>
    <row r="78" spans="1:47" x14ac:dyDescent="0.25">
      <c r="A78" s="15" t="s">
        <v>70</v>
      </c>
      <c r="B78" s="7">
        <v>555</v>
      </c>
      <c r="C78" s="16" t="s">
        <v>565</v>
      </c>
      <c r="D78" s="830">
        <v>874.31999999999982</v>
      </c>
      <c r="E78" s="830">
        <v>896.18</v>
      </c>
      <c r="F78" s="1011">
        <v>852.92660000000012</v>
      </c>
      <c r="G78" s="1011"/>
      <c r="H78" s="830">
        <v>21.393399999999701</v>
      </c>
      <c r="I78" s="1013">
        <v>21.860000000000127</v>
      </c>
      <c r="J78" s="45"/>
      <c r="K78" s="824">
        <v>20.56</v>
      </c>
      <c r="L78" s="825">
        <v>42.18</v>
      </c>
      <c r="M78" s="825">
        <v>70.760000000000005</v>
      </c>
      <c r="N78" s="825">
        <v>91.32</v>
      </c>
      <c r="O78" s="825">
        <v>107.37</v>
      </c>
      <c r="P78" s="825">
        <v>116.85</v>
      </c>
      <c r="Q78" s="825">
        <v>127.39</v>
      </c>
      <c r="R78" s="825">
        <v>111.88</v>
      </c>
      <c r="S78" s="825">
        <v>85.13</v>
      </c>
      <c r="T78" s="825">
        <v>54.03</v>
      </c>
      <c r="U78" s="825">
        <v>28.81</v>
      </c>
      <c r="V78" s="825">
        <v>18.04</v>
      </c>
      <c r="W78" s="824">
        <v>21.07</v>
      </c>
      <c r="X78" s="825">
        <v>43.24</v>
      </c>
      <c r="Y78" s="825">
        <v>72.53</v>
      </c>
      <c r="Z78" s="825">
        <v>93.6</v>
      </c>
      <c r="AA78" s="825">
        <v>110.05</v>
      </c>
      <c r="AB78" s="825">
        <v>119.77</v>
      </c>
      <c r="AC78" s="825">
        <v>130.58000000000001</v>
      </c>
      <c r="AD78" s="825">
        <v>114.68</v>
      </c>
      <c r="AE78" s="825">
        <v>87.26</v>
      </c>
      <c r="AF78" s="825">
        <v>55.38</v>
      </c>
      <c r="AG78" s="825">
        <v>29.53</v>
      </c>
      <c r="AH78" s="826">
        <v>18.489999999999998</v>
      </c>
      <c r="AI78" s="45"/>
      <c r="AJ78" s="824">
        <v>20.05395</v>
      </c>
      <c r="AK78" s="825">
        <v>41.151600000000002</v>
      </c>
      <c r="AL78" s="825">
        <v>69.033299999999997</v>
      </c>
      <c r="AM78" s="825">
        <v>89.087249999999997</v>
      </c>
      <c r="AN78" s="825">
        <v>104.7428</v>
      </c>
      <c r="AO78" s="825">
        <v>113.98699999999999</v>
      </c>
      <c r="AP78" s="825">
        <v>124.2748</v>
      </c>
      <c r="AQ78" s="825">
        <v>109.1412</v>
      </c>
      <c r="AR78" s="825">
        <v>83.048699999999997</v>
      </c>
      <c r="AS78" s="825">
        <v>52.706850000000003</v>
      </c>
      <c r="AT78" s="825">
        <v>28.105350000000001</v>
      </c>
      <c r="AU78" s="826">
        <v>17.593800000000002</v>
      </c>
    </row>
    <row r="79" spans="1:47" x14ac:dyDescent="0.25">
      <c r="A79" s="15" t="s">
        <v>70</v>
      </c>
      <c r="B79" s="7">
        <v>555</v>
      </c>
      <c r="C79" s="16" t="s">
        <v>566</v>
      </c>
      <c r="D79" s="830">
        <v>150.32</v>
      </c>
      <c r="E79" s="830">
        <v>0</v>
      </c>
      <c r="F79" s="1011">
        <v>146.64645999999999</v>
      </c>
      <c r="G79" s="1011"/>
      <c r="H79" s="830">
        <v>3.6735400000000027</v>
      </c>
      <c r="I79" s="1013">
        <v>-150.32</v>
      </c>
      <c r="J79" s="45"/>
      <c r="K79" s="824">
        <v>23.09</v>
      </c>
      <c r="L79" s="825">
        <v>20.57</v>
      </c>
      <c r="M79" s="825">
        <v>19.899999999999999</v>
      </c>
      <c r="N79" s="825">
        <v>16.98</v>
      </c>
      <c r="O79" s="825">
        <v>8.5299999999999994</v>
      </c>
      <c r="P79" s="825">
        <v>6.54</v>
      </c>
      <c r="Q79" s="825">
        <v>4.33</v>
      </c>
      <c r="R79" s="825">
        <v>2.4900000000000002</v>
      </c>
      <c r="S79" s="825">
        <v>6.22</v>
      </c>
      <c r="T79" s="825">
        <v>8.8800000000000008</v>
      </c>
      <c r="U79" s="825">
        <v>15.24</v>
      </c>
      <c r="V79" s="825">
        <v>17.55</v>
      </c>
      <c r="W79" s="824">
        <v>0</v>
      </c>
      <c r="X79" s="825">
        <v>0</v>
      </c>
      <c r="Y79" s="825">
        <v>0</v>
      </c>
      <c r="Z79" s="825">
        <v>0</v>
      </c>
      <c r="AA79" s="825">
        <v>0</v>
      </c>
      <c r="AB79" s="825">
        <v>0</v>
      </c>
      <c r="AC79" s="825">
        <v>0</v>
      </c>
      <c r="AD79" s="825">
        <v>0</v>
      </c>
      <c r="AE79" s="825">
        <v>0</v>
      </c>
      <c r="AF79" s="825">
        <v>0</v>
      </c>
      <c r="AG79" s="825">
        <v>0</v>
      </c>
      <c r="AH79" s="826">
        <v>0</v>
      </c>
      <c r="AI79" s="45"/>
      <c r="AJ79" s="824">
        <v>22.529</v>
      </c>
      <c r="AK79" s="825">
        <v>20.06814</v>
      </c>
      <c r="AL79" s="825">
        <v>19.409600000000001</v>
      </c>
      <c r="AM79" s="825">
        <v>16.56748</v>
      </c>
      <c r="AN79" s="825">
        <v>8.3184000000000005</v>
      </c>
      <c r="AO79" s="825">
        <v>6.37744</v>
      </c>
      <c r="AP79" s="825">
        <v>4.2285199999999996</v>
      </c>
      <c r="AQ79" s="825">
        <v>2.4262000000000001</v>
      </c>
      <c r="AR79" s="825">
        <v>6.0655000000000001</v>
      </c>
      <c r="AS79" s="825">
        <v>8.6649999999999991</v>
      </c>
      <c r="AT79" s="825">
        <v>14.86914</v>
      </c>
      <c r="AU79" s="826">
        <v>17.122039999999998</v>
      </c>
    </row>
    <row r="80" spans="1:47" x14ac:dyDescent="0.25">
      <c r="A80" s="15" t="s">
        <v>70</v>
      </c>
      <c r="B80" s="7">
        <v>555</v>
      </c>
      <c r="C80" s="16" t="s">
        <v>567</v>
      </c>
      <c r="D80" s="830">
        <v>0</v>
      </c>
      <c r="E80" s="830">
        <v>0</v>
      </c>
      <c r="F80" s="1011">
        <v>4.194</v>
      </c>
      <c r="G80" s="1011"/>
      <c r="H80" s="830">
        <v>-4.194</v>
      </c>
      <c r="I80" s="1013">
        <v>0</v>
      </c>
      <c r="J80" s="45"/>
      <c r="K80" s="824">
        <v>0</v>
      </c>
      <c r="L80" s="825">
        <v>0</v>
      </c>
      <c r="M80" s="825">
        <v>0</v>
      </c>
      <c r="N80" s="825">
        <v>0</v>
      </c>
      <c r="O80" s="825">
        <v>0</v>
      </c>
      <c r="P80" s="825">
        <v>0</v>
      </c>
      <c r="Q80" s="825">
        <v>0</v>
      </c>
      <c r="R80" s="825">
        <v>0</v>
      </c>
      <c r="S80" s="825">
        <v>0</v>
      </c>
      <c r="T80" s="825">
        <v>0</v>
      </c>
      <c r="U80" s="825">
        <v>0</v>
      </c>
      <c r="V80" s="825">
        <v>0</v>
      </c>
      <c r="W80" s="824">
        <v>0</v>
      </c>
      <c r="X80" s="825">
        <v>0</v>
      </c>
      <c r="Y80" s="825">
        <v>0</v>
      </c>
      <c r="Z80" s="825">
        <v>0</v>
      </c>
      <c r="AA80" s="825">
        <v>0</v>
      </c>
      <c r="AB80" s="825">
        <v>0</v>
      </c>
      <c r="AC80" s="825">
        <v>0</v>
      </c>
      <c r="AD80" s="825">
        <v>0</v>
      </c>
      <c r="AE80" s="825">
        <v>0</v>
      </c>
      <c r="AF80" s="825">
        <v>0</v>
      </c>
      <c r="AG80" s="825">
        <v>0</v>
      </c>
      <c r="AH80" s="826">
        <v>0</v>
      </c>
      <c r="AI80" s="45"/>
      <c r="AJ80" s="824">
        <v>0.69899999999999995</v>
      </c>
      <c r="AK80" s="825">
        <v>0.69899999999999995</v>
      </c>
      <c r="AL80" s="825">
        <v>0.69899999999999995</v>
      </c>
      <c r="AM80" s="825">
        <v>0.62909999999999999</v>
      </c>
      <c r="AN80" s="825">
        <v>0.10485</v>
      </c>
      <c r="AO80" s="825">
        <v>0</v>
      </c>
      <c r="AP80" s="825">
        <v>0</v>
      </c>
      <c r="AQ80" s="825">
        <v>0</v>
      </c>
      <c r="AR80" s="825">
        <v>0</v>
      </c>
      <c r="AS80" s="825">
        <v>0.10485</v>
      </c>
      <c r="AT80" s="825">
        <v>0.55920000000000003</v>
      </c>
      <c r="AU80" s="826">
        <v>0.69899999999999995</v>
      </c>
    </row>
    <row r="81" spans="1:47" x14ac:dyDescent="0.25">
      <c r="A81" s="15" t="s">
        <v>70</v>
      </c>
      <c r="B81" s="7">
        <v>555</v>
      </c>
      <c r="C81" s="16" t="s">
        <v>568</v>
      </c>
      <c r="D81" s="830">
        <v>0</v>
      </c>
      <c r="E81" s="830">
        <v>0</v>
      </c>
      <c r="F81" s="1011">
        <v>89.68365</v>
      </c>
      <c r="G81" s="1011"/>
      <c r="H81" s="830">
        <v>-89.68365</v>
      </c>
      <c r="I81" s="1013">
        <v>0</v>
      </c>
      <c r="J81" s="45"/>
      <c r="K81" s="824">
        <v>0</v>
      </c>
      <c r="L81" s="825">
        <v>0</v>
      </c>
      <c r="M81" s="825">
        <v>0</v>
      </c>
      <c r="N81" s="825">
        <v>0</v>
      </c>
      <c r="O81" s="825">
        <v>0</v>
      </c>
      <c r="P81" s="825">
        <v>0</v>
      </c>
      <c r="Q81" s="825">
        <v>0</v>
      </c>
      <c r="R81" s="825">
        <v>0</v>
      </c>
      <c r="S81" s="825">
        <v>0</v>
      </c>
      <c r="T81" s="825">
        <v>0</v>
      </c>
      <c r="U81" s="825">
        <v>0</v>
      </c>
      <c r="V81" s="825">
        <v>0</v>
      </c>
      <c r="W81" s="824">
        <v>0</v>
      </c>
      <c r="X81" s="825">
        <v>0</v>
      </c>
      <c r="Y81" s="825">
        <v>0</v>
      </c>
      <c r="Z81" s="825">
        <v>0</v>
      </c>
      <c r="AA81" s="825">
        <v>0</v>
      </c>
      <c r="AB81" s="825">
        <v>0</v>
      </c>
      <c r="AC81" s="825">
        <v>0</v>
      </c>
      <c r="AD81" s="825">
        <v>0</v>
      </c>
      <c r="AE81" s="825">
        <v>0</v>
      </c>
      <c r="AF81" s="825">
        <v>0</v>
      </c>
      <c r="AG81" s="825">
        <v>0</v>
      </c>
      <c r="AH81" s="826">
        <v>0</v>
      </c>
      <c r="AI81" s="45"/>
      <c r="AJ81" s="824">
        <v>13.046250000000001</v>
      </c>
      <c r="AK81" s="825">
        <v>8.7223500000000005</v>
      </c>
      <c r="AL81" s="825">
        <v>12.375299999999999</v>
      </c>
      <c r="AM81" s="825">
        <v>13.419</v>
      </c>
      <c r="AN81" s="825">
        <v>8.2750500000000002</v>
      </c>
      <c r="AO81" s="825">
        <v>4.1748000000000003</v>
      </c>
      <c r="AP81" s="825">
        <v>1.3419000000000001</v>
      </c>
      <c r="AQ81" s="825">
        <v>0</v>
      </c>
      <c r="AR81" s="825">
        <v>0.96914999999999996</v>
      </c>
      <c r="AS81" s="825">
        <v>4.3239000000000001</v>
      </c>
      <c r="AT81" s="825">
        <v>11.7789</v>
      </c>
      <c r="AU81" s="826">
        <v>11.25705</v>
      </c>
    </row>
    <row r="82" spans="1:47" ht="15.75" thickBot="1" x14ac:dyDescent="0.3">
      <c r="A82" s="15" t="s">
        <v>70</v>
      </c>
      <c r="B82" s="7">
        <v>555</v>
      </c>
      <c r="C82" s="16" t="s">
        <v>569</v>
      </c>
      <c r="D82" s="830">
        <v>874.31999999999982</v>
      </c>
      <c r="E82" s="830">
        <v>896.18</v>
      </c>
      <c r="F82" s="1011">
        <v>852.92660000000012</v>
      </c>
      <c r="G82" s="1011"/>
      <c r="H82" s="830">
        <v>21.393399999999701</v>
      </c>
      <c r="I82" s="1013">
        <v>21.860000000000127</v>
      </c>
      <c r="J82" s="45"/>
      <c r="K82" s="824">
        <v>20.56</v>
      </c>
      <c r="L82" s="825">
        <v>42.18</v>
      </c>
      <c r="M82" s="825">
        <v>70.760000000000005</v>
      </c>
      <c r="N82" s="825">
        <v>91.32</v>
      </c>
      <c r="O82" s="825">
        <v>107.37</v>
      </c>
      <c r="P82" s="825">
        <v>116.85</v>
      </c>
      <c r="Q82" s="825">
        <v>127.39</v>
      </c>
      <c r="R82" s="825">
        <v>111.88</v>
      </c>
      <c r="S82" s="825">
        <v>85.13</v>
      </c>
      <c r="T82" s="825">
        <v>54.03</v>
      </c>
      <c r="U82" s="825">
        <v>28.81</v>
      </c>
      <c r="V82" s="825">
        <v>18.04</v>
      </c>
      <c r="W82" s="824">
        <v>21.07</v>
      </c>
      <c r="X82" s="825">
        <v>43.24</v>
      </c>
      <c r="Y82" s="825">
        <v>72.53</v>
      </c>
      <c r="Z82" s="825">
        <v>93.6</v>
      </c>
      <c r="AA82" s="825">
        <v>110.05</v>
      </c>
      <c r="AB82" s="825">
        <v>119.77</v>
      </c>
      <c r="AC82" s="825">
        <v>130.58000000000001</v>
      </c>
      <c r="AD82" s="825">
        <v>114.68</v>
      </c>
      <c r="AE82" s="825">
        <v>87.26</v>
      </c>
      <c r="AF82" s="825">
        <v>55.38</v>
      </c>
      <c r="AG82" s="825">
        <v>29.53</v>
      </c>
      <c r="AH82" s="826">
        <v>18.489999999999998</v>
      </c>
      <c r="AI82" s="45"/>
      <c r="AJ82" s="824">
        <v>20.05395</v>
      </c>
      <c r="AK82" s="825">
        <v>41.151600000000002</v>
      </c>
      <c r="AL82" s="825">
        <v>69.033299999999997</v>
      </c>
      <c r="AM82" s="825">
        <v>89.087249999999997</v>
      </c>
      <c r="AN82" s="825">
        <v>104.7428</v>
      </c>
      <c r="AO82" s="825">
        <v>113.98699999999999</v>
      </c>
      <c r="AP82" s="825">
        <v>124.2748</v>
      </c>
      <c r="AQ82" s="825">
        <v>109.1412</v>
      </c>
      <c r="AR82" s="825">
        <v>83.048699999999997</v>
      </c>
      <c r="AS82" s="825">
        <v>52.706850000000003</v>
      </c>
      <c r="AT82" s="825">
        <v>28.105350000000001</v>
      </c>
      <c r="AU82" s="826">
        <v>17.593800000000002</v>
      </c>
    </row>
    <row r="83" spans="1:47" ht="15.75" thickTop="1" x14ac:dyDescent="0.25">
      <c r="A83" s="15" t="s">
        <v>70</v>
      </c>
      <c r="B83" s="7">
        <v>447</v>
      </c>
      <c r="C83" s="16" t="s">
        <v>59</v>
      </c>
      <c r="D83" s="1241"/>
      <c r="E83" s="1252"/>
      <c r="F83" s="1230"/>
      <c r="G83" s="1230"/>
      <c r="H83" s="1252"/>
      <c r="I83" s="1243"/>
      <c r="J83" s="45"/>
      <c r="K83" s="1241"/>
      <c r="L83" s="1230"/>
      <c r="M83" s="1230"/>
      <c r="N83" s="1230"/>
      <c r="O83" s="1230"/>
      <c r="P83" s="1230"/>
      <c r="Q83" s="1230"/>
      <c r="R83" s="1230"/>
      <c r="S83" s="1230"/>
      <c r="T83" s="1230"/>
      <c r="U83" s="1230"/>
      <c r="V83" s="1230"/>
      <c r="W83" s="1242"/>
      <c r="X83" s="1230"/>
      <c r="Y83" s="1230"/>
      <c r="Z83" s="1230"/>
      <c r="AA83" s="1230"/>
      <c r="AB83" s="1230"/>
      <c r="AC83" s="1230"/>
      <c r="AD83" s="1230"/>
      <c r="AE83" s="1230"/>
      <c r="AF83" s="1230"/>
      <c r="AG83" s="1230"/>
      <c r="AH83" s="1243"/>
      <c r="AI83" s="45"/>
      <c r="AJ83" s="1241"/>
      <c r="AK83" s="1230"/>
      <c r="AL83" s="1230"/>
      <c r="AM83" s="1230"/>
      <c r="AN83" s="1230"/>
      <c r="AO83" s="1230"/>
      <c r="AP83" s="1230"/>
      <c r="AQ83" s="1230"/>
      <c r="AR83" s="1230"/>
      <c r="AS83" s="1230"/>
      <c r="AT83" s="1230"/>
      <c r="AU83" s="1243"/>
    </row>
    <row r="84" spans="1:47" x14ac:dyDescent="0.25">
      <c r="A84" s="15" t="s">
        <v>70</v>
      </c>
      <c r="B84" s="7" t="s">
        <v>60</v>
      </c>
      <c r="C84" s="16" t="s">
        <v>61</v>
      </c>
      <c r="D84" s="1244"/>
      <c r="E84" s="1253"/>
      <c r="F84" s="1236"/>
      <c r="G84" s="1236"/>
      <c r="H84" s="1253"/>
      <c r="I84" s="1246"/>
      <c r="J84" s="45"/>
      <c r="K84" s="1244"/>
      <c r="L84" s="1236"/>
      <c r="M84" s="1236"/>
      <c r="N84" s="1236"/>
      <c r="O84" s="1236"/>
      <c r="P84" s="1236"/>
      <c r="Q84" s="1236"/>
      <c r="R84" s="1236"/>
      <c r="S84" s="1236"/>
      <c r="T84" s="1236"/>
      <c r="U84" s="1236"/>
      <c r="V84" s="1236"/>
      <c r="W84" s="1245"/>
      <c r="X84" s="1236"/>
      <c r="Y84" s="1236"/>
      <c r="Z84" s="1236"/>
      <c r="AA84" s="1236"/>
      <c r="AB84" s="1236"/>
      <c r="AC84" s="1236"/>
      <c r="AD84" s="1236"/>
      <c r="AE84" s="1236"/>
      <c r="AF84" s="1236"/>
      <c r="AG84" s="1236"/>
      <c r="AH84" s="1246"/>
      <c r="AI84" s="45"/>
      <c r="AJ84" s="1244"/>
      <c r="AK84" s="1236"/>
      <c r="AL84" s="1236"/>
      <c r="AM84" s="1236"/>
      <c r="AN84" s="1236"/>
      <c r="AO84" s="1236"/>
      <c r="AP84" s="1236"/>
      <c r="AQ84" s="1236"/>
      <c r="AR84" s="1236"/>
      <c r="AS84" s="1236"/>
      <c r="AT84" s="1236"/>
      <c r="AU84" s="1246"/>
    </row>
    <row r="85" spans="1:47" x14ac:dyDescent="0.25">
      <c r="A85" s="15" t="s">
        <v>70</v>
      </c>
      <c r="B85" s="7" t="s">
        <v>60</v>
      </c>
      <c r="C85" s="16" t="s">
        <v>571</v>
      </c>
      <c r="D85" s="1244"/>
      <c r="E85" s="1253"/>
      <c r="F85" s="1236"/>
      <c r="G85" s="1236"/>
      <c r="H85" s="1253"/>
      <c r="I85" s="1246"/>
      <c r="J85" s="45"/>
      <c r="K85" s="1244"/>
      <c r="L85" s="1236"/>
      <c r="M85" s="1236"/>
      <c r="N85" s="1236"/>
      <c r="O85" s="1236"/>
      <c r="P85" s="1236"/>
      <c r="Q85" s="1236"/>
      <c r="R85" s="1236"/>
      <c r="S85" s="1236"/>
      <c r="T85" s="1236"/>
      <c r="U85" s="1236"/>
      <c r="V85" s="1236"/>
      <c r="W85" s="1245"/>
      <c r="X85" s="1236"/>
      <c r="Y85" s="1236"/>
      <c r="Z85" s="1236"/>
      <c r="AA85" s="1236"/>
      <c r="AB85" s="1236"/>
      <c r="AC85" s="1236"/>
      <c r="AD85" s="1236"/>
      <c r="AE85" s="1236"/>
      <c r="AF85" s="1236"/>
      <c r="AG85" s="1236"/>
      <c r="AH85" s="1246"/>
      <c r="AI85" s="45"/>
      <c r="AJ85" s="1244"/>
      <c r="AK85" s="1236"/>
      <c r="AL85" s="1236"/>
      <c r="AM85" s="1236"/>
      <c r="AN85" s="1236"/>
      <c r="AO85" s="1236"/>
      <c r="AP85" s="1236"/>
      <c r="AQ85" s="1236"/>
      <c r="AR85" s="1236"/>
      <c r="AS85" s="1236"/>
      <c r="AT85" s="1236"/>
      <c r="AU85" s="1246"/>
    </row>
    <row r="86" spans="1:47" x14ac:dyDescent="0.25">
      <c r="A86" s="15" t="s">
        <v>70</v>
      </c>
      <c r="B86" s="7">
        <v>447</v>
      </c>
      <c r="C86" s="16" t="s">
        <v>572</v>
      </c>
      <c r="D86" s="1244"/>
      <c r="E86" s="1253"/>
      <c r="F86" s="1236"/>
      <c r="G86" s="1236"/>
      <c r="H86" s="1253"/>
      <c r="I86" s="1246"/>
      <c r="J86" s="45"/>
      <c r="K86" s="1244"/>
      <c r="L86" s="1236"/>
      <c r="M86" s="1236"/>
      <c r="N86" s="1236"/>
      <c r="O86" s="1236"/>
      <c r="P86" s="1236"/>
      <c r="Q86" s="1236"/>
      <c r="R86" s="1236"/>
      <c r="S86" s="1236"/>
      <c r="T86" s="1236"/>
      <c r="U86" s="1236"/>
      <c r="V86" s="1236"/>
      <c r="W86" s="1245"/>
      <c r="X86" s="1236"/>
      <c r="Y86" s="1236"/>
      <c r="Z86" s="1236"/>
      <c r="AA86" s="1236"/>
      <c r="AB86" s="1236"/>
      <c r="AC86" s="1236"/>
      <c r="AD86" s="1236"/>
      <c r="AE86" s="1236"/>
      <c r="AF86" s="1236"/>
      <c r="AG86" s="1236"/>
      <c r="AH86" s="1246"/>
      <c r="AI86" s="45"/>
      <c r="AJ86" s="1244"/>
      <c r="AK86" s="1236"/>
      <c r="AL86" s="1236"/>
      <c r="AM86" s="1236"/>
      <c r="AN86" s="1236"/>
      <c r="AO86" s="1236"/>
      <c r="AP86" s="1236"/>
      <c r="AQ86" s="1236"/>
      <c r="AR86" s="1236"/>
      <c r="AS86" s="1236"/>
      <c r="AT86" s="1236"/>
      <c r="AU86" s="1246"/>
    </row>
    <row r="87" spans="1:47" x14ac:dyDescent="0.25">
      <c r="A87" s="15" t="s">
        <v>70</v>
      </c>
      <c r="B87" s="7" t="s">
        <v>60</v>
      </c>
      <c r="C87" s="16" t="s">
        <v>573</v>
      </c>
      <c r="D87" s="1244"/>
      <c r="E87" s="1253"/>
      <c r="F87" s="1236"/>
      <c r="G87" s="1236"/>
      <c r="H87" s="1253"/>
      <c r="I87" s="1246"/>
      <c r="J87" s="45"/>
      <c r="K87" s="1244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45"/>
      <c r="X87" s="1236"/>
      <c r="Y87" s="1236"/>
      <c r="Z87" s="1236"/>
      <c r="AA87" s="1236"/>
      <c r="AB87" s="1236"/>
      <c r="AC87" s="1236"/>
      <c r="AD87" s="1236"/>
      <c r="AE87" s="1236"/>
      <c r="AF87" s="1236"/>
      <c r="AG87" s="1236"/>
      <c r="AH87" s="1246"/>
      <c r="AI87" s="45"/>
      <c r="AJ87" s="1244"/>
      <c r="AK87" s="1236"/>
      <c r="AL87" s="1236"/>
      <c r="AM87" s="1236"/>
      <c r="AN87" s="1236"/>
      <c r="AO87" s="1236"/>
      <c r="AP87" s="1236"/>
      <c r="AQ87" s="1236"/>
      <c r="AR87" s="1236"/>
      <c r="AS87" s="1236"/>
      <c r="AT87" s="1236"/>
      <c r="AU87" s="1246"/>
    </row>
    <row r="88" spans="1:47" x14ac:dyDescent="0.25">
      <c r="A88" s="15" t="s">
        <v>70</v>
      </c>
      <c r="B88" s="7">
        <v>447</v>
      </c>
      <c r="C88" s="16" t="s">
        <v>574</v>
      </c>
      <c r="D88" s="1254"/>
      <c r="E88" s="1255"/>
      <c r="F88" s="1256"/>
      <c r="G88" s="1256"/>
      <c r="H88" s="1255"/>
      <c r="I88" s="1257"/>
      <c r="J88" s="45"/>
      <c r="K88" s="1254"/>
      <c r="L88" s="1256"/>
      <c r="M88" s="1256"/>
      <c r="N88" s="1256"/>
      <c r="O88" s="1256"/>
      <c r="P88" s="1256"/>
      <c r="Q88" s="1256"/>
      <c r="R88" s="1256"/>
      <c r="S88" s="1256"/>
      <c r="T88" s="1256"/>
      <c r="U88" s="1256"/>
      <c r="V88" s="1256"/>
      <c r="W88" s="1258"/>
      <c r="X88" s="1256"/>
      <c r="Y88" s="1256"/>
      <c r="Z88" s="1256"/>
      <c r="AA88" s="1256"/>
      <c r="AB88" s="1256"/>
      <c r="AC88" s="1256"/>
      <c r="AD88" s="1256"/>
      <c r="AE88" s="1256"/>
      <c r="AF88" s="1256"/>
      <c r="AG88" s="1256"/>
      <c r="AH88" s="1257"/>
      <c r="AI88" s="45"/>
      <c r="AJ88" s="1254"/>
      <c r="AK88" s="1256"/>
      <c r="AL88" s="1256"/>
      <c r="AM88" s="1256"/>
      <c r="AN88" s="1256"/>
      <c r="AO88" s="1256"/>
      <c r="AP88" s="1256"/>
      <c r="AQ88" s="1256"/>
      <c r="AR88" s="1256"/>
      <c r="AS88" s="1256"/>
      <c r="AT88" s="1256"/>
      <c r="AU88" s="1257"/>
    </row>
    <row r="89" spans="1:47" ht="15.75" thickBot="1" x14ac:dyDescent="0.3">
      <c r="A89" s="228" t="s">
        <v>70</v>
      </c>
      <c r="B89" s="229"/>
      <c r="C89" s="230" t="s">
        <v>33</v>
      </c>
      <c r="D89" s="1281"/>
      <c r="E89" s="1282"/>
      <c r="F89" s="1282"/>
      <c r="G89" s="1282"/>
      <c r="H89" s="1282"/>
      <c r="I89" s="1283"/>
      <c r="J89" s="45"/>
      <c r="K89" s="1281"/>
      <c r="L89" s="1282"/>
      <c r="M89" s="1282"/>
      <c r="N89" s="1282"/>
      <c r="O89" s="1282"/>
      <c r="P89" s="1282"/>
      <c r="Q89" s="1282"/>
      <c r="R89" s="1282"/>
      <c r="S89" s="1282"/>
      <c r="T89" s="1282"/>
      <c r="U89" s="1282"/>
      <c r="V89" s="1282"/>
      <c r="W89" s="1284"/>
      <c r="X89" s="1282"/>
      <c r="Y89" s="1282"/>
      <c r="Z89" s="1282"/>
      <c r="AA89" s="1282"/>
      <c r="AB89" s="1282"/>
      <c r="AC89" s="1282"/>
      <c r="AD89" s="1282"/>
      <c r="AE89" s="1282"/>
      <c r="AF89" s="1282"/>
      <c r="AG89" s="1282"/>
      <c r="AH89" s="1283"/>
      <c r="AI89" s="45"/>
      <c r="AJ89" s="1281"/>
      <c r="AK89" s="1282"/>
      <c r="AL89" s="1282"/>
      <c r="AM89" s="1282"/>
      <c r="AN89" s="1282"/>
      <c r="AO89" s="1282"/>
      <c r="AP89" s="1282"/>
      <c r="AQ89" s="1282"/>
      <c r="AR89" s="1282"/>
      <c r="AS89" s="1282"/>
      <c r="AT89" s="1282"/>
      <c r="AU89" s="1285"/>
    </row>
    <row r="90" spans="1:47" s="357" customFormat="1" ht="15.75" thickTop="1" x14ac:dyDescent="0.25">
      <c r="A90" s="354"/>
      <c r="B90" s="355"/>
      <c r="C90" s="356"/>
      <c r="D90" s="1049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  <c r="AA90" s="358"/>
      <c r="AB90" s="358"/>
      <c r="AC90" s="358"/>
      <c r="AD90" s="358"/>
      <c r="AE90" s="358"/>
      <c r="AF90" s="358"/>
      <c r="AG90" s="358"/>
      <c r="AH90" s="358"/>
    </row>
    <row r="91" spans="1:47" x14ac:dyDescent="0.25">
      <c r="A91" s="6"/>
      <c r="B91" s="8"/>
      <c r="C91" s="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</row>
    <row r="92" spans="1:47" x14ac:dyDescent="0.25">
      <c r="A92" s="348" t="s">
        <v>54</v>
      </c>
      <c r="B92" s="349" t="s">
        <v>55</v>
      </c>
      <c r="C92" s="10" t="s">
        <v>581</v>
      </c>
      <c r="K92" s="17"/>
      <c r="L92" s="17"/>
      <c r="M92" s="17"/>
      <c r="N92" s="17"/>
      <c r="O92" s="17"/>
      <c r="P92" s="17"/>
      <c r="Q92" s="17"/>
      <c r="R92" s="17"/>
      <c r="S92" s="17"/>
      <c r="T92" s="360"/>
      <c r="U92" s="360"/>
      <c r="V92" s="360"/>
      <c r="W92" s="17"/>
      <c r="X92" s="17"/>
      <c r="Y92" s="17"/>
      <c r="Z92" s="17"/>
      <c r="AA92" s="17"/>
      <c r="AB92" s="17"/>
      <c r="AC92" s="17"/>
      <c r="AD92" s="17"/>
      <c r="AE92" s="17"/>
      <c r="AF92" s="360"/>
      <c r="AG92" s="360"/>
      <c r="AH92" s="360"/>
    </row>
    <row r="93" spans="1:47" ht="15.75" thickBot="1" x14ac:dyDescent="0.3">
      <c r="A93" s="348"/>
      <c r="B93" s="349"/>
      <c r="C93" s="10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1:47" ht="15.75" thickTop="1" x14ac:dyDescent="0.25">
      <c r="A94" s="6" t="s">
        <v>237</v>
      </c>
      <c r="B94" s="334" t="s">
        <v>57</v>
      </c>
      <c r="C94" s="25" t="s">
        <v>20</v>
      </c>
      <c r="D94" s="1259"/>
      <c r="E94" s="1260"/>
      <c r="F94" s="1260"/>
      <c r="G94" s="1260"/>
      <c r="H94" s="1260"/>
      <c r="I94" s="1261"/>
      <c r="K94" s="1259"/>
      <c r="L94" s="1260"/>
      <c r="M94" s="1260"/>
      <c r="N94" s="1260"/>
      <c r="O94" s="1260"/>
      <c r="P94" s="1260"/>
      <c r="Q94" s="1260"/>
      <c r="R94" s="1260"/>
      <c r="S94" s="1260"/>
      <c r="T94" s="1260"/>
      <c r="U94" s="1260"/>
      <c r="V94" s="1260"/>
      <c r="W94" s="1268"/>
      <c r="X94" s="1260"/>
      <c r="Y94" s="1260"/>
      <c r="Z94" s="1260"/>
      <c r="AA94" s="1260"/>
      <c r="AB94" s="1260"/>
      <c r="AC94" s="1260"/>
      <c r="AD94" s="1260"/>
      <c r="AE94" s="1260"/>
      <c r="AF94" s="1260"/>
      <c r="AG94" s="1260"/>
      <c r="AH94" s="1261"/>
      <c r="AJ94" s="1271"/>
      <c r="AK94" s="1260"/>
      <c r="AL94" s="1260"/>
      <c r="AM94" s="1260"/>
      <c r="AN94" s="1260"/>
      <c r="AO94" s="1260"/>
      <c r="AP94" s="1260"/>
      <c r="AQ94" s="1260"/>
      <c r="AR94" s="1260"/>
      <c r="AS94" s="1260"/>
      <c r="AT94" s="1260"/>
      <c r="AU94" s="1272"/>
    </row>
    <row r="95" spans="1:47" x14ac:dyDescent="0.25">
      <c r="A95" s="6" t="s">
        <v>237</v>
      </c>
      <c r="B95" s="334" t="s">
        <v>57</v>
      </c>
      <c r="C95" s="25" t="s">
        <v>22</v>
      </c>
      <c r="D95" s="1262"/>
      <c r="E95" s="1263"/>
      <c r="F95" s="1263"/>
      <c r="G95" s="1263"/>
      <c r="H95" s="1263"/>
      <c r="I95" s="1264"/>
      <c r="K95" s="1262"/>
      <c r="L95" s="1263"/>
      <c r="M95" s="1263"/>
      <c r="N95" s="1263"/>
      <c r="O95" s="1263"/>
      <c r="P95" s="1263"/>
      <c r="Q95" s="1263"/>
      <c r="R95" s="1263"/>
      <c r="S95" s="1263"/>
      <c r="T95" s="1263"/>
      <c r="U95" s="1263"/>
      <c r="V95" s="1263"/>
      <c r="W95" s="1269"/>
      <c r="X95" s="1263"/>
      <c r="Y95" s="1263"/>
      <c r="Z95" s="1263"/>
      <c r="AA95" s="1263"/>
      <c r="AB95" s="1263"/>
      <c r="AC95" s="1263"/>
      <c r="AD95" s="1263"/>
      <c r="AE95" s="1263"/>
      <c r="AF95" s="1263"/>
      <c r="AG95" s="1263"/>
      <c r="AH95" s="1264"/>
      <c r="AJ95" s="1273"/>
      <c r="AK95" s="1263"/>
      <c r="AL95" s="1263"/>
      <c r="AM95" s="1263"/>
      <c r="AN95" s="1263"/>
      <c r="AO95" s="1263"/>
      <c r="AP95" s="1263"/>
      <c r="AQ95" s="1263"/>
      <c r="AR95" s="1263"/>
      <c r="AS95" s="1263"/>
      <c r="AT95" s="1263"/>
      <c r="AU95" s="1274"/>
    </row>
    <row r="96" spans="1:47" ht="15.75" thickBot="1" x14ac:dyDescent="0.3">
      <c r="A96" s="6" t="s">
        <v>237</v>
      </c>
      <c r="B96" s="334" t="s">
        <v>57</v>
      </c>
      <c r="C96" s="25" t="s">
        <v>45</v>
      </c>
      <c r="D96" s="1265"/>
      <c r="E96" s="1266"/>
      <c r="F96" s="1266"/>
      <c r="G96" s="1266"/>
      <c r="H96" s="1266"/>
      <c r="I96" s="1267"/>
      <c r="K96" s="1265"/>
      <c r="L96" s="1266"/>
      <c r="M96" s="1266"/>
      <c r="N96" s="1266"/>
      <c r="O96" s="1266"/>
      <c r="P96" s="1266"/>
      <c r="Q96" s="1266"/>
      <c r="R96" s="1266"/>
      <c r="S96" s="1266"/>
      <c r="T96" s="1266"/>
      <c r="U96" s="1266"/>
      <c r="V96" s="1266"/>
      <c r="W96" s="1270"/>
      <c r="X96" s="1266"/>
      <c r="Y96" s="1266"/>
      <c r="Z96" s="1266"/>
      <c r="AA96" s="1266"/>
      <c r="AB96" s="1266"/>
      <c r="AC96" s="1266"/>
      <c r="AD96" s="1266"/>
      <c r="AE96" s="1266"/>
      <c r="AF96" s="1266"/>
      <c r="AG96" s="1266"/>
      <c r="AH96" s="1267"/>
      <c r="AJ96" s="1275"/>
      <c r="AK96" s="1266"/>
      <c r="AL96" s="1266"/>
      <c r="AM96" s="1266"/>
      <c r="AN96" s="1266"/>
      <c r="AO96" s="1266"/>
      <c r="AP96" s="1266"/>
      <c r="AQ96" s="1266"/>
      <c r="AR96" s="1266"/>
      <c r="AS96" s="1266"/>
      <c r="AT96" s="1266"/>
      <c r="AU96" s="1276"/>
    </row>
    <row r="97" spans="1:47" ht="15.75" thickTop="1" x14ac:dyDescent="0.25">
      <c r="A97" s="6" t="s">
        <v>237</v>
      </c>
      <c r="B97" s="334" t="s">
        <v>57</v>
      </c>
      <c r="C97" s="25" t="s">
        <v>2</v>
      </c>
      <c r="D97" s="19">
        <v>-228254</v>
      </c>
      <c r="E97" s="19">
        <v>-228886</v>
      </c>
      <c r="F97" s="32">
        <v>-257989.81</v>
      </c>
      <c r="G97" s="19"/>
      <c r="H97" s="19">
        <v>29735.809999999998</v>
      </c>
      <c r="I97" s="19">
        <v>-632</v>
      </c>
      <c r="K97" s="34">
        <v>-18330</v>
      </c>
      <c r="L97" s="35">
        <v>-16353</v>
      </c>
      <c r="M97" s="35">
        <v>-19023</v>
      </c>
      <c r="N97" s="35">
        <v>-19752</v>
      </c>
      <c r="O97" s="35">
        <v>-20512</v>
      </c>
      <c r="P97" s="35">
        <v>-18993</v>
      </c>
      <c r="Q97" s="35">
        <v>-20512</v>
      </c>
      <c r="R97" s="35">
        <v>-19752</v>
      </c>
      <c r="S97" s="35">
        <v>-18927</v>
      </c>
      <c r="T97" s="35">
        <v>-19655</v>
      </c>
      <c r="U97" s="35">
        <v>-18199</v>
      </c>
      <c r="V97" s="976">
        <v>-18246</v>
      </c>
      <c r="W97" s="34">
        <v>-18475</v>
      </c>
      <c r="X97" s="35">
        <v>-16413</v>
      </c>
      <c r="Y97" s="35">
        <v>-19042</v>
      </c>
      <c r="Z97" s="35">
        <v>-19804</v>
      </c>
      <c r="AA97" s="35">
        <v>-19793</v>
      </c>
      <c r="AB97" s="35">
        <v>-19783</v>
      </c>
      <c r="AC97" s="35">
        <v>-20533</v>
      </c>
      <c r="AD97" s="35">
        <v>-19762</v>
      </c>
      <c r="AE97" s="35">
        <v>-18981</v>
      </c>
      <c r="AF97" s="35">
        <v>-19701</v>
      </c>
      <c r="AG97" s="35">
        <v>-18232</v>
      </c>
      <c r="AH97" s="892">
        <v>-18367</v>
      </c>
      <c r="AJ97" s="19">
        <v>-21737.54</v>
      </c>
      <c r="AK97" s="35">
        <v>-20189.240000000002</v>
      </c>
      <c r="AL97" s="35">
        <v>-21583.97</v>
      </c>
      <c r="AM97" s="35">
        <v>-22096.33</v>
      </c>
      <c r="AN97" s="35">
        <v>-22946.19</v>
      </c>
      <c r="AO97" s="35">
        <v>-21246.47</v>
      </c>
      <c r="AP97" s="35">
        <v>-22946.19</v>
      </c>
      <c r="AQ97" s="35">
        <v>-22946.19</v>
      </c>
      <c r="AR97" s="35">
        <v>-20607.95</v>
      </c>
      <c r="AS97" s="35">
        <v>-21282.42</v>
      </c>
      <c r="AT97" s="35">
        <v>-20494.189999999999</v>
      </c>
      <c r="AU97" s="21">
        <v>-19913.13</v>
      </c>
    </row>
    <row r="98" spans="1:47" x14ac:dyDescent="0.25">
      <c r="A98" s="6" t="s">
        <v>237</v>
      </c>
      <c r="B98" s="334" t="s">
        <v>57</v>
      </c>
      <c r="C98" s="25" t="s">
        <v>43</v>
      </c>
      <c r="D98" s="19">
        <v>468210</v>
      </c>
      <c r="E98" s="19">
        <v>468225</v>
      </c>
      <c r="F98" s="20">
        <v>481876.78</v>
      </c>
      <c r="G98" s="19"/>
      <c r="H98" s="19">
        <v>-13666.780000000028</v>
      </c>
      <c r="I98" s="19">
        <v>15</v>
      </c>
      <c r="K98" s="36">
        <v>41045</v>
      </c>
      <c r="L98" s="35">
        <v>36972</v>
      </c>
      <c r="M98" s="35">
        <v>37548</v>
      </c>
      <c r="N98" s="35">
        <v>39896</v>
      </c>
      <c r="O98" s="35">
        <v>45616</v>
      </c>
      <c r="P98" s="35">
        <v>48895</v>
      </c>
      <c r="Q98" s="35">
        <v>46919</v>
      </c>
      <c r="R98" s="35">
        <v>39120</v>
      </c>
      <c r="S98" s="35">
        <v>27851</v>
      </c>
      <c r="T98" s="35">
        <v>29380</v>
      </c>
      <c r="U98" s="35">
        <v>35736</v>
      </c>
      <c r="V98" s="971">
        <v>39232</v>
      </c>
      <c r="W98" s="36">
        <v>41140</v>
      </c>
      <c r="X98" s="35">
        <v>36949</v>
      </c>
      <c r="Y98" s="35">
        <v>37619</v>
      </c>
      <c r="Z98" s="35">
        <v>39359</v>
      </c>
      <c r="AA98" s="35">
        <v>46012</v>
      </c>
      <c r="AB98" s="35">
        <v>48894</v>
      </c>
      <c r="AC98" s="35">
        <v>46919</v>
      </c>
      <c r="AD98" s="35">
        <v>39120</v>
      </c>
      <c r="AE98" s="35">
        <v>27851</v>
      </c>
      <c r="AF98" s="35">
        <v>29380</v>
      </c>
      <c r="AG98" s="35">
        <v>35741</v>
      </c>
      <c r="AH98" s="893">
        <v>39241</v>
      </c>
      <c r="AJ98" s="19">
        <v>41161.980000000003</v>
      </c>
      <c r="AK98" s="35">
        <v>38767.94</v>
      </c>
      <c r="AL98" s="35">
        <v>38932.89</v>
      </c>
      <c r="AM98" s="35">
        <v>41443.22</v>
      </c>
      <c r="AN98" s="35">
        <v>48849.369999999995</v>
      </c>
      <c r="AO98" s="35">
        <v>49741.21</v>
      </c>
      <c r="AP98" s="35">
        <v>47784.229999999996</v>
      </c>
      <c r="AQ98" s="35">
        <v>40010.879999999997</v>
      </c>
      <c r="AR98" s="35">
        <v>28486.11</v>
      </c>
      <c r="AS98" s="35">
        <v>30050.050000000003</v>
      </c>
      <c r="AT98" s="35">
        <v>36543.94</v>
      </c>
      <c r="AU98" s="21">
        <v>40104.959999999999</v>
      </c>
    </row>
    <row r="99" spans="1:47" x14ac:dyDescent="0.25">
      <c r="A99" s="6" t="s">
        <v>237</v>
      </c>
      <c r="B99" s="334" t="s">
        <v>57</v>
      </c>
      <c r="C99" s="25" t="s">
        <v>31</v>
      </c>
      <c r="D99" s="19">
        <v>894107</v>
      </c>
      <c r="E99" s="19">
        <v>894435</v>
      </c>
      <c r="F99" s="20">
        <v>898778.30999999994</v>
      </c>
      <c r="G99" s="19"/>
      <c r="H99" s="19">
        <v>-4671.3099999999395</v>
      </c>
      <c r="I99" s="19">
        <v>328</v>
      </c>
      <c r="K99" s="36">
        <v>77657</v>
      </c>
      <c r="L99" s="35">
        <v>69036</v>
      </c>
      <c r="M99" s="35">
        <v>72648</v>
      </c>
      <c r="N99" s="35">
        <v>74905</v>
      </c>
      <c r="O99" s="35">
        <v>82900</v>
      </c>
      <c r="P99" s="35">
        <v>88218</v>
      </c>
      <c r="Q99" s="35">
        <v>86030</v>
      </c>
      <c r="R99" s="35">
        <v>78499</v>
      </c>
      <c r="S99" s="35">
        <v>59271</v>
      </c>
      <c r="T99" s="35">
        <v>61095</v>
      </c>
      <c r="U99" s="35">
        <v>68702</v>
      </c>
      <c r="V99" s="971">
        <v>75146</v>
      </c>
      <c r="W99" s="36">
        <v>77737</v>
      </c>
      <c r="X99" s="35">
        <v>68954</v>
      </c>
      <c r="Y99" s="35">
        <v>72829</v>
      </c>
      <c r="Z99" s="35">
        <v>74367</v>
      </c>
      <c r="AA99" s="35">
        <v>83627</v>
      </c>
      <c r="AB99" s="35">
        <v>88175</v>
      </c>
      <c r="AC99" s="35">
        <v>86030</v>
      </c>
      <c r="AD99" s="35">
        <v>78499</v>
      </c>
      <c r="AE99" s="35">
        <v>59271</v>
      </c>
      <c r="AF99" s="35">
        <v>61095</v>
      </c>
      <c r="AG99" s="35">
        <v>68698</v>
      </c>
      <c r="AH99" s="893">
        <v>75153</v>
      </c>
      <c r="AJ99" s="19">
        <v>75993.09</v>
      </c>
      <c r="AK99" s="35">
        <v>70818.100000000006</v>
      </c>
      <c r="AL99" s="35">
        <v>73516.88</v>
      </c>
      <c r="AM99" s="35">
        <v>75877.210000000006</v>
      </c>
      <c r="AN99" s="35">
        <v>85923.35</v>
      </c>
      <c r="AO99" s="35">
        <v>88140.56</v>
      </c>
      <c r="AP99" s="35">
        <v>85883.03</v>
      </c>
      <c r="AQ99" s="35">
        <v>78498.86</v>
      </c>
      <c r="AR99" s="35">
        <v>59270.64</v>
      </c>
      <c r="AS99" s="35">
        <v>61095.28</v>
      </c>
      <c r="AT99" s="35">
        <v>68677.22</v>
      </c>
      <c r="AU99" s="21">
        <v>75084.09</v>
      </c>
    </row>
    <row r="100" spans="1:47" x14ac:dyDescent="0.25">
      <c r="A100" s="6" t="s">
        <v>237</v>
      </c>
      <c r="B100" s="334" t="s">
        <v>57</v>
      </c>
      <c r="C100" s="25" t="s">
        <v>30</v>
      </c>
      <c r="D100" s="19">
        <v>2078265</v>
      </c>
      <c r="E100" s="19">
        <v>2076112</v>
      </c>
      <c r="F100" s="20">
        <v>2088591.3</v>
      </c>
      <c r="G100" s="19"/>
      <c r="H100" s="19">
        <v>-10326.300000000047</v>
      </c>
      <c r="I100" s="19">
        <v>-2153</v>
      </c>
      <c r="K100" s="36">
        <v>182376</v>
      </c>
      <c r="L100" s="35">
        <v>157597</v>
      </c>
      <c r="M100" s="35">
        <v>167126</v>
      </c>
      <c r="N100" s="35">
        <v>176903</v>
      </c>
      <c r="O100" s="35">
        <v>213584</v>
      </c>
      <c r="P100" s="35">
        <v>222779</v>
      </c>
      <c r="Q100" s="35">
        <v>203806</v>
      </c>
      <c r="R100" s="35">
        <v>176881</v>
      </c>
      <c r="S100" s="35">
        <v>123675</v>
      </c>
      <c r="T100" s="35">
        <v>128617</v>
      </c>
      <c r="U100" s="35">
        <v>153161</v>
      </c>
      <c r="V100" s="971">
        <v>171760</v>
      </c>
      <c r="W100" s="36">
        <v>182606</v>
      </c>
      <c r="X100" s="35">
        <v>157697</v>
      </c>
      <c r="Y100" s="35">
        <v>167271</v>
      </c>
      <c r="Z100" s="35">
        <v>176717</v>
      </c>
      <c r="AA100" s="35">
        <v>210828</v>
      </c>
      <c r="AB100" s="35">
        <v>223088</v>
      </c>
      <c r="AC100" s="35">
        <v>203806</v>
      </c>
      <c r="AD100" s="35">
        <v>176881</v>
      </c>
      <c r="AE100" s="35">
        <v>123675</v>
      </c>
      <c r="AF100" s="35">
        <v>128617</v>
      </c>
      <c r="AG100" s="35">
        <v>153160</v>
      </c>
      <c r="AH100" s="893">
        <v>171766</v>
      </c>
      <c r="AJ100" s="19">
        <v>180984.1</v>
      </c>
      <c r="AK100" s="35">
        <v>162533.79999999999</v>
      </c>
      <c r="AL100" s="35">
        <v>168070.3</v>
      </c>
      <c r="AM100" s="35">
        <v>178021.4</v>
      </c>
      <c r="AN100" s="35">
        <v>217844.3</v>
      </c>
      <c r="AO100" s="35">
        <v>223429.9</v>
      </c>
      <c r="AP100" s="35">
        <v>203679.8</v>
      </c>
      <c r="AQ100" s="35">
        <v>176881.3</v>
      </c>
      <c r="AR100" s="35">
        <v>123675.1</v>
      </c>
      <c r="AS100" s="35">
        <v>128617.3</v>
      </c>
      <c r="AT100" s="35">
        <v>153109.6</v>
      </c>
      <c r="AU100" s="21">
        <v>171744.4</v>
      </c>
    </row>
    <row r="101" spans="1:47" ht="15.75" thickBot="1" x14ac:dyDescent="0.3">
      <c r="A101" s="6" t="s">
        <v>237</v>
      </c>
      <c r="B101" s="334" t="s">
        <v>57</v>
      </c>
      <c r="C101" s="25" t="s">
        <v>32</v>
      </c>
      <c r="D101" s="19">
        <v>779753</v>
      </c>
      <c r="E101" s="19">
        <v>822588</v>
      </c>
      <c r="F101" s="33">
        <v>842297.84997264657</v>
      </c>
      <c r="G101" s="19"/>
      <c r="H101" s="19">
        <v>-62544.849972646567</v>
      </c>
      <c r="I101" s="19">
        <v>42835</v>
      </c>
      <c r="K101" s="36">
        <v>37506</v>
      </c>
      <c r="L101" s="35">
        <v>33558</v>
      </c>
      <c r="M101" s="35">
        <v>61839</v>
      </c>
      <c r="N101" s="35">
        <v>83719</v>
      </c>
      <c r="O101" s="35">
        <v>94980</v>
      </c>
      <c r="P101" s="35">
        <v>101033</v>
      </c>
      <c r="Q101" s="35">
        <v>93799</v>
      </c>
      <c r="R101" s="35">
        <v>83804</v>
      </c>
      <c r="S101" s="35">
        <v>47126</v>
      </c>
      <c r="T101" s="35">
        <v>48448</v>
      </c>
      <c r="U101" s="35">
        <v>57817</v>
      </c>
      <c r="V101" s="977">
        <v>36124</v>
      </c>
      <c r="W101" s="36">
        <v>43180</v>
      </c>
      <c r="X101" s="35">
        <v>38441</v>
      </c>
      <c r="Y101" s="35">
        <v>65616</v>
      </c>
      <c r="Z101" s="35">
        <v>86156</v>
      </c>
      <c r="AA101" s="35">
        <v>98525</v>
      </c>
      <c r="AB101" s="35">
        <v>104150</v>
      </c>
      <c r="AC101" s="35">
        <v>96728</v>
      </c>
      <c r="AD101" s="35">
        <v>86421</v>
      </c>
      <c r="AE101" s="35">
        <v>49757</v>
      </c>
      <c r="AF101" s="35">
        <v>51153</v>
      </c>
      <c r="AG101" s="35">
        <v>61051</v>
      </c>
      <c r="AH101" s="894">
        <v>41410</v>
      </c>
      <c r="AJ101" s="19">
        <v>45280.554487621659</v>
      </c>
      <c r="AK101" s="35">
        <v>45370.925834212278</v>
      </c>
      <c r="AL101" s="35">
        <v>67995.117093128851</v>
      </c>
      <c r="AM101" s="35">
        <v>95704.716096048447</v>
      </c>
      <c r="AN101" s="35">
        <v>112111.64070209504</v>
      </c>
      <c r="AO101" s="35">
        <v>113613.44042130267</v>
      </c>
      <c r="AP101" s="35">
        <v>105900.8397030582</v>
      </c>
      <c r="AQ101" s="35">
        <v>94766.573496327124</v>
      </c>
      <c r="AR101" s="35">
        <v>51317.777710501454</v>
      </c>
      <c r="AS101" s="35">
        <v>38175.857829049797</v>
      </c>
      <c r="AT101" s="35">
        <v>45503.651354663954</v>
      </c>
      <c r="AU101" s="21">
        <v>26556.755244637039</v>
      </c>
    </row>
    <row r="102" spans="1:47" ht="15.75" thickTop="1" x14ac:dyDescent="0.25">
      <c r="A102" s="6" t="s">
        <v>237</v>
      </c>
      <c r="B102" s="334">
        <v>501</v>
      </c>
      <c r="C102" s="25" t="s">
        <v>37</v>
      </c>
      <c r="D102" s="1259"/>
      <c r="E102" s="1260"/>
      <c r="F102" s="1260"/>
      <c r="G102" s="1260"/>
      <c r="H102" s="1260"/>
      <c r="I102" s="1261"/>
      <c r="K102" s="1259"/>
      <c r="L102" s="1260"/>
      <c r="M102" s="1260"/>
      <c r="N102" s="1260"/>
      <c r="O102" s="1260"/>
      <c r="P102" s="1260"/>
      <c r="Q102" s="1260"/>
      <c r="R102" s="1260"/>
      <c r="S102" s="1260"/>
      <c r="T102" s="1260"/>
      <c r="U102" s="1260"/>
      <c r="V102" s="1260"/>
      <c r="W102" s="1268"/>
      <c r="X102" s="1260"/>
      <c r="Y102" s="1260"/>
      <c r="Z102" s="1260"/>
      <c r="AA102" s="1260"/>
      <c r="AB102" s="1260"/>
      <c r="AC102" s="1260"/>
      <c r="AD102" s="1260"/>
      <c r="AE102" s="1260"/>
      <c r="AF102" s="1260"/>
      <c r="AG102" s="1260"/>
      <c r="AH102" s="1261"/>
      <c r="AJ102" s="1277"/>
      <c r="AK102" s="1260"/>
      <c r="AL102" s="1260"/>
      <c r="AM102" s="1260"/>
      <c r="AN102" s="1260"/>
      <c r="AO102" s="1260"/>
      <c r="AP102" s="1260"/>
      <c r="AQ102" s="1260"/>
      <c r="AR102" s="1260"/>
      <c r="AS102" s="1260"/>
      <c r="AT102" s="1260"/>
      <c r="AU102" s="1278"/>
    </row>
    <row r="103" spans="1:47" x14ac:dyDescent="0.25">
      <c r="A103" s="6" t="s">
        <v>237</v>
      </c>
      <c r="B103" s="334">
        <v>547</v>
      </c>
      <c r="C103" s="25" t="s">
        <v>26</v>
      </c>
      <c r="D103" s="1262"/>
      <c r="E103" s="1263"/>
      <c r="F103" s="1263"/>
      <c r="G103" s="1263"/>
      <c r="H103" s="1263"/>
      <c r="I103" s="1264"/>
      <c r="K103" s="1262"/>
      <c r="L103" s="1263"/>
      <c r="M103" s="1263"/>
      <c r="N103" s="1263"/>
      <c r="O103" s="1263"/>
      <c r="P103" s="1263"/>
      <c r="Q103" s="1263"/>
      <c r="R103" s="1263"/>
      <c r="S103" s="1263"/>
      <c r="T103" s="1263"/>
      <c r="U103" s="1263"/>
      <c r="V103" s="1263"/>
      <c r="W103" s="1269"/>
      <c r="X103" s="1263"/>
      <c r="Y103" s="1263"/>
      <c r="Z103" s="1263"/>
      <c r="AA103" s="1263"/>
      <c r="AB103" s="1263"/>
      <c r="AC103" s="1263"/>
      <c r="AD103" s="1263"/>
      <c r="AE103" s="1263"/>
      <c r="AF103" s="1263"/>
      <c r="AG103" s="1263"/>
      <c r="AH103" s="1264"/>
      <c r="AJ103" s="1279"/>
      <c r="AK103" s="1263"/>
      <c r="AL103" s="1263"/>
      <c r="AM103" s="1263"/>
      <c r="AN103" s="1263"/>
      <c r="AO103" s="1263"/>
      <c r="AP103" s="1263"/>
      <c r="AQ103" s="1263"/>
      <c r="AR103" s="1263"/>
      <c r="AS103" s="1263"/>
      <c r="AT103" s="1263"/>
      <c r="AU103" s="1280"/>
    </row>
    <row r="104" spans="1:47" x14ac:dyDescent="0.25">
      <c r="A104" s="6" t="s">
        <v>237</v>
      </c>
      <c r="B104" s="334">
        <v>547</v>
      </c>
      <c r="C104" s="25" t="s">
        <v>27</v>
      </c>
      <c r="D104" s="1262"/>
      <c r="E104" s="1263"/>
      <c r="F104" s="1263"/>
      <c r="G104" s="1263"/>
      <c r="H104" s="1263"/>
      <c r="I104" s="1264"/>
      <c r="K104" s="1262"/>
      <c r="L104" s="1263"/>
      <c r="M104" s="1263"/>
      <c r="N104" s="1263"/>
      <c r="O104" s="1263"/>
      <c r="P104" s="1263"/>
      <c r="Q104" s="1263"/>
      <c r="R104" s="1263"/>
      <c r="S104" s="1263"/>
      <c r="T104" s="1263"/>
      <c r="U104" s="1263"/>
      <c r="V104" s="1263"/>
      <c r="W104" s="1269"/>
      <c r="X104" s="1263"/>
      <c r="Y104" s="1263"/>
      <c r="Z104" s="1263"/>
      <c r="AA104" s="1263"/>
      <c r="AB104" s="1263"/>
      <c r="AC104" s="1263"/>
      <c r="AD104" s="1263"/>
      <c r="AE104" s="1263"/>
      <c r="AF104" s="1263"/>
      <c r="AG104" s="1263"/>
      <c r="AH104" s="1264"/>
      <c r="AJ104" s="1262"/>
      <c r="AK104" s="1263"/>
      <c r="AL104" s="1263"/>
      <c r="AM104" s="1263"/>
      <c r="AN104" s="1263"/>
      <c r="AO104" s="1263"/>
      <c r="AP104" s="1263"/>
      <c r="AQ104" s="1263"/>
      <c r="AR104" s="1263"/>
      <c r="AS104" s="1263"/>
      <c r="AT104" s="1263"/>
      <c r="AU104" s="1264"/>
    </row>
    <row r="105" spans="1:47" x14ac:dyDescent="0.25">
      <c r="A105" s="6" t="s">
        <v>237</v>
      </c>
      <c r="B105" s="334">
        <v>547</v>
      </c>
      <c r="C105" s="25" t="s">
        <v>24</v>
      </c>
      <c r="D105" s="1262"/>
      <c r="E105" s="1263"/>
      <c r="F105" s="1263"/>
      <c r="G105" s="1263"/>
      <c r="H105" s="1263"/>
      <c r="I105" s="1264"/>
      <c r="K105" s="1262"/>
      <c r="L105" s="1263"/>
      <c r="M105" s="1263"/>
      <c r="N105" s="1263"/>
      <c r="O105" s="1263"/>
      <c r="P105" s="1263"/>
      <c r="Q105" s="1263"/>
      <c r="R105" s="1263"/>
      <c r="S105" s="1263"/>
      <c r="T105" s="1263"/>
      <c r="U105" s="1263"/>
      <c r="V105" s="1263"/>
      <c r="W105" s="1269"/>
      <c r="X105" s="1263"/>
      <c r="Y105" s="1263"/>
      <c r="Z105" s="1263"/>
      <c r="AA105" s="1263"/>
      <c r="AB105" s="1263"/>
      <c r="AC105" s="1263"/>
      <c r="AD105" s="1263"/>
      <c r="AE105" s="1263"/>
      <c r="AF105" s="1263"/>
      <c r="AG105" s="1263"/>
      <c r="AH105" s="1264"/>
      <c r="AJ105" s="1273"/>
      <c r="AK105" s="1263"/>
      <c r="AL105" s="1263"/>
      <c r="AM105" s="1263"/>
      <c r="AN105" s="1263"/>
      <c r="AO105" s="1263"/>
      <c r="AP105" s="1263"/>
      <c r="AQ105" s="1263"/>
      <c r="AR105" s="1263"/>
      <c r="AS105" s="1263"/>
      <c r="AT105" s="1263"/>
      <c r="AU105" s="1274"/>
    </row>
    <row r="106" spans="1:47" x14ac:dyDescent="0.25">
      <c r="A106" s="6" t="s">
        <v>237</v>
      </c>
      <c r="B106" s="334">
        <v>547</v>
      </c>
      <c r="C106" s="25" t="s">
        <v>29</v>
      </c>
      <c r="D106" s="1262"/>
      <c r="E106" s="1263"/>
      <c r="F106" s="1263"/>
      <c r="G106" s="1263"/>
      <c r="H106" s="1263"/>
      <c r="I106" s="1264"/>
      <c r="K106" s="1262"/>
      <c r="L106" s="1263"/>
      <c r="M106" s="1263"/>
      <c r="N106" s="1263"/>
      <c r="O106" s="1263"/>
      <c r="P106" s="1263"/>
      <c r="Q106" s="1263"/>
      <c r="R106" s="1263"/>
      <c r="S106" s="1263"/>
      <c r="T106" s="1263"/>
      <c r="U106" s="1263"/>
      <c r="V106" s="1263"/>
      <c r="W106" s="1269"/>
      <c r="X106" s="1263"/>
      <c r="Y106" s="1263"/>
      <c r="Z106" s="1263"/>
      <c r="AA106" s="1263"/>
      <c r="AB106" s="1263"/>
      <c r="AC106" s="1263"/>
      <c r="AD106" s="1263"/>
      <c r="AE106" s="1263"/>
      <c r="AF106" s="1263"/>
      <c r="AG106" s="1263"/>
      <c r="AH106" s="1264"/>
      <c r="AJ106" s="1279"/>
      <c r="AK106" s="1263"/>
      <c r="AL106" s="1263"/>
      <c r="AM106" s="1263"/>
      <c r="AN106" s="1263"/>
      <c r="AO106" s="1263"/>
      <c r="AP106" s="1263"/>
      <c r="AQ106" s="1263"/>
      <c r="AR106" s="1263"/>
      <c r="AS106" s="1263"/>
      <c r="AT106" s="1263"/>
      <c r="AU106" s="1280"/>
    </row>
    <row r="107" spans="1:47" x14ac:dyDescent="0.25">
      <c r="A107" s="6" t="s">
        <v>237</v>
      </c>
      <c r="B107" s="334">
        <v>547</v>
      </c>
      <c r="C107" s="25" t="s">
        <v>737</v>
      </c>
      <c r="D107" s="1262"/>
      <c r="E107" s="1263"/>
      <c r="F107" s="1263"/>
      <c r="G107" s="1263"/>
      <c r="H107" s="1263"/>
      <c r="I107" s="1264"/>
      <c r="K107" s="1262"/>
      <c r="L107" s="1263"/>
      <c r="M107" s="1263"/>
      <c r="N107" s="1263"/>
      <c r="O107" s="1263"/>
      <c r="P107" s="1263"/>
      <c r="Q107" s="1263"/>
      <c r="R107" s="1263"/>
      <c r="S107" s="1263"/>
      <c r="T107" s="1263"/>
      <c r="U107" s="1263"/>
      <c r="V107" s="1263"/>
      <c r="W107" s="1269"/>
      <c r="X107" s="1263"/>
      <c r="Y107" s="1263"/>
      <c r="Z107" s="1263"/>
      <c r="AA107" s="1263"/>
      <c r="AB107" s="1263"/>
      <c r="AC107" s="1263"/>
      <c r="AD107" s="1263"/>
      <c r="AE107" s="1263"/>
      <c r="AF107" s="1263"/>
      <c r="AG107" s="1263"/>
      <c r="AH107" s="1264"/>
      <c r="AJ107" s="1279"/>
      <c r="AK107" s="1263"/>
      <c r="AL107" s="1263"/>
      <c r="AM107" s="1263"/>
      <c r="AN107" s="1263"/>
      <c r="AO107" s="1263"/>
      <c r="AP107" s="1263"/>
      <c r="AQ107" s="1263"/>
      <c r="AR107" s="1263"/>
      <c r="AS107" s="1263"/>
      <c r="AT107" s="1263"/>
      <c r="AU107" s="1280"/>
    </row>
    <row r="108" spans="1:47" x14ac:dyDescent="0.25">
      <c r="A108" s="6" t="s">
        <v>237</v>
      </c>
      <c r="B108" s="334">
        <v>547</v>
      </c>
      <c r="C108" s="25" t="s">
        <v>23</v>
      </c>
      <c r="D108" s="1262"/>
      <c r="E108" s="1263"/>
      <c r="F108" s="1263"/>
      <c r="G108" s="1263"/>
      <c r="H108" s="1263"/>
      <c r="I108" s="1264"/>
      <c r="K108" s="1262"/>
      <c r="L108" s="1263"/>
      <c r="M108" s="1263"/>
      <c r="N108" s="1263"/>
      <c r="O108" s="1263"/>
      <c r="P108" s="1263"/>
      <c r="Q108" s="1263"/>
      <c r="R108" s="1263"/>
      <c r="S108" s="1263"/>
      <c r="T108" s="1263"/>
      <c r="U108" s="1263"/>
      <c r="V108" s="1263"/>
      <c r="W108" s="1269"/>
      <c r="X108" s="1263"/>
      <c r="Y108" s="1263"/>
      <c r="Z108" s="1263"/>
      <c r="AA108" s="1263"/>
      <c r="AB108" s="1263"/>
      <c r="AC108" s="1263"/>
      <c r="AD108" s="1263"/>
      <c r="AE108" s="1263"/>
      <c r="AF108" s="1263"/>
      <c r="AG108" s="1263"/>
      <c r="AH108" s="1264"/>
      <c r="AJ108" s="1273"/>
      <c r="AK108" s="1263"/>
      <c r="AL108" s="1263"/>
      <c r="AM108" s="1263"/>
      <c r="AN108" s="1263"/>
      <c r="AO108" s="1263"/>
      <c r="AP108" s="1263"/>
      <c r="AQ108" s="1263"/>
      <c r="AR108" s="1263"/>
      <c r="AS108" s="1263"/>
      <c r="AT108" s="1263"/>
      <c r="AU108" s="1274"/>
    </row>
    <row r="109" spans="1:47" x14ac:dyDescent="0.25">
      <c r="A109" s="6" t="s">
        <v>237</v>
      </c>
      <c r="B109" s="334">
        <v>547</v>
      </c>
      <c r="C109" s="25" t="s">
        <v>39</v>
      </c>
      <c r="D109" s="1262"/>
      <c r="E109" s="1263"/>
      <c r="F109" s="1263"/>
      <c r="G109" s="1263"/>
      <c r="H109" s="1263"/>
      <c r="I109" s="1264"/>
      <c r="K109" s="1262"/>
      <c r="L109" s="1263"/>
      <c r="M109" s="1263"/>
      <c r="N109" s="1263"/>
      <c r="O109" s="1263"/>
      <c r="P109" s="1263"/>
      <c r="Q109" s="1263"/>
      <c r="R109" s="1263"/>
      <c r="S109" s="1263"/>
      <c r="T109" s="1263"/>
      <c r="U109" s="1263"/>
      <c r="V109" s="1263"/>
      <c r="W109" s="1269"/>
      <c r="X109" s="1263"/>
      <c r="Y109" s="1263"/>
      <c r="Z109" s="1263"/>
      <c r="AA109" s="1263"/>
      <c r="AB109" s="1263"/>
      <c r="AC109" s="1263"/>
      <c r="AD109" s="1263"/>
      <c r="AE109" s="1263"/>
      <c r="AF109" s="1263"/>
      <c r="AG109" s="1263"/>
      <c r="AH109" s="1264"/>
      <c r="AJ109" s="1279"/>
      <c r="AK109" s="1263"/>
      <c r="AL109" s="1263"/>
      <c r="AM109" s="1263"/>
      <c r="AN109" s="1263"/>
      <c r="AO109" s="1263"/>
      <c r="AP109" s="1263"/>
      <c r="AQ109" s="1263"/>
      <c r="AR109" s="1263"/>
      <c r="AS109" s="1263"/>
      <c r="AT109" s="1263"/>
      <c r="AU109" s="1280"/>
    </row>
    <row r="110" spans="1:47" x14ac:dyDescent="0.25">
      <c r="A110" s="6" t="s">
        <v>237</v>
      </c>
      <c r="B110" s="334">
        <v>547</v>
      </c>
      <c r="C110" s="25" t="s">
        <v>40</v>
      </c>
      <c r="D110" s="1262"/>
      <c r="E110" s="1263"/>
      <c r="F110" s="1263"/>
      <c r="G110" s="1263"/>
      <c r="H110" s="1263"/>
      <c r="I110" s="1264"/>
      <c r="K110" s="1262"/>
      <c r="L110" s="1263"/>
      <c r="M110" s="1263"/>
      <c r="N110" s="1263"/>
      <c r="O110" s="1263"/>
      <c r="P110" s="1263"/>
      <c r="Q110" s="1263"/>
      <c r="R110" s="1263"/>
      <c r="S110" s="1263"/>
      <c r="T110" s="1263"/>
      <c r="U110" s="1263"/>
      <c r="V110" s="1263"/>
      <c r="W110" s="1269"/>
      <c r="X110" s="1263"/>
      <c r="Y110" s="1263"/>
      <c r="Z110" s="1263"/>
      <c r="AA110" s="1263"/>
      <c r="AB110" s="1263"/>
      <c r="AC110" s="1263"/>
      <c r="AD110" s="1263"/>
      <c r="AE110" s="1263"/>
      <c r="AF110" s="1263"/>
      <c r="AG110" s="1263"/>
      <c r="AH110" s="1264"/>
      <c r="AJ110" s="1279"/>
      <c r="AK110" s="1263"/>
      <c r="AL110" s="1263"/>
      <c r="AM110" s="1263"/>
      <c r="AN110" s="1263"/>
      <c r="AO110" s="1263"/>
      <c r="AP110" s="1263"/>
      <c r="AQ110" s="1263"/>
      <c r="AR110" s="1263"/>
      <c r="AS110" s="1263"/>
      <c r="AT110" s="1263"/>
      <c r="AU110" s="1280"/>
    </row>
    <row r="111" spans="1:47" x14ac:dyDescent="0.25">
      <c r="A111" s="6" t="s">
        <v>237</v>
      </c>
      <c r="B111" s="334">
        <v>547</v>
      </c>
      <c r="C111" s="25" t="s">
        <v>38</v>
      </c>
      <c r="D111" s="1262"/>
      <c r="E111" s="1263"/>
      <c r="F111" s="1263"/>
      <c r="G111" s="1263"/>
      <c r="H111" s="1263"/>
      <c r="I111" s="1264"/>
      <c r="K111" s="1262"/>
      <c r="L111" s="1263"/>
      <c r="M111" s="1263"/>
      <c r="N111" s="1263"/>
      <c r="O111" s="1263"/>
      <c r="P111" s="1263"/>
      <c r="Q111" s="1263"/>
      <c r="R111" s="1263"/>
      <c r="S111" s="1263"/>
      <c r="T111" s="1263"/>
      <c r="U111" s="1263"/>
      <c r="V111" s="1263"/>
      <c r="W111" s="1269"/>
      <c r="X111" s="1263"/>
      <c r="Y111" s="1263"/>
      <c r="Z111" s="1263"/>
      <c r="AA111" s="1263"/>
      <c r="AB111" s="1263"/>
      <c r="AC111" s="1263"/>
      <c r="AD111" s="1263"/>
      <c r="AE111" s="1263"/>
      <c r="AF111" s="1263"/>
      <c r="AG111" s="1263"/>
      <c r="AH111" s="1264"/>
      <c r="AJ111" s="1279"/>
      <c r="AK111" s="1263"/>
      <c r="AL111" s="1263"/>
      <c r="AM111" s="1263"/>
      <c r="AN111" s="1263"/>
      <c r="AO111" s="1263"/>
      <c r="AP111" s="1263"/>
      <c r="AQ111" s="1263"/>
      <c r="AR111" s="1263"/>
      <c r="AS111" s="1263"/>
      <c r="AT111" s="1263"/>
      <c r="AU111" s="1280"/>
    </row>
    <row r="112" spans="1:47" x14ac:dyDescent="0.25">
      <c r="A112" s="6" t="s">
        <v>237</v>
      </c>
      <c r="B112" s="334">
        <v>547</v>
      </c>
      <c r="C112" s="25" t="s">
        <v>48</v>
      </c>
      <c r="D112" s="1262"/>
      <c r="E112" s="1263"/>
      <c r="F112" s="1263"/>
      <c r="G112" s="1263"/>
      <c r="H112" s="1263"/>
      <c r="I112" s="1264"/>
      <c r="K112" s="1262"/>
      <c r="L112" s="1263"/>
      <c r="M112" s="1263"/>
      <c r="N112" s="1263"/>
      <c r="O112" s="1263"/>
      <c r="P112" s="1263"/>
      <c r="Q112" s="1263"/>
      <c r="R112" s="1263"/>
      <c r="S112" s="1263"/>
      <c r="T112" s="1263"/>
      <c r="U112" s="1263"/>
      <c r="V112" s="1263"/>
      <c r="W112" s="1269"/>
      <c r="X112" s="1263"/>
      <c r="Y112" s="1263"/>
      <c r="Z112" s="1263"/>
      <c r="AA112" s="1263"/>
      <c r="AB112" s="1263"/>
      <c r="AC112" s="1263"/>
      <c r="AD112" s="1263"/>
      <c r="AE112" s="1263"/>
      <c r="AF112" s="1263"/>
      <c r="AG112" s="1263"/>
      <c r="AH112" s="1264"/>
      <c r="AJ112" s="1273"/>
      <c r="AK112" s="1263"/>
      <c r="AL112" s="1263"/>
      <c r="AM112" s="1263"/>
      <c r="AN112" s="1263"/>
      <c r="AO112" s="1263"/>
      <c r="AP112" s="1263"/>
      <c r="AQ112" s="1263"/>
      <c r="AR112" s="1263"/>
      <c r="AS112" s="1263"/>
      <c r="AT112" s="1263"/>
      <c r="AU112" s="1274"/>
    </row>
    <row r="113" spans="1:47" x14ac:dyDescent="0.25">
      <c r="A113" s="6" t="s">
        <v>237</v>
      </c>
      <c r="B113" s="334">
        <v>547</v>
      </c>
      <c r="C113" s="25" t="s">
        <v>25</v>
      </c>
      <c r="D113" s="1262"/>
      <c r="E113" s="1263"/>
      <c r="F113" s="1263"/>
      <c r="G113" s="1263"/>
      <c r="H113" s="1263"/>
      <c r="I113" s="1264"/>
      <c r="K113" s="1262"/>
      <c r="L113" s="1263"/>
      <c r="M113" s="1263"/>
      <c r="N113" s="1263"/>
      <c r="O113" s="1263"/>
      <c r="P113" s="1263"/>
      <c r="Q113" s="1263"/>
      <c r="R113" s="1263"/>
      <c r="S113" s="1263"/>
      <c r="T113" s="1263"/>
      <c r="U113" s="1263"/>
      <c r="V113" s="1263"/>
      <c r="W113" s="1269"/>
      <c r="X113" s="1263"/>
      <c r="Y113" s="1263"/>
      <c r="Z113" s="1263"/>
      <c r="AA113" s="1263"/>
      <c r="AB113" s="1263"/>
      <c r="AC113" s="1263"/>
      <c r="AD113" s="1263"/>
      <c r="AE113" s="1263"/>
      <c r="AF113" s="1263"/>
      <c r="AG113" s="1263"/>
      <c r="AH113" s="1264"/>
      <c r="AJ113" s="1279"/>
      <c r="AK113" s="1263"/>
      <c r="AL113" s="1263"/>
      <c r="AM113" s="1263"/>
      <c r="AN113" s="1263"/>
      <c r="AO113" s="1263"/>
      <c r="AP113" s="1263"/>
      <c r="AQ113" s="1263"/>
      <c r="AR113" s="1263"/>
      <c r="AS113" s="1263"/>
      <c r="AT113" s="1263"/>
      <c r="AU113" s="1280"/>
    </row>
    <row r="114" spans="1:47" x14ac:dyDescent="0.25">
      <c r="A114" s="6" t="s">
        <v>237</v>
      </c>
      <c r="B114" s="334">
        <v>547</v>
      </c>
      <c r="C114" s="25" t="s">
        <v>21</v>
      </c>
      <c r="D114" s="1262"/>
      <c r="E114" s="1263"/>
      <c r="F114" s="1263"/>
      <c r="G114" s="1263"/>
      <c r="H114" s="1263"/>
      <c r="I114" s="1264"/>
      <c r="K114" s="1262"/>
      <c r="L114" s="1263"/>
      <c r="M114" s="1263"/>
      <c r="N114" s="1263"/>
      <c r="O114" s="1263"/>
      <c r="P114" s="1263"/>
      <c r="Q114" s="1263"/>
      <c r="R114" s="1263"/>
      <c r="S114" s="1263"/>
      <c r="T114" s="1263"/>
      <c r="U114" s="1263"/>
      <c r="V114" s="1263"/>
      <c r="W114" s="1269"/>
      <c r="X114" s="1263"/>
      <c r="Y114" s="1263"/>
      <c r="Z114" s="1263"/>
      <c r="AA114" s="1263"/>
      <c r="AB114" s="1263"/>
      <c r="AC114" s="1263"/>
      <c r="AD114" s="1263"/>
      <c r="AE114" s="1263"/>
      <c r="AF114" s="1263"/>
      <c r="AG114" s="1263"/>
      <c r="AH114" s="1264"/>
      <c r="AJ114" s="1273"/>
      <c r="AK114" s="1263"/>
      <c r="AL114" s="1263"/>
      <c r="AM114" s="1263"/>
      <c r="AN114" s="1263"/>
      <c r="AO114" s="1263"/>
      <c r="AP114" s="1263"/>
      <c r="AQ114" s="1263"/>
      <c r="AR114" s="1263"/>
      <c r="AS114" s="1263"/>
      <c r="AT114" s="1263"/>
      <c r="AU114" s="1274"/>
    </row>
    <row r="115" spans="1:47" x14ac:dyDescent="0.25">
      <c r="A115" s="6" t="s">
        <v>237</v>
      </c>
      <c r="B115" s="334">
        <v>555</v>
      </c>
      <c r="C115" s="25" t="s">
        <v>3</v>
      </c>
      <c r="D115" s="1262"/>
      <c r="E115" s="1263"/>
      <c r="F115" s="1263"/>
      <c r="G115" s="1263"/>
      <c r="H115" s="1263"/>
      <c r="I115" s="1264"/>
      <c r="K115" s="1262"/>
      <c r="L115" s="1263"/>
      <c r="M115" s="1263"/>
      <c r="N115" s="1263"/>
      <c r="O115" s="1263"/>
      <c r="P115" s="1263"/>
      <c r="Q115" s="1263"/>
      <c r="R115" s="1263"/>
      <c r="S115" s="1263"/>
      <c r="T115" s="1263"/>
      <c r="U115" s="1263"/>
      <c r="V115" s="1263"/>
      <c r="W115" s="1269"/>
      <c r="X115" s="1263"/>
      <c r="Y115" s="1263"/>
      <c r="Z115" s="1263"/>
      <c r="AA115" s="1263"/>
      <c r="AB115" s="1263"/>
      <c r="AC115" s="1263"/>
      <c r="AD115" s="1263"/>
      <c r="AE115" s="1263"/>
      <c r="AF115" s="1263"/>
      <c r="AG115" s="1263"/>
      <c r="AH115" s="1264"/>
      <c r="AJ115" s="1273"/>
      <c r="AK115" s="1263"/>
      <c r="AL115" s="1263"/>
      <c r="AM115" s="1263"/>
      <c r="AN115" s="1263"/>
      <c r="AO115" s="1263"/>
      <c r="AP115" s="1263"/>
      <c r="AQ115" s="1263"/>
      <c r="AR115" s="1263"/>
      <c r="AS115" s="1263"/>
      <c r="AT115" s="1263"/>
      <c r="AU115" s="1274"/>
    </row>
    <row r="116" spans="1:47" x14ac:dyDescent="0.25">
      <c r="A116" s="6" t="s">
        <v>237</v>
      </c>
      <c r="B116" s="334" t="s">
        <v>58</v>
      </c>
      <c r="C116" s="25" t="s">
        <v>87</v>
      </c>
      <c r="D116" s="1262"/>
      <c r="E116" s="1263"/>
      <c r="F116" s="1263"/>
      <c r="G116" s="1263"/>
      <c r="H116" s="1263"/>
      <c r="I116" s="1264"/>
      <c r="K116" s="1262"/>
      <c r="L116" s="1263"/>
      <c r="M116" s="1263"/>
      <c r="N116" s="1263"/>
      <c r="O116" s="1263"/>
      <c r="P116" s="1263"/>
      <c r="Q116" s="1263"/>
      <c r="R116" s="1263"/>
      <c r="S116" s="1263"/>
      <c r="T116" s="1263"/>
      <c r="U116" s="1263"/>
      <c r="V116" s="1263"/>
      <c r="W116" s="1269"/>
      <c r="X116" s="1263"/>
      <c r="Y116" s="1263"/>
      <c r="Z116" s="1263"/>
      <c r="AA116" s="1263"/>
      <c r="AB116" s="1263"/>
      <c r="AC116" s="1263"/>
      <c r="AD116" s="1263"/>
      <c r="AE116" s="1263"/>
      <c r="AF116" s="1263"/>
      <c r="AG116" s="1263"/>
      <c r="AH116" s="1264"/>
      <c r="AJ116" s="1273"/>
      <c r="AK116" s="1263"/>
      <c r="AL116" s="1263"/>
      <c r="AM116" s="1263"/>
      <c r="AN116" s="1263"/>
      <c r="AO116" s="1263"/>
      <c r="AP116" s="1263"/>
      <c r="AQ116" s="1263"/>
      <c r="AR116" s="1263"/>
      <c r="AS116" s="1263"/>
      <c r="AT116" s="1263"/>
      <c r="AU116" s="1274"/>
    </row>
    <row r="117" spans="1:47" x14ac:dyDescent="0.25">
      <c r="A117" s="6" t="s">
        <v>237</v>
      </c>
      <c r="B117" s="334" t="s">
        <v>58</v>
      </c>
      <c r="C117" s="25" t="s">
        <v>88</v>
      </c>
      <c r="D117" s="1262"/>
      <c r="E117" s="1263"/>
      <c r="F117" s="1263"/>
      <c r="G117" s="1263"/>
      <c r="H117" s="1263"/>
      <c r="I117" s="1264"/>
      <c r="K117" s="1262"/>
      <c r="L117" s="1263"/>
      <c r="M117" s="1263"/>
      <c r="N117" s="1263"/>
      <c r="O117" s="1263"/>
      <c r="P117" s="1263"/>
      <c r="Q117" s="1263"/>
      <c r="R117" s="1263"/>
      <c r="S117" s="1263"/>
      <c r="T117" s="1263"/>
      <c r="U117" s="1263"/>
      <c r="V117" s="1263"/>
      <c r="W117" s="1269"/>
      <c r="X117" s="1263"/>
      <c r="Y117" s="1263"/>
      <c r="Z117" s="1263"/>
      <c r="AA117" s="1263"/>
      <c r="AB117" s="1263"/>
      <c r="AC117" s="1263"/>
      <c r="AD117" s="1263"/>
      <c r="AE117" s="1263"/>
      <c r="AF117" s="1263"/>
      <c r="AG117" s="1263"/>
      <c r="AH117" s="1264"/>
      <c r="AJ117" s="1273"/>
      <c r="AK117" s="1263"/>
      <c r="AL117" s="1263"/>
      <c r="AM117" s="1263"/>
      <c r="AN117" s="1263"/>
      <c r="AO117" s="1263"/>
      <c r="AP117" s="1263"/>
      <c r="AQ117" s="1263"/>
      <c r="AR117" s="1263"/>
      <c r="AS117" s="1263"/>
      <c r="AT117" s="1263"/>
      <c r="AU117" s="1274"/>
    </row>
    <row r="118" spans="1:47" x14ac:dyDescent="0.25">
      <c r="A118" s="6" t="s">
        <v>237</v>
      </c>
      <c r="B118" s="334" t="s">
        <v>58</v>
      </c>
      <c r="C118" s="25" t="s">
        <v>17</v>
      </c>
      <c r="D118" s="1262"/>
      <c r="E118" s="1263"/>
      <c r="F118" s="1263"/>
      <c r="G118" s="1263"/>
      <c r="H118" s="1263"/>
      <c r="I118" s="1264"/>
      <c r="K118" s="1262"/>
      <c r="L118" s="1263"/>
      <c r="M118" s="1263"/>
      <c r="N118" s="1263"/>
      <c r="O118" s="1263"/>
      <c r="P118" s="1263"/>
      <c r="Q118" s="1263"/>
      <c r="R118" s="1263"/>
      <c r="S118" s="1263"/>
      <c r="T118" s="1263"/>
      <c r="U118" s="1263"/>
      <c r="V118" s="1263"/>
      <c r="W118" s="1269"/>
      <c r="X118" s="1263"/>
      <c r="Y118" s="1263"/>
      <c r="Z118" s="1263"/>
      <c r="AA118" s="1263"/>
      <c r="AB118" s="1263"/>
      <c r="AC118" s="1263"/>
      <c r="AD118" s="1263"/>
      <c r="AE118" s="1263"/>
      <c r="AF118" s="1263"/>
      <c r="AG118" s="1263"/>
      <c r="AH118" s="1264"/>
      <c r="AJ118" s="1273"/>
      <c r="AK118" s="1263"/>
      <c r="AL118" s="1263"/>
      <c r="AM118" s="1263"/>
      <c r="AN118" s="1263"/>
      <c r="AO118" s="1263"/>
      <c r="AP118" s="1263"/>
      <c r="AQ118" s="1263"/>
      <c r="AR118" s="1263"/>
      <c r="AS118" s="1263"/>
      <c r="AT118" s="1263"/>
      <c r="AU118" s="1274"/>
    </row>
    <row r="119" spans="1:47" x14ac:dyDescent="0.25">
      <c r="A119" s="6" t="s">
        <v>237</v>
      </c>
      <c r="B119" s="334" t="s">
        <v>58</v>
      </c>
      <c r="C119" s="25" t="s">
        <v>18</v>
      </c>
      <c r="D119" s="1262"/>
      <c r="E119" s="1263"/>
      <c r="F119" s="1263"/>
      <c r="G119" s="1263"/>
      <c r="H119" s="1263"/>
      <c r="I119" s="1264"/>
      <c r="K119" s="1262"/>
      <c r="L119" s="1263"/>
      <c r="M119" s="1263"/>
      <c r="N119" s="1263"/>
      <c r="O119" s="1263"/>
      <c r="P119" s="1263"/>
      <c r="Q119" s="1263"/>
      <c r="R119" s="1263"/>
      <c r="S119" s="1263"/>
      <c r="T119" s="1263"/>
      <c r="U119" s="1263"/>
      <c r="V119" s="1263"/>
      <c r="W119" s="1269"/>
      <c r="X119" s="1263"/>
      <c r="Y119" s="1263"/>
      <c r="Z119" s="1263"/>
      <c r="AA119" s="1263"/>
      <c r="AB119" s="1263"/>
      <c r="AC119" s="1263"/>
      <c r="AD119" s="1263"/>
      <c r="AE119" s="1263"/>
      <c r="AF119" s="1263"/>
      <c r="AG119" s="1263"/>
      <c r="AH119" s="1264"/>
      <c r="AJ119" s="1273"/>
      <c r="AK119" s="1263"/>
      <c r="AL119" s="1263"/>
      <c r="AM119" s="1263"/>
      <c r="AN119" s="1263"/>
      <c r="AO119" s="1263"/>
      <c r="AP119" s="1263"/>
      <c r="AQ119" s="1263"/>
      <c r="AR119" s="1263"/>
      <c r="AS119" s="1263"/>
      <c r="AT119" s="1263"/>
      <c r="AU119" s="1274"/>
    </row>
    <row r="120" spans="1:47" x14ac:dyDescent="0.25">
      <c r="A120" s="6" t="s">
        <v>237</v>
      </c>
      <c r="B120" s="334" t="s">
        <v>58</v>
      </c>
      <c r="C120" s="25" t="s">
        <v>49</v>
      </c>
      <c r="D120" s="1262"/>
      <c r="E120" s="1263"/>
      <c r="F120" s="1263"/>
      <c r="G120" s="1263"/>
      <c r="H120" s="1263"/>
      <c r="I120" s="1264"/>
      <c r="K120" s="1262"/>
      <c r="L120" s="1263"/>
      <c r="M120" s="1263"/>
      <c r="N120" s="1263"/>
      <c r="O120" s="1263"/>
      <c r="P120" s="1263"/>
      <c r="Q120" s="1263"/>
      <c r="R120" s="1263"/>
      <c r="S120" s="1263"/>
      <c r="T120" s="1263"/>
      <c r="U120" s="1263"/>
      <c r="V120" s="1263"/>
      <c r="W120" s="1269"/>
      <c r="X120" s="1263"/>
      <c r="Y120" s="1263"/>
      <c r="Z120" s="1263"/>
      <c r="AA120" s="1263"/>
      <c r="AB120" s="1263"/>
      <c r="AC120" s="1263"/>
      <c r="AD120" s="1263"/>
      <c r="AE120" s="1263"/>
      <c r="AF120" s="1263"/>
      <c r="AG120" s="1263"/>
      <c r="AH120" s="1264"/>
      <c r="AJ120" s="1273"/>
      <c r="AK120" s="1263"/>
      <c r="AL120" s="1263"/>
      <c r="AM120" s="1263"/>
      <c r="AN120" s="1263"/>
      <c r="AO120" s="1263"/>
      <c r="AP120" s="1263"/>
      <c r="AQ120" s="1263"/>
      <c r="AR120" s="1263"/>
      <c r="AS120" s="1263"/>
      <c r="AT120" s="1263"/>
      <c r="AU120" s="1274"/>
    </row>
    <row r="121" spans="1:47" x14ac:dyDescent="0.25">
      <c r="A121" s="6" t="s">
        <v>237</v>
      </c>
      <c r="B121" s="334" t="s">
        <v>58</v>
      </c>
      <c r="C121" s="25" t="s">
        <v>19</v>
      </c>
      <c r="D121" s="1262"/>
      <c r="E121" s="1263"/>
      <c r="F121" s="1263"/>
      <c r="G121" s="1263"/>
      <c r="H121" s="1263"/>
      <c r="I121" s="1264"/>
      <c r="K121" s="1262"/>
      <c r="L121" s="1263"/>
      <c r="M121" s="1263"/>
      <c r="N121" s="1263"/>
      <c r="O121" s="1263"/>
      <c r="P121" s="1263"/>
      <c r="Q121" s="1263"/>
      <c r="R121" s="1263"/>
      <c r="S121" s="1263"/>
      <c r="T121" s="1263"/>
      <c r="U121" s="1263"/>
      <c r="V121" s="1263"/>
      <c r="W121" s="1269"/>
      <c r="X121" s="1263"/>
      <c r="Y121" s="1263"/>
      <c r="Z121" s="1263"/>
      <c r="AA121" s="1263"/>
      <c r="AB121" s="1263"/>
      <c r="AC121" s="1263"/>
      <c r="AD121" s="1263"/>
      <c r="AE121" s="1263"/>
      <c r="AF121" s="1263"/>
      <c r="AG121" s="1263"/>
      <c r="AH121" s="1264"/>
      <c r="AJ121" s="1273"/>
      <c r="AK121" s="1263"/>
      <c r="AL121" s="1263"/>
      <c r="AM121" s="1263"/>
      <c r="AN121" s="1263"/>
      <c r="AO121" s="1263"/>
      <c r="AP121" s="1263"/>
      <c r="AQ121" s="1263"/>
      <c r="AR121" s="1263"/>
      <c r="AS121" s="1263"/>
      <c r="AT121" s="1263"/>
      <c r="AU121" s="1274"/>
    </row>
    <row r="122" spans="1:47" x14ac:dyDescent="0.25">
      <c r="A122" s="6" t="s">
        <v>237</v>
      </c>
      <c r="B122" s="334" t="s">
        <v>58</v>
      </c>
      <c r="C122" s="25" t="s">
        <v>724</v>
      </c>
      <c r="D122" s="1262"/>
      <c r="E122" s="1263"/>
      <c r="F122" s="1263"/>
      <c r="G122" s="1263"/>
      <c r="H122" s="1263"/>
      <c r="I122" s="1264"/>
      <c r="K122" s="1262"/>
      <c r="L122" s="1263"/>
      <c r="M122" s="1263"/>
      <c r="N122" s="1263"/>
      <c r="O122" s="1263"/>
      <c r="P122" s="1263"/>
      <c r="Q122" s="1263"/>
      <c r="R122" s="1263"/>
      <c r="S122" s="1263"/>
      <c r="T122" s="1263"/>
      <c r="U122" s="1263"/>
      <c r="V122" s="1263"/>
      <c r="W122" s="1269"/>
      <c r="X122" s="1263"/>
      <c r="Y122" s="1263"/>
      <c r="Z122" s="1263"/>
      <c r="AA122" s="1263"/>
      <c r="AB122" s="1263"/>
      <c r="AC122" s="1263"/>
      <c r="AD122" s="1263"/>
      <c r="AE122" s="1263"/>
      <c r="AF122" s="1263"/>
      <c r="AG122" s="1263"/>
      <c r="AH122" s="1264"/>
      <c r="AJ122" s="1273"/>
      <c r="AK122" s="1263"/>
      <c r="AL122" s="1263"/>
      <c r="AM122" s="1263"/>
      <c r="AN122" s="1263"/>
      <c r="AO122" s="1263"/>
      <c r="AP122" s="1263"/>
      <c r="AQ122" s="1263"/>
      <c r="AR122" s="1263"/>
      <c r="AS122" s="1263"/>
      <c r="AT122" s="1263"/>
      <c r="AU122" s="1274"/>
    </row>
    <row r="123" spans="1:47" x14ac:dyDescent="0.25">
      <c r="A123" s="6" t="s">
        <v>237</v>
      </c>
      <c r="B123" s="334" t="s">
        <v>58</v>
      </c>
      <c r="C123" s="25" t="s">
        <v>725</v>
      </c>
      <c r="D123" s="1262"/>
      <c r="E123" s="1263"/>
      <c r="F123" s="1263"/>
      <c r="G123" s="1263"/>
      <c r="H123" s="1263"/>
      <c r="I123" s="1264"/>
      <c r="K123" s="1262"/>
      <c r="L123" s="1263"/>
      <c r="M123" s="1263"/>
      <c r="N123" s="1263"/>
      <c r="O123" s="1263"/>
      <c r="P123" s="1263"/>
      <c r="Q123" s="1263"/>
      <c r="R123" s="1263"/>
      <c r="S123" s="1263"/>
      <c r="T123" s="1263"/>
      <c r="U123" s="1263"/>
      <c r="V123" s="1263"/>
      <c r="W123" s="1269"/>
      <c r="X123" s="1263"/>
      <c r="Y123" s="1263"/>
      <c r="Z123" s="1263"/>
      <c r="AA123" s="1263"/>
      <c r="AB123" s="1263"/>
      <c r="AC123" s="1263"/>
      <c r="AD123" s="1263"/>
      <c r="AE123" s="1263"/>
      <c r="AF123" s="1263"/>
      <c r="AG123" s="1263"/>
      <c r="AH123" s="1264"/>
      <c r="AJ123" s="1273"/>
      <c r="AK123" s="1263"/>
      <c r="AL123" s="1263"/>
      <c r="AM123" s="1263"/>
      <c r="AN123" s="1263"/>
      <c r="AO123" s="1263"/>
      <c r="AP123" s="1263"/>
      <c r="AQ123" s="1263"/>
      <c r="AR123" s="1263"/>
      <c r="AS123" s="1263"/>
      <c r="AT123" s="1263"/>
      <c r="AU123" s="1274"/>
    </row>
    <row r="124" spans="1:47" x14ac:dyDescent="0.25">
      <c r="A124" s="6" t="s">
        <v>237</v>
      </c>
      <c r="B124" s="334" t="s">
        <v>58</v>
      </c>
      <c r="C124" s="25" t="s">
        <v>41</v>
      </c>
      <c r="D124" s="1262"/>
      <c r="E124" s="1263"/>
      <c r="F124" s="1263"/>
      <c r="G124" s="1263"/>
      <c r="H124" s="1263"/>
      <c r="I124" s="1264"/>
      <c r="K124" s="1262"/>
      <c r="L124" s="1263"/>
      <c r="M124" s="1263"/>
      <c r="N124" s="1263"/>
      <c r="O124" s="1263"/>
      <c r="P124" s="1263"/>
      <c r="Q124" s="1263"/>
      <c r="R124" s="1263"/>
      <c r="S124" s="1263"/>
      <c r="T124" s="1263"/>
      <c r="U124" s="1263"/>
      <c r="V124" s="1263"/>
      <c r="W124" s="1269"/>
      <c r="X124" s="1263"/>
      <c r="Y124" s="1263"/>
      <c r="Z124" s="1263"/>
      <c r="AA124" s="1263"/>
      <c r="AB124" s="1263"/>
      <c r="AC124" s="1263"/>
      <c r="AD124" s="1263"/>
      <c r="AE124" s="1263"/>
      <c r="AF124" s="1263"/>
      <c r="AG124" s="1263"/>
      <c r="AH124" s="1264"/>
      <c r="AJ124" s="1273"/>
      <c r="AK124" s="1263"/>
      <c r="AL124" s="1263"/>
      <c r="AM124" s="1263"/>
      <c r="AN124" s="1263"/>
      <c r="AO124" s="1263"/>
      <c r="AP124" s="1263"/>
      <c r="AQ124" s="1263"/>
      <c r="AR124" s="1263"/>
      <c r="AS124" s="1263"/>
      <c r="AT124" s="1263"/>
      <c r="AU124" s="1274"/>
    </row>
    <row r="125" spans="1:47" x14ac:dyDescent="0.25">
      <c r="A125" s="6" t="s">
        <v>237</v>
      </c>
      <c r="B125" s="334" t="s">
        <v>58</v>
      </c>
      <c r="C125" s="25" t="s">
        <v>8</v>
      </c>
      <c r="D125" s="1262"/>
      <c r="E125" s="1263"/>
      <c r="F125" s="1263"/>
      <c r="G125" s="1263"/>
      <c r="H125" s="1263"/>
      <c r="I125" s="1264"/>
      <c r="K125" s="1262"/>
      <c r="L125" s="1263"/>
      <c r="M125" s="1263"/>
      <c r="N125" s="1263"/>
      <c r="O125" s="1263"/>
      <c r="P125" s="1263"/>
      <c r="Q125" s="1263"/>
      <c r="R125" s="1263"/>
      <c r="S125" s="1263"/>
      <c r="T125" s="1263"/>
      <c r="U125" s="1263"/>
      <c r="V125" s="1263"/>
      <c r="W125" s="1269"/>
      <c r="X125" s="1263"/>
      <c r="Y125" s="1263"/>
      <c r="Z125" s="1263"/>
      <c r="AA125" s="1263"/>
      <c r="AB125" s="1263"/>
      <c r="AC125" s="1263"/>
      <c r="AD125" s="1263"/>
      <c r="AE125" s="1263"/>
      <c r="AF125" s="1263"/>
      <c r="AG125" s="1263"/>
      <c r="AH125" s="1264"/>
      <c r="AJ125" s="1273"/>
      <c r="AK125" s="1263"/>
      <c r="AL125" s="1263"/>
      <c r="AM125" s="1263"/>
      <c r="AN125" s="1263"/>
      <c r="AO125" s="1263"/>
      <c r="AP125" s="1263"/>
      <c r="AQ125" s="1263"/>
      <c r="AR125" s="1263"/>
      <c r="AS125" s="1263"/>
      <c r="AT125" s="1263"/>
      <c r="AU125" s="1274"/>
    </row>
    <row r="126" spans="1:47" x14ac:dyDescent="0.25">
      <c r="A126" s="6" t="s">
        <v>237</v>
      </c>
      <c r="B126" s="334" t="s">
        <v>58</v>
      </c>
      <c r="C126" s="25" t="s">
        <v>9</v>
      </c>
      <c r="D126" s="1262"/>
      <c r="E126" s="1263"/>
      <c r="F126" s="1263"/>
      <c r="G126" s="1263"/>
      <c r="H126" s="1263"/>
      <c r="I126" s="1264"/>
      <c r="K126" s="1262"/>
      <c r="L126" s="1263"/>
      <c r="M126" s="1263"/>
      <c r="N126" s="1263"/>
      <c r="O126" s="1263"/>
      <c r="P126" s="1263"/>
      <c r="Q126" s="1263"/>
      <c r="R126" s="1263"/>
      <c r="S126" s="1263"/>
      <c r="T126" s="1263"/>
      <c r="U126" s="1263"/>
      <c r="V126" s="1263"/>
      <c r="W126" s="1269"/>
      <c r="X126" s="1263"/>
      <c r="Y126" s="1263"/>
      <c r="Z126" s="1263"/>
      <c r="AA126" s="1263"/>
      <c r="AB126" s="1263"/>
      <c r="AC126" s="1263"/>
      <c r="AD126" s="1263"/>
      <c r="AE126" s="1263"/>
      <c r="AF126" s="1263"/>
      <c r="AG126" s="1263"/>
      <c r="AH126" s="1264"/>
      <c r="AJ126" s="1273"/>
      <c r="AK126" s="1263"/>
      <c r="AL126" s="1263"/>
      <c r="AM126" s="1263"/>
      <c r="AN126" s="1263"/>
      <c r="AO126" s="1263"/>
      <c r="AP126" s="1263"/>
      <c r="AQ126" s="1263"/>
      <c r="AR126" s="1263"/>
      <c r="AS126" s="1263"/>
      <c r="AT126" s="1263"/>
      <c r="AU126" s="1274"/>
    </row>
    <row r="127" spans="1:47" x14ac:dyDescent="0.25">
      <c r="A127" s="6" t="s">
        <v>237</v>
      </c>
      <c r="B127" s="334" t="s">
        <v>58</v>
      </c>
      <c r="C127" s="25" t="s">
        <v>717</v>
      </c>
      <c r="D127" s="1262"/>
      <c r="E127" s="1263"/>
      <c r="F127" s="1263"/>
      <c r="G127" s="1263"/>
      <c r="H127" s="1263"/>
      <c r="I127" s="1264"/>
      <c r="K127" s="1262"/>
      <c r="L127" s="1263"/>
      <c r="M127" s="1263"/>
      <c r="N127" s="1263"/>
      <c r="O127" s="1263"/>
      <c r="P127" s="1263"/>
      <c r="Q127" s="1263"/>
      <c r="R127" s="1263"/>
      <c r="S127" s="1263"/>
      <c r="T127" s="1263"/>
      <c r="U127" s="1263"/>
      <c r="V127" s="1263"/>
      <c r="W127" s="1269"/>
      <c r="X127" s="1263"/>
      <c r="Y127" s="1263"/>
      <c r="Z127" s="1263"/>
      <c r="AA127" s="1263"/>
      <c r="AB127" s="1263"/>
      <c r="AC127" s="1263"/>
      <c r="AD127" s="1263"/>
      <c r="AE127" s="1263"/>
      <c r="AF127" s="1263"/>
      <c r="AG127" s="1263"/>
      <c r="AH127" s="1264"/>
      <c r="AJ127" s="1273"/>
      <c r="AK127" s="1263"/>
      <c r="AL127" s="1263"/>
      <c r="AM127" s="1263"/>
      <c r="AN127" s="1263"/>
      <c r="AO127" s="1263"/>
      <c r="AP127" s="1263"/>
      <c r="AQ127" s="1263"/>
      <c r="AR127" s="1263"/>
      <c r="AS127" s="1263"/>
      <c r="AT127" s="1263"/>
      <c r="AU127" s="1274"/>
    </row>
    <row r="128" spans="1:47" x14ac:dyDescent="0.25">
      <c r="A128" s="6" t="s">
        <v>237</v>
      </c>
      <c r="B128" s="334">
        <v>555</v>
      </c>
      <c r="C128" s="25" t="s">
        <v>50</v>
      </c>
      <c r="D128" s="1262"/>
      <c r="E128" s="1263"/>
      <c r="F128" s="1263"/>
      <c r="G128" s="1263"/>
      <c r="H128" s="1263"/>
      <c r="I128" s="1264"/>
      <c r="K128" s="1262"/>
      <c r="L128" s="1263"/>
      <c r="M128" s="1263"/>
      <c r="N128" s="1263"/>
      <c r="O128" s="1263"/>
      <c r="P128" s="1263"/>
      <c r="Q128" s="1263"/>
      <c r="R128" s="1263"/>
      <c r="S128" s="1263"/>
      <c r="T128" s="1263"/>
      <c r="U128" s="1263"/>
      <c r="V128" s="1263"/>
      <c r="W128" s="1269"/>
      <c r="X128" s="1263"/>
      <c r="Y128" s="1263"/>
      <c r="Z128" s="1263"/>
      <c r="AA128" s="1263"/>
      <c r="AB128" s="1263"/>
      <c r="AC128" s="1263"/>
      <c r="AD128" s="1263"/>
      <c r="AE128" s="1263"/>
      <c r="AF128" s="1263"/>
      <c r="AG128" s="1263"/>
      <c r="AH128" s="1264"/>
      <c r="AJ128" s="1273"/>
      <c r="AK128" s="1263"/>
      <c r="AL128" s="1263"/>
      <c r="AM128" s="1263"/>
      <c r="AN128" s="1263"/>
      <c r="AO128" s="1263"/>
      <c r="AP128" s="1263"/>
      <c r="AQ128" s="1263"/>
      <c r="AR128" s="1263"/>
      <c r="AS128" s="1263"/>
      <c r="AT128" s="1263"/>
      <c r="AU128" s="1274"/>
    </row>
    <row r="129" spans="1:47" x14ac:dyDescent="0.25">
      <c r="A129" s="6" t="s">
        <v>237</v>
      </c>
      <c r="B129" s="334">
        <v>555</v>
      </c>
      <c r="C129" s="25" t="s">
        <v>51</v>
      </c>
      <c r="D129" s="1262"/>
      <c r="E129" s="1263"/>
      <c r="F129" s="1263"/>
      <c r="G129" s="1263"/>
      <c r="H129" s="1263"/>
      <c r="I129" s="1264"/>
      <c r="K129" s="1262"/>
      <c r="L129" s="1263"/>
      <c r="M129" s="1263"/>
      <c r="N129" s="1263"/>
      <c r="O129" s="1263"/>
      <c r="P129" s="1263"/>
      <c r="Q129" s="1263"/>
      <c r="R129" s="1263"/>
      <c r="S129" s="1263"/>
      <c r="T129" s="1263"/>
      <c r="U129" s="1263"/>
      <c r="V129" s="1263"/>
      <c r="W129" s="1269"/>
      <c r="X129" s="1263"/>
      <c r="Y129" s="1263"/>
      <c r="Z129" s="1263"/>
      <c r="AA129" s="1263"/>
      <c r="AB129" s="1263"/>
      <c r="AC129" s="1263"/>
      <c r="AD129" s="1263"/>
      <c r="AE129" s="1263"/>
      <c r="AF129" s="1263"/>
      <c r="AG129" s="1263"/>
      <c r="AH129" s="1264"/>
      <c r="AJ129" s="1273"/>
      <c r="AK129" s="1263"/>
      <c r="AL129" s="1263"/>
      <c r="AM129" s="1263"/>
      <c r="AN129" s="1263"/>
      <c r="AO129" s="1263"/>
      <c r="AP129" s="1263"/>
      <c r="AQ129" s="1263"/>
      <c r="AR129" s="1263"/>
      <c r="AS129" s="1263"/>
      <c r="AT129" s="1263"/>
      <c r="AU129" s="1274"/>
    </row>
    <row r="130" spans="1:47" x14ac:dyDescent="0.25">
      <c r="A130" s="6" t="s">
        <v>237</v>
      </c>
      <c r="B130" s="334" t="s">
        <v>57</v>
      </c>
      <c r="C130" s="25" t="s">
        <v>5</v>
      </c>
      <c r="D130" s="1262"/>
      <c r="E130" s="1263"/>
      <c r="F130" s="1263"/>
      <c r="G130" s="1263"/>
      <c r="H130" s="1263"/>
      <c r="I130" s="1264"/>
      <c r="K130" s="1262"/>
      <c r="L130" s="1263"/>
      <c r="M130" s="1263"/>
      <c r="N130" s="1263"/>
      <c r="O130" s="1263"/>
      <c r="P130" s="1263"/>
      <c r="Q130" s="1263"/>
      <c r="R130" s="1263"/>
      <c r="S130" s="1263"/>
      <c r="T130" s="1263"/>
      <c r="U130" s="1263"/>
      <c r="V130" s="1263"/>
      <c r="W130" s="1269"/>
      <c r="X130" s="1263"/>
      <c r="Y130" s="1263"/>
      <c r="Z130" s="1263"/>
      <c r="AA130" s="1263"/>
      <c r="AB130" s="1263"/>
      <c r="AC130" s="1263"/>
      <c r="AD130" s="1263"/>
      <c r="AE130" s="1263"/>
      <c r="AF130" s="1263"/>
      <c r="AG130" s="1263"/>
      <c r="AH130" s="1264"/>
      <c r="AJ130" s="1273"/>
      <c r="AK130" s="1263"/>
      <c r="AL130" s="1263"/>
      <c r="AM130" s="1263"/>
      <c r="AN130" s="1263"/>
      <c r="AO130" s="1263"/>
      <c r="AP130" s="1263"/>
      <c r="AQ130" s="1263"/>
      <c r="AR130" s="1263"/>
      <c r="AS130" s="1263"/>
      <c r="AT130" s="1263"/>
      <c r="AU130" s="1274"/>
    </row>
    <row r="131" spans="1:47" x14ac:dyDescent="0.25">
      <c r="A131" s="6" t="s">
        <v>237</v>
      </c>
      <c r="B131" s="334">
        <v>555</v>
      </c>
      <c r="C131" s="25" t="s">
        <v>6</v>
      </c>
      <c r="D131" s="1262"/>
      <c r="E131" s="1263"/>
      <c r="F131" s="1263"/>
      <c r="G131" s="1263"/>
      <c r="H131" s="1263"/>
      <c r="I131" s="1264"/>
      <c r="K131" s="1262"/>
      <c r="L131" s="1263"/>
      <c r="M131" s="1263"/>
      <c r="N131" s="1263"/>
      <c r="O131" s="1263"/>
      <c r="P131" s="1263"/>
      <c r="Q131" s="1263"/>
      <c r="R131" s="1263"/>
      <c r="S131" s="1263"/>
      <c r="T131" s="1263"/>
      <c r="U131" s="1263"/>
      <c r="V131" s="1263"/>
      <c r="W131" s="1269"/>
      <c r="X131" s="1263"/>
      <c r="Y131" s="1263"/>
      <c r="Z131" s="1263"/>
      <c r="AA131" s="1263"/>
      <c r="AB131" s="1263"/>
      <c r="AC131" s="1263"/>
      <c r="AD131" s="1263"/>
      <c r="AE131" s="1263"/>
      <c r="AF131" s="1263"/>
      <c r="AG131" s="1263"/>
      <c r="AH131" s="1264"/>
      <c r="AJ131" s="1273"/>
      <c r="AK131" s="1263"/>
      <c r="AL131" s="1263"/>
      <c r="AM131" s="1263"/>
      <c r="AN131" s="1263"/>
      <c r="AO131" s="1263"/>
      <c r="AP131" s="1263"/>
      <c r="AQ131" s="1263"/>
      <c r="AR131" s="1263"/>
      <c r="AS131" s="1263"/>
      <c r="AT131" s="1263"/>
      <c r="AU131" s="1274"/>
    </row>
    <row r="132" spans="1:47" x14ac:dyDescent="0.25">
      <c r="A132" s="6" t="s">
        <v>237</v>
      </c>
      <c r="B132" s="334">
        <v>555</v>
      </c>
      <c r="C132" s="25" t="s">
        <v>7</v>
      </c>
      <c r="D132" s="1262"/>
      <c r="E132" s="1263"/>
      <c r="F132" s="1263"/>
      <c r="G132" s="1263"/>
      <c r="H132" s="1263"/>
      <c r="I132" s="1264"/>
      <c r="K132" s="1262"/>
      <c r="L132" s="1263"/>
      <c r="M132" s="1263"/>
      <c r="N132" s="1263"/>
      <c r="O132" s="1263"/>
      <c r="P132" s="1263"/>
      <c r="Q132" s="1263"/>
      <c r="R132" s="1263"/>
      <c r="S132" s="1263"/>
      <c r="T132" s="1263"/>
      <c r="U132" s="1263"/>
      <c r="V132" s="1263"/>
      <c r="W132" s="1269"/>
      <c r="X132" s="1263"/>
      <c r="Y132" s="1263"/>
      <c r="Z132" s="1263"/>
      <c r="AA132" s="1263"/>
      <c r="AB132" s="1263"/>
      <c r="AC132" s="1263"/>
      <c r="AD132" s="1263"/>
      <c r="AE132" s="1263"/>
      <c r="AF132" s="1263"/>
      <c r="AG132" s="1263"/>
      <c r="AH132" s="1264"/>
      <c r="AJ132" s="1273"/>
      <c r="AK132" s="1263"/>
      <c r="AL132" s="1263"/>
      <c r="AM132" s="1263"/>
      <c r="AN132" s="1263"/>
      <c r="AO132" s="1263"/>
      <c r="AP132" s="1263"/>
      <c r="AQ132" s="1263"/>
      <c r="AR132" s="1263"/>
      <c r="AS132" s="1263"/>
      <c r="AT132" s="1263"/>
      <c r="AU132" s="1274"/>
    </row>
    <row r="133" spans="1:47" x14ac:dyDescent="0.25">
      <c r="A133" s="6" t="s">
        <v>237</v>
      </c>
      <c r="B133" s="334" t="s">
        <v>57</v>
      </c>
      <c r="C133" s="25" t="s">
        <v>575</v>
      </c>
      <c r="D133" s="1262"/>
      <c r="E133" s="1263"/>
      <c r="F133" s="1263"/>
      <c r="G133" s="1263"/>
      <c r="H133" s="1263"/>
      <c r="I133" s="1264"/>
      <c r="K133" s="1262"/>
      <c r="L133" s="1263"/>
      <c r="M133" s="1263"/>
      <c r="N133" s="1263"/>
      <c r="O133" s="1263"/>
      <c r="P133" s="1263"/>
      <c r="Q133" s="1263"/>
      <c r="R133" s="1263"/>
      <c r="S133" s="1263"/>
      <c r="T133" s="1263"/>
      <c r="U133" s="1263"/>
      <c r="V133" s="1263"/>
      <c r="W133" s="1269"/>
      <c r="X133" s="1263"/>
      <c r="Y133" s="1263"/>
      <c r="Z133" s="1263"/>
      <c r="AA133" s="1263"/>
      <c r="AB133" s="1263"/>
      <c r="AC133" s="1263"/>
      <c r="AD133" s="1263"/>
      <c r="AE133" s="1263"/>
      <c r="AF133" s="1263"/>
      <c r="AG133" s="1263"/>
      <c r="AH133" s="1264"/>
      <c r="AJ133" s="1273"/>
      <c r="AK133" s="1263"/>
      <c r="AL133" s="1263"/>
      <c r="AM133" s="1263"/>
      <c r="AN133" s="1263"/>
      <c r="AO133" s="1263"/>
      <c r="AP133" s="1263"/>
      <c r="AQ133" s="1263"/>
      <c r="AR133" s="1263"/>
      <c r="AS133" s="1263"/>
      <c r="AT133" s="1263"/>
      <c r="AU133" s="1274"/>
    </row>
    <row r="134" spans="1:47" x14ac:dyDescent="0.25">
      <c r="A134" s="6" t="s">
        <v>237</v>
      </c>
      <c r="B134" s="334" t="s">
        <v>57</v>
      </c>
      <c r="C134" s="25" t="s">
        <v>576</v>
      </c>
      <c r="D134" s="1262"/>
      <c r="E134" s="1263"/>
      <c r="F134" s="1263"/>
      <c r="G134" s="1263"/>
      <c r="H134" s="1263"/>
      <c r="I134" s="1264"/>
      <c r="K134" s="1262"/>
      <c r="L134" s="1263"/>
      <c r="M134" s="1263"/>
      <c r="N134" s="1263"/>
      <c r="O134" s="1263"/>
      <c r="P134" s="1263"/>
      <c r="Q134" s="1263"/>
      <c r="R134" s="1263"/>
      <c r="S134" s="1263"/>
      <c r="T134" s="1263"/>
      <c r="U134" s="1263"/>
      <c r="V134" s="1263"/>
      <c r="W134" s="1269"/>
      <c r="X134" s="1263"/>
      <c r="Y134" s="1263"/>
      <c r="Z134" s="1263"/>
      <c r="AA134" s="1263"/>
      <c r="AB134" s="1263"/>
      <c r="AC134" s="1263"/>
      <c r="AD134" s="1263"/>
      <c r="AE134" s="1263"/>
      <c r="AF134" s="1263"/>
      <c r="AG134" s="1263"/>
      <c r="AH134" s="1264"/>
      <c r="AJ134" s="1273"/>
      <c r="AK134" s="1263"/>
      <c r="AL134" s="1263"/>
      <c r="AM134" s="1263"/>
      <c r="AN134" s="1263"/>
      <c r="AO134" s="1263"/>
      <c r="AP134" s="1263"/>
      <c r="AQ134" s="1263"/>
      <c r="AR134" s="1263"/>
      <c r="AS134" s="1263"/>
      <c r="AT134" s="1263"/>
      <c r="AU134" s="1274"/>
    </row>
    <row r="135" spans="1:47" x14ac:dyDescent="0.25">
      <c r="A135" s="6" t="s">
        <v>237</v>
      </c>
      <c r="B135" s="334" t="s">
        <v>57</v>
      </c>
      <c r="C135" s="25" t="s">
        <v>577</v>
      </c>
      <c r="D135" s="1262"/>
      <c r="E135" s="1263"/>
      <c r="F135" s="1263"/>
      <c r="G135" s="1263"/>
      <c r="H135" s="1263"/>
      <c r="I135" s="1264"/>
      <c r="K135" s="1262"/>
      <c r="L135" s="1263"/>
      <c r="M135" s="1263"/>
      <c r="N135" s="1263"/>
      <c r="O135" s="1263"/>
      <c r="P135" s="1263"/>
      <c r="Q135" s="1263"/>
      <c r="R135" s="1263"/>
      <c r="S135" s="1263"/>
      <c r="T135" s="1263"/>
      <c r="U135" s="1263"/>
      <c r="V135" s="1263"/>
      <c r="W135" s="1269"/>
      <c r="X135" s="1263"/>
      <c r="Y135" s="1263"/>
      <c r="Z135" s="1263"/>
      <c r="AA135" s="1263"/>
      <c r="AB135" s="1263"/>
      <c r="AC135" s="1263"/>
      <c r="AD135" s="1263"/>
      <c r="AE135" s="1263"/>
      <c r="AF135" s="1263"/>
      <c r="AG135" s="1263"/>
      <c r="AH135" s="1264"/>
      <c r="AJ135" s="1273"/>
      <c r="AK135" s="1263"/>
      <c r="AL135" s="1263"/>
      <c r="AM135" s="1263"/>
      <c r="AN135" s="1263"/>
      <c r="AO135" s="1263"/>
      <c r="AP135" s="1263"/>
      <c r="AQ135" s="1263"/>
      <c r="AR135" s="1263"/>
      <c r="AS135" s="1263"/>
      <c r="AT135" s="1263"/>
      <c r="AU135" s="1274"/>
    </row>
    <row r="136" spans="1:47" x14ac:dyDescent="0.25">
      <c r="A136" s="6" t="s">
        <v>237</v>
      </c>
      <c r="B136" s="334" t="s">
        <v>57</v>
      </c>
      <c r="C136" s="25" t="s">
        <v>578</v>
      </c>
      <c r="D136" s="1262"/>
      <c r="E136" s="1263"/>
      <c r="F136" s="1263"/>
      <c r="G136" s="1263"/>
      <c r="H136" s="1263"/>
      <c r="I136" s="1264"/>
      <c r="K136" s="1262"/>
      <c r="L136" s="1263"/>
      <c r="M136" s="1263"/>
      <c r="N136" s="1263"/>
      <c r="O136" s="1263"/>
      <c r="P136" s="1263"/>
      <c r="Q136" s="1263"/>
      <c r="R136" s="1263"/>
      <c r="S136" s="1263"/>
      <c r="T136" s="1263"/>
      <c r="U136" s="1263"/>
      <c r="V136" s="1263"/>
      <c r="W136" s="1269"/>
      <c r="X136" s="1263"/>
      <c r="Y136" s="1263"/>
      <c r="Z136" s="1263"/>
      <c r="AA136" s="1263"/>
      <c r="AB136" s="1263"/>
      <c r="AC136" s="1263"/>
      <c r="AD136" s="1263"/>
      <c r="AE136" s="1263"/>
      <c r="AF136" s="1263"/>
      <c r="AG136" s="1263"/>
      <c r="AH136" s="1264"/>
      <c r="AJ136" s="1273"/>
      <c r="AK136" s="1263"/>
      <c r="AL136" s="1263"/>
      <c r="AM136" s="1263"/>
      <c r="AN136" s="1263"/>
      <c r="AO136" s="1263"/>
      <c r="AP136" s="1263"/>
      <c r="AQ136" s="1263"/>
      <c r="AR136" s="1263"/>
      <c r="AS136" s="1263"/>
      <c r="AT136" s="1263"/>
      <c r="AU136" s="1274"/>
    </row>
    <row r="137" spans="1:47" x14ac:dyDescent="0.25">
      <c r="A137" s="6" t="s">
        <v>237</v>
      </c>
      <c r="B137" s="334" t="s">
        <v>57</v>
      </c>
      <c r="C137" s="25" t="s">
        <v>718</v>
      </c>
      <c r="D137" s="1262"/>
      <c r="E137" s="1263"/>
      <c r="F137" s="1263"/>
      <c r="G137" s="1263"/>
      <c r="H137" s="1263"/>
      <c r="I137" s="1264"/>
      <c r="K137" s="1262"/>
      <c r="L137" s="1263"/>
      <c r="M137" s="1263"/>
      <c r="N137" s="1263"/>
      <c r="O137" s="1263"/>
      <c r="P137" s="1263"/>
      <c r="Q137" s="1263"/>
      <c r="R137" s="1263"/>
      <c r="S137" s="1263"/>
      <c r="T137" s="1263"/>
      <c r="U137" s="1263"/>
      <c r="V137" s="1263"/>
      <c r="W137" s="1269"/>
      <c r="X137" s="1263"/>
      <c r="Y137" s="1263"/>
      <c r="Z137" s="1263"/>
      <c r="AA137" s="1263"/>
      <c r="AB137" s="1263"/>
      <c r="AC137" s="1263"/>
      <c r="AD137" s="1263"/>
      <c r="AE137" s="1263"/>
      <c r="AF137" s="1263"/>
      <c r="AG137" s="1263"/>
      <c r="AH137" s="1264"/>
      <c r="AJ137" s="1273"/>
      <c r="AK137" s="1263"/>
      <c r="AL137" s="1263"/>
      <c r="AM137" s="1263"/>
      <c r="AN137" s="1263"/>
      <c r="AO137" s="1263"/>
      <c r="AP137" s="1263"/>
      <c r="AQ137" s="1263"/>
      <c r="AR137" s="1263"/>
      <c r="AS137" s="1263"/>
      <c r="AT137" s="1263"/>
      <c r="AU137" s="1274"/>
    </row>
    <row r="138" spans="1:47" x14ac:dyDescent="0.25">
      <c r="A138" s="6" t="s">
        <v>237</v>
      </c>
      <c r="B138" s="334">
        <v>555</v>
      </c>
      <c r="C138" s="25" t="s">
        <v>579</v>
      </c>
      <c r="D138" s="1262"/>
      <c r="E138" s="1263"/>
      <c r="F138" s="1263"/>
      <c r="G138" s="1263"/>
      <c r="H138" s="1263"/>
      <c r="I138" s="1264"/>
      <c r="K138" s="1262"/>
      <c r="L138" s="1263"/>
      <c r="M138" s="1263"/>
      <c r="N138" s="1263"/>
      <c r="O138" s="1263"/>
      <c r="P138" s="1263"/>
      <c r="Q138" s="1263"/>
      <c r="R138" s="1263"/>
      <c r="S138" s="1263"/>
      <c r="T138" s="1263"/>
      <c r="U138" s="1263"/>
      <c r="V138" s="1263"/>
      <c r="W138" s="1269"/>
      <c r="X138" s="1263"/>
      <c r="Y138" s="1263"/>
      <c r="Z138" s="1263"/>
      <c r="AA138" s="1263"/>
      <c r="AB138" s="1263"/>
      <c r="AC138" s="1263"/>
      <c r="AD138" s="1263"/>
      <c r="AE138" s="1263"/>
      <c r="AF138" s="1263"/>
      <c r="AG138" s="1263"/>
      <c r="AH138" s="1264"/>
      <c r="AJ138" s="1273"/>
      <c r="AK138" s="1263"/>
      <c r="AL138" s="1263"/>
      <c r="AM138" s="1263"/>
      <c r="AN138" s="1263"/>
      <c r="AO138" s="1263"/>
      <c r="AP138" s="1263"/>
      <c r="AQ138" s="1263"/>
      <c r="AR138" s="1263"/>
      <c r="AS138" s="1263"/>
      <c r="AT138" s="1263"/>
      <c r="AU138" s="1274"/>
    </row>
    <row r="139" spans="1:47" x14ac:dyDescent="0.25">
      <c r="A139" s="6" t="s">
        <v>237</v>
      </c>
      <c r="B139" s="334">
        <v>555</v>
      </c>
      <c r="C139" s="25" t="s">
        <v>719</v>
      </c>
      <c r="D139" s="1262"/>
      <c r="E139" s="1263"/>
      <c r="F139" s="1263"/>
      <c r="G139" s="1263"/>
      <c r="H139" s="1263"/>
      <c r="I139" s="1264"/>
      <c r="K139" s="1262"/>
      <c r="L139" s="1263"/>
      <c r="M139" s="1263"/>
      <c r="N139" s="1263"/>
      <c r="O139" s="1263"/>
      <c r="P139" s="1263"/>
      <c r="Q139" s="1263"/>
      <c r="R139" s="1263"/>
      <c r="S139" s="1263"/>
      <c r="T139" s="1263"/>
      <c r="U139" s="1263"/>
      <c r="V139" s="1263"/>
      <c r="W139" s="1269"/>
      <c r="X139" s="1263"/>
      <c r="Y139" s="1263"/>
      <c r="Z139" s="1263"/>
      <c r="AA139" s="1263"/>
      <c r="AB139" s="1263"/>
      <c r="AC139" s="1263"/>
      <c r="AD139" s="1263"/>
      <c r="AE139" s="1263"/>
      <c r="AF139" s="1263"/>
      <c r="AG139" s="1263"/>
      <c r="AH139" s="1264"/>
      <c r="AJ139" s="1273"/>
      <c r="AK139" s="1263"/>
      <c r="AL139" s="1263"/>
      <c r="AM139" s="1263"/>
      <c r="AN139" s="1263"/>
      <c r="AO139" s="1263"/>
      <c r="AP139" s="1263"/>
      <c r="AQ139" s="1263"/>
      <c r="AR139" s="1263"/>
      <c r="AS139" s="1263"/>
      <c r="AT139" s="1263"/>
      <c r="AU139" s="1274"/>
    </row>
    <row r="140" spans="1:47" ht="15.75" thickBot="1" x14ac:dyDescent="0.3">
      <c r="A140" s="6" t="s">
        <v>237</v>
      </c>
      <c r="B140" s="334">
        <v>555</v>
      </c>
      <c r="C140" s="25" t="s">
        <v>720</v>
      </c>
      <c r="D140" s="1265"/>
      <c r="E140" s="1266"/>
      <c r="F140" s="1266"/>
      <c r="G140" s="1266"/>
      <c r="H140" s="1266"/>
      <c r="I140" s="1267"/>
      <c r="K140" s="1265"/>
      <c r="L140" s="1266"/>
      <c r="M140" s="1266"/>
      <c r="N140" s="1266"/>
      <c r="O140" s="1266"/>
      <c r="P140" s="1266"/>
      <c r="Q140" s="1266"/>
      <c r="R140" s="1266"/>
      <c r="S140" s="1266"/>
      <c r="T140" s="1266"/>
      <c r="U140" s="1266"/>
      <c r="V140" s="1266"/>
      <c r="W140" s="1270"/>
      <c r="X140" s="1266"/>
      <c r="Y140" s="1266"/>
      <c r="Z140" s="1266"/>
      <c r="AA140" s="1266"/>
      <c r="AB140" s="1266"/>
      <c r="AC140" s="1266"/>
      <c r="AD140" s="1266"/>
      <c r="AE140" s="1266"/>
      <c r="AF140" s="1266"/>
      <c r="AG140" s="1266"/>
      <c r="AH140" s="1267"/>
      <c r="AJ140" s="1275"/>
      <c r="AK140" s="1266"/>
      <c r="AL140" s="1266"/>
      <c r="AM140" s="1266"/>
      <c r="AN140" s="1266"/>
      <c r="AO140" s="1266"/>
      <c r="AP140" s="1266"/>
      <c r="AQ140" s="1266"/>
      <c r="AR140" s="1266"/>
      <c r="AS140" s="1266"/>
      <c r="AT140" s="1266"/>
      <c r="AU140" s="1276"/>
    </row>
    <row r="141" spans="1:47" ht="16.5" thickTop="1" thickBot="1" x14ac:dyDescent="0.3">
      <c r="A141" s="6" t="s">
        <v>237</v>
      </c>
      <c r="B141" s="334">
        <v>555</v>
      </c>
      <c r="C141" s="25" t="s">
        <v>1</v>
      </c>
      <c r="D141" s="37">
        <v>7000</v>
      </c>
      <c r="E141" s="37">
        <v>7000</v>
      </c>
      <c r="F141" s="35">
        <v>7140.3580000000002</v>
      </c>
      <c r="G141" s="35"/>
      <c r="H141" s="35">
        <v>-140.35800000000017</v>
      </c>
      <c r="I141" s="35">
        <v>0</v>
      </c>
      <c r="K141" s="232">
        <v>1750</v>
      </c>
      <c r="L141" s="35">
        <v>1750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1750</v>
      </c>
      <c r="V141" s="35">
        <v>1750</v>
      </c>
      <c r="W141" s="232">
        <v>1750</v>
      </c>
      <c r="X141" s="35">
        <v>1750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1750</v>
      </c>
      <c r="AH141" s="986">
        <v>1750</v>
      </c>
      <c r="AJ141" s="233">
        <v>1817.347</v>
      </c>
      <c r="AK141" s="35">
        <v>1822.94</v>
      </c>
      <c r="AL141" s="35">
        <v>0</v>
      </c>
      <c r="AM141" s="35">
        <v>0</v>
      </c>
      <c r="AN141" s="35">
        <v>0</v>
      </c>
      <c r="AO141" s="35">
        <v>0</v>
      </c>
      <c r="AP141" s="35">
        <v>0</v>
      </c>
      <c r="AQ141" s="35">
        <v>0</v>
      </c>
      <c r="AR141" s="35">
        <v>0</v>
      </c>
      <c r="AS141" s="35">
        <v>0</v>
      </c>
      <c r="AT141" s="35">
        <v>1750.0329999999999</v>
      </c>
      <c r="AU141" s="234">
        <v>1750.038</v>
      </c>
    </row>
    <row r="142" spans="1:47" ht="16.5" thickTop="1" thickBot="1" x14ac:dyDescent="0.3">
      <c r="A142" s="6" t="s">
        <v>237</v>
      </c>
      <c r="B142" s="334">
        <v>555</v>
      </c>
      <c r="C142" s="25" t="s">
        <v>28</v>
      </c>
      <c r="D142" s="1286"/>
      <c r="E142" s="1287"/>
      <c r="F142" s="1287"/>
      <c r="G142" s="1287"/>
      <c r="H142" s="1287"/>
      <c r="I142" s="1288"/>
      <c r="K142" s="1286"/>
      <c r="L142" s="1287"/>
      <c r="M142" s="1287"/>
      <c r="N142" s="1287"/>
      <c r="O142" s="1287"/>
      <c r="P142" s="1287"/>
      <c r="Q142" s="1287"/>
      <c r="R142" s="1287"/>
      <c r="S142" s="1287"/>
      <c r="T142" s="1287"/>
      <c r="U142" s="1287"/>
      <c r="V142" s="1287"/>
      <c r="W142" s="1289"/>
      <c r="X142" s="1287"/>
      <c r="Y142" s="1287"/>
      <c r="Z142" s="1287"/>
      <c r="AA142" s="1287"/>
      <c r="AB142" s="1287"/>
      <c r="AC142" s="1287"/>
      <c r="AD142" s="1287"/>
      <c r="AE142" s="1287"/>
      <c r="AF142" s="1287"/>
      <c r="AG142" s="1287"/>
      <c r="AH142" s="1288"/>
      <c r="AJ142" s="1290"/>
      <c r="AK142" s="1287"/>
      <c r="AL142" s="1287"/>
      <c r="AM142" s="1287"/>
      <c r="AN142" s="1287"/>
      <c r="AO142" s="1287"/>
      <c r="AP142" s="1287"/>
      <c r="AQ142" s="1287"/>
      <c r="AR142" s="1287"/>
      <c r="AS142" s="1287"/>
      <c r="AT142" s="1287"/>
      <c r="AU142" s="1291"/>
    </row>
    <row r="143" spans="1:47" ht="15.75" thickTop="1" x14ac:dyDescent="0.25">
      <c r="A143" s="6" t="s">
        <v>237</v>
      </c>
      <c r="B143" s="334">
        <v>555</v>
      </c>
      <c r="C143" s="25" t="s">
        <v>44</v>
      </c>
      <c r="D143" s="19">
        <v>-2</v>
      </c>
      <c r="E143" s="19">
        <v>-2</v>
      </c>
      <c r="F143" s="32">
        <v>-2.9999999998835847E-2</v>
      </c>
      <c r="G143" s="19"/>
      <c r="H143" s="19">
        <v>-1.9700000000011642</v>
      </c>
      <c r="I143" s="19">
        <v>0</v>
      </c>
      <c r="K143" s="36">
        <v>52526</v>
      </c>
      <c r="L143" s="35">
        <v>45479</v>
      </c>
      <c r="M143" s="35">
        <v>0</v>
      </c>
      <c r="N143" s="35">
        <v>0</v>
      </c>
      <c r="O143" s="35">
        <v>0</v>
      </c>
      <c r="P143" s="35">
        <v>-56224</v>
      </c>
      <c r="Q143" s="35">
        <v>-105487</v>
      </c>
      <c r="R143" s="35">
        <v>-136797</v>
      </c>
      <c r="S143" s="35">
        <v>-114493</v>
      </c>
      <c r="T143" s="35">
        <v>0</v>
      </c>
      <c r="U143" s="35">
        <v>129936</v>
      </c>
      <c r="V143" s="35">
        <v>185058</v>
      </c>
      <c r="W143" s="36">
        <v>52526</v>
      </c>
      <c r="X143" s="35">
        <v>45479</v>
      </c>
      <c r="Y143" s="35">
        <v>0</v>
      </c>
      <c r="Z143" s="35">
        <v>0</v>
      </c>
      <c r="AA143" s="35">
        <v>0</v>
      </c>
      <c r="AB143" s="35">
        <v>-56224</v>
      </c>
      <c r="AC143" s="35">
        <v>-105487</v>
      </c>
      <c r="AD143" s="35">
        <v>-136797</v>
      </c>
      <c r="AE143" s="35">
        <v>-114493</v>
      </c>
      <c r="AF143" s="35">
        <v>0</v>
      </c>
      <c r="AG143" s="35">
        <v>129936</v>
      </c>
      <c r="AH143" s="892">
        <v>185058</v>
      </c>
      <c r="AJ143" s="19">
        <v>128720.98999999999</v>
      </c>
      <c r="AK143" s="35">
        <v>38706.97</v>
      </c>
      <c r="AL143" s="35">
        <v>0</v>
      </c>
      <c r="AM143" s="35">
        <v>0</v>
      </c>
      <c r="AN143" s="35">
        <v>0</v>
      </c>
      <c r="AO143" s="35">
        <v>-44249.98</v>
      </c>
      <c r="AP143" s="35">
        <v>-76308.98</v>
      </c>
      <c r="AQ143" s="35">
        <v>-138484.99</v>
      </c>
      <c r="AR143" s="35">
        <v>-153956.01</v>
      </c>
      <c r="AS143" s="35">
        <v>0</v>
      </c>
      <c r="AT143" s="35">
        <v>101061.15</v>
      </c>
      <c r="AU143" s="21">
        <v>144510.82</v>
      </c>
    </row>
    <row r="144" spans="1:47" x14ac:dyDescent="0.25">
      <c r="A144" s="6" t="s">
        <v>237</v>
      </c>
      <c r="B144" s="334">
        <v>555</v>
      </c>
      <c r="C144" s="25" t="s">
        <v>4</v>
      </c>
      <c r="D144" s="19">
        <v>20653</v>
      </c>
      <c r="E144" s="19">
        <v>20653</v>
      </c>
      <c r="F144" s="20">
        <v>20725.667999999998</v>
      </c>
      <c r="G144" s="19"/>
      <c r="H144" s="19">
        <v>-72.667999999997846</v>
      </c>
      <c r="I144" s="19">
        <v>0</v>
      </c>
      <c r="K144" s="36">
        <v>2499</v>
      </c>
      <c r="L144" s="35">
        <v>2010</v>
      </c>
      <c r="M144" s="35">
        <v>2034</v>
      </c>
      <c r="N144" s="35">
        <v>1585</v>
      </c>
      <c r="O144" s="35">
        <v>1356</v>
      </c>
      <c r="P144" s="35">
        <v>1201</v>
      </c>
      <c r="Q144" s="35">
        <v>1327</v>
      </c>
      <c r="R144" s="35">
        <v>1318</v>
      </c>
      <c r="S144" s="35">
        <v>1239</v>
      </c>
      <c r="T144" s="35">
        <v>1479</v>
      </c>
      <c r="U144" s="35">
        <v>2063</v>
      </c>
      <c r="V144" s="35">
        <v>2542</v>
      </c>
      <c r="W144" s="36">
        <v>2499</v>
      </c>
      <c r="X144" s="35">
        <v>2010</v>
      </c>
      <c r="Y144" s="35">
        <v>2034</v>
      </c>
      <c r="Z144" s="35">
        <v>1585</v>
      </c>
      <c r="AA144" s="35">
        <v>1356</v>
      </c>
      <c r="AB144" s="35">
        <v>1201</v>
      </c>
      <c r="AC144" s="35">
        <v>1327</v>
      </c>
      <c r="AD144" s="35">
        <v>1318</v>
      </c>
      <c r="AE144" s="35">
        <v>1239</v>
      </c>
      <c r="AF144" s="35">
        <v>1479</v>
      </c>
      <c r="AG144" s="35">
        <v>2063</v>
      </c>
      <c r="AH144" s="893">
        <v>2542</v>
      </c>
      <c r="AJ144" s="19">
        <v>2499.4459999999999</v>
      </c>
      <c r="AK144" s="35">
        <v>2081.7150000000001</v>
      </c>
      <c r="AL144" s="35">
        <v>2033.7460000000001</v>
      </c>
      <c r="AM144" s="35">
        <v>1585.31</v>
      </c>
      <c r="AN144" s="35">
        <v>1355.903</v>
      </c>
      <c r="AO144" s="35">
        <v>1201.356</v>
      </c>
      <c r="AP144" s="35">
        <v>1327.259</v>
      </c>
      <c r="AQ144" s="35">
        <v>1317.646</v>
      </c>
      <c r="AR144" s="35">
        <v>1239.1990000000001</v>
      </c>
      <c r="AS144" s="35">
        <v>1479.2650000000001</v>
      </c>
      <c r="AT144" s="35">
        <v>2062.85</v>
      </c>
      <c r="AU144" s="21">
        <v>2541.973</v>
      </c>
    </row>
    <row r="145" spans="1:47" x14ac:dyDescent="0.25">
      <c r="A145" s="6" t="s">
        <v>237</v>
      </c>
      <c r="B145" s="334" t="s">
        <v>57</v>
      </c>
      <c r="C145" s="25" t="s">
        <v>42</v>
      </c>
      <c r="D145" s="19">
        <v>40992</v>
      </c>
      <c r="E145" s="19">
        <v>40992</v>
      </c>
      <c r="F145" s="20">
        <v>41320.608</v>
      </c>
      <c r="G145" s="19"/>
      <c r="H145" s="19">
        <v>-328.60800000000017</v>
      </c>
      <c r="I145" s="19">
        <v>0</v>
      </c>
      <c r="K145" s="36">
        <v>3010</v>
      </c>
      <c r="L145" s="35">
        <v>1759</v>
      </c>
      <c r="M145" s="35">
        <v>1682</v>
      </c>
      <c r="N145" s="35">
        <v>3427</v>
      </c>
      <c r="O145" s="35">
        <v>6906</v>
      </c>
      <c r="P145" s="35">
        <v>6512</v>
      </c>
      <c r="Q145" s="35">
        <v>4338</v>
      </c>
      <c r="R145" s="35">
        <v>1948</v>
      </c>
      <c r="S145" s="35">
        <v>1971</v>
      </c>
      <c r="T145" s="35">
        <v>3630</v>
      </c>
      <c r="U145" s="35">
        <v>3684</v>
      </c>
      <c r="V145" s="35">
        <v>2125</v>
      </c>
      <c r="W145" s="36">
        <v>3010</v>
      </c>
      <c r="X145" s="35">
        <v>1759</v>
      </c>
      <c r="Y145" s="35">
        <v>1682</v>
      </c>
      <c r="Z145" s="35">
        <v>3427</v>
      </c>
      <c r="AA145" s="35">
        <v>6906</v>
      </c>
      <c r="AB145" s="35">
        <v>6512</v>
      </c>
      <c r="AC145" s="35">
        <v>4338</v>
      </c>
      <c r="AD145" s="35">
        <v>1948</v>
      </c>
      <c r="AE145" s="35">
        <v>1971</v>
      </c>
      <c r="AF145" s="35">
        <v>3630</v>
      </c>
      <c r="AG145" s="35">
        <v>3684</v>
      </c>
      <c r="AH145" s="893">
        <v>2125</v>
      </c>
      <c r="AJ145" s="19">
        <v>3010.2240000000002</v>
      </c>
      <c r="AK145" s="35">
        <v>1739.3040000000001</v>
      </c>
      <c r="AL145" s="35">
        <v>1416.576</v>
      </c>
      <c r="AM145" s="35">
        <v>3255.84</v>
      </c>
      <c r="AN145" s="35">
        <v>7082.88</v>
      </c>
      <c r="AO145" s="35">
        <v>6768.72</v>
      </c>
      <c r="AP145" s="35">
        <v>4338.2640000000001</v>
      </c>
      <c r="AQ145" s="35">
        <v>2036.328</v>
      </c>
      <c r="AR145" s="35">
        <v>1970.64</v>
      </c>
      <c r="AS145" s="35">
        <v>3718.5120000000002</v>
      </c>
      <c r="AT145" s="35">
        <v>3769.92</v>
      </c>
      <c r="AU145" s="21">
        <v>2213.4</v>
      </c>
    </row>
    <row r="146" spans="1:47" x14ac:dyDescent="0.25">
      <c r="A146" s="6" t="s">
        <v>237</v>
      </c>
      <c r="B146" s="334" t="s">
        <v>57</v>
      </c>
      <c r="C146" s="25" t="s">
        <v>46</v>
      </c>
      <c r="D146" s="19">
        <v>71990</v>
      </c>
      <c r="E146" s="19">
        <v>71990</v>
      </c>
      <c r="F146" s="20">
        <v>72236.687999999995</v>
      </c>
      <c r="G146" s="19"/>
      <c r="H146" s="19">
        <v>-246.68799999999464</v>
      </c>
      <c r="I146" s="19">
        <v>0</v>
      </c>
      <c r="K146" s="36">
        <v>7930</v>
      </c>
      <c r="L146" s="35">
        <v>6936</v>
      </c>
      <c r="M146" s="35">
        <v>7406</v>
      </c>
      <c r="N146" s="35">
        <v>10741</v>
      </c>
      <c r="O146" s="35">
        <v>11090</v>
      </c>
      <c r="P146" s="35">
        <v>7075</v>
      </c>
      <c r="Q146" s="35">
        <v>2061</v>
      </c>
      <c r="R146" s="35">
        <v>88</v>
      </c>
      <c r="S146" s="35">
        <v>1194</v>
      </c>
      <c r="T146" s="35">
        <v>4153</v>
      </c>
      <c r="U146" s="35">
        <v>7043</v>
      </c>
      <c r="V146" s="35">
        <v>6273</v>
      </c>
      <c r="W146" s="36">
        <v>7930</v>
      </c>
      <c r="X146" s="35">
        <v>6936</v>
      </c>
      <c r="Y146" s="35">
        <v>7406</v>
      </c>
      <c r="Z146" s="35">
        <v>10741</v>
      </c>
      <c r="AA146" s="35">
        <v>11090</v>
      </c>
      <c r="AB146" s="35">
        <v>7075</v>
      </c>
      <c r="AC146" s="35">
        <v>2061</v>
      </c>
      <c r="AD146" s="35">
        <v>88</v>
      </c>
      <c r="AE146" s="35">
        <v>1194</v>
      </c>
      <c r="AF146" s="35">
        <v>4153</v>
      </c>
      <c r="AG146" s="35">
        <v>7043</v>
      </c>
      <c r="AH146" s="893">
        <v>6273</v>
      </c>
      <c r="AJ146" s="19">
        <v>8323.8719999999994</v>
      </c>
      <c r="AK146" s="35">
        <v>7139.5680000000002</v>
      </c>
      <c r="AL146" s="35">
        <v>6813.5519999999997</v>
      </c>
      <c r="AM146" s="35">
        <v>10176.48</v>
      </c>
      <c r="AN146" s="35">
        <v>11412.96</v>
      </c>
      <c r="AO146" s="35">
        <v>7338.24</v>
      </c>
      <c r="AP146" s="35">
        <v>1849.5840000000001</v>
      </c>
      <c r="AQ146" s="35">
        <v>71.424000000000007</v>
      </c>
      <c r="AR146" s="35">
        <v>1044</v>
      </c>
      <c r="AS146" s="35">
        <v>4181.28</v>
      </c>
      <c r="AT146" s="35">
        <v>7329.6</v>
      </c>
      <c r="AU146" s="21">
        <v>6556.1279999999997</v>
      </c>
    </row>
    <row r="147" spans="1:47" x14ac:dyDescent="0.25">
      <c r="A147" s="6" t="s">
        <v>237</v>
      </c>
      <c r="B147" s="334" t="s">
        <v>57</v>
      </c>
      <c r="C147" s="25" t="s">
        <v>47</v>
      </c>
      <c r="D147" s="19">
        <v>13242</v>
      </c>
      <c r="E147" s="19">
        <v>13242</v>
      </c>
      <c r="F147" s="20">
        <v>13284.794629999999</v>
      </c>
      <c r="G147" s="19"/>
      <c r="H147" s="19">
        <v>-42.794629999998506</v>
      </c>
      <c r="I147" s="19">
        <v>0</v>
      </c>
      <c r="K147" s="36">
        <v>1242</v>
      </c>
      <c r="L147" s="35">
        <v>1009</v>
      </c>
      <c r="M147" s="35">
        <v>1092</v>
      </c>
      <c r="N147" s="35">
        <v>1737</v>
      </c>
      <c r="O147" s="35">
        <v>2243</v>
      </c>
      <c r="P147" s="35">
        <v>2073</v>
      </c>
      <c r="Q147" s="35">
        <v>671</v>
      </c>
      <c r="R147" s="35">
        <v>67</v>
      </c>
      <c r="S147" s="35">
        <v>60</v>
      </c>
      <c r="T147" s="35">
        <v>479</v>
      </c>
      <c r="U147" s="35">
        <v>1268</v>
      </c>
      <c r="V147" s="35">
        <v>1301</v>
      </c>
      <c r="W147" s="36">
        <v>1242</v>
      </c>
      <c r="X147" s="35">
        <v>1009</v>
      </c>
      <c r="Y147" s="35">
        <v>1092</v>
      </c>
      <c r="Z147" s="35">
        <v>1737</v>
      </c>
      <c r="AA147" s="35">
        <v>2243</v>
      </c>
      <c r="AB147" s="35">
        <v>2073</v>
      </c>
      <c r="AC147" s="35">
        <v>671</v>
      </c>
      <c r="AD147" s="35">
        <v>67</v>
      </c>
      <c r="AE147" s="35">
        <v>60</v>
      </c>
      <c r="AF147" s="35">
        <v>479</v>
      </c>
      <c r="AG147" s="35">
        <v>1268</v>
      </c>
      <c r="AH147" s="893">
        <v>1301</v>
      </c>
      <c r="AJ147" s="19">
        <v>1528.375</v>
      </c>
      <c r="AK147" s="35">
        <v>1299.914</v>
      </c>
      <c r="AL147" s="35">
        <v>1252.0509999999999</v>
      </c>
      <c r="AM147" s="35">
        <v>1945.336</v>
      </c>
      <c r="AN147" s="35">
        <v>2235.4780000000001</v>
      </c>
      <c r="AO147" s="35">
        <v>1402.069</v>
      </c>
      <c r="AP147" s="35">
        <v>346.03879999999998</v>
      </c>
      <c r="AQ147" s="35">
        <v>10.67789</v>
      </c>
      <c r="AR147" s="35">
        <v>61.172640000000001</v>
      </c>
      <c r="AS147" s="35">
        <v>681.16030000000001</v>
      </c>
      <c r="AT147" s="35">
        <v>1331.424</v>
      </c>
      <c r="AU147" s="21">
        <v>1191.098</v>
      </c>
    </row>
    <row r="148" spans="1:47" x14ac:dyDescent="0.25">
      <c r="A148" s="6" t="s">
        <v>237</v>
      </c>
      <c r="B148" s="334">
        <v>555</v>
      </c>
      <c r="C148" s="25" t="s">
        <v>10</v>
      </c>
      <c r="D148" s="19">
        <v>621679</v>
      </c>
      <c r="E148" s="19">
        <v>621679</v>
      </c>
      <c r="F148" s="20">
        <v>623420.46000000008</v>
      </c>
      <c r="G148" s="19"/>
      <c r="H148" s="19">
        <v>-1741.4600000000792</v>
      </c>
      <c r="I148" s="19">
        <v>0</v>
      </c>
      <c r="K148" s="36">
        <v>61434</v>
      </c>
      <c r="L148" s="35">
        <v>48809</v>
      </c>
      <c r="M148" s="35">
        <v>51622</v>
      </c>
      <c r="N148" s="35">
        <v>44292</v>
      </c>
      <c r="O148" s="35">
        <v>42633</v>
      </c>
      <c r="P148" s="35">
        <v>46066</v>
      </c>
      <c r="Q148" s="35">
        <v>52861</v>
      </c>
      <c r="R148" s="35">
        <v>52757</v>
      </c>
      <c r="S148" s="35">
        <v>48807</v>
      </c>
      <c r="T148" s="35">
        <v>56590</v>
      </c>
      <c r="U148" s="35">
        <v>58353</v>
      </c>
      <c r="V148" s="35">
        <v>57455</v>
      </c>
      <c r="W148" s="36">
        <v>61434</v>
      </c>
      <c r="X148" s="35">
        <v>48809</v>
      </c>
      <c r="Y148" s="35">
        <v>51622</v>
      </c>
      <c r="Z148" s="35">
        <v>44292</v>
      </c>
      <c r="AA148" s="35">
        <v>42633</v>
      </c>
      <c r="AB148" s="35">
        <v>46066</v>
      </c>
      <c r="AC148" s="35">
        <v>52861</v>
      </c>
      <c r="AD148" s="35">
        <v>52757</v>
      </c>
      <c r="AE148" s="35">
        <v>48807</v>
      </c>
      <c r="AF148" s="35">
        <v>56590</v>
      </c>
      <c r="AG148" s="35">
        <v>58353</v>
      </c>
      <c r="AH148" s="893">
        <v>57455</v>
      </c>
      <c r="AJ148" s="19">
        <v>61433.57</v>
      </c>
      <c r="AK148" s="35">
        <v>50551.87</v>
      </c>
      <c r="AL148" s="35">
        <v>51621.7</v>
      </c>
      <c r="AM148" s="35">
        <v>44291.519999999997</v>
      </c>
      <c r="AN148" s="35">
        <v>42632.69</v>
      </c>
      <c r="AO148" s="35">
        <v>46065.599999999999</v>
      </c>
      <c r="AP148" s="35">
        <v>52861.2</v>
      </c>
      <c r="AQ148" s="35">
        <v>52757.04</v>
      </c>
      <c r="AR148" s="35">
        <v>48807.360000000001</v>
      </c>
      <c r="AS148" s="35">
        <v>56590.13</v>
      </c>
      <c r="AT148" s="35">
        <v>58353.120000000003</v>
      </c>
      <c r="AU148" s="21">
        <v>57454.66</v>
      </c>
    </row>
    <row r="149" spans="1:47" x14ac:dyDescent="0.25">
      <c r="A149" s="6" t="s">
        <v>237</v>
      </c>
      <c r="B149" s="334">
        <v>555</v>
      </c>
      <c r="C149" s="25" t="s">
        <v>554</v>
      </c>
      <c r="D149" s="19">
        <v>284</v>
      </c>
      <c r="E149" s="19">
        <v>284</v>
      </c>
      <c r="F149" s="20">
        <v>284</v>
      </c>
      <c r="G149" s="19"/>
      <c r="H149" s="19">
        <v>0</v>
      </c>
      <c r="I149" s="19">
        <v>0</v>
      </c>
      <c r="K149" s="36">
        <v>10</v>
      </c>
      <c r="L149" s="35">
        <v>8</v>
      </c>
      <c r="M149" s="35">
        <v>16</v>
      </c>
      <c r="N149" s="35">
        <v>28</v>
      </c>
      <c r="O149" s="35">
        <v>30</v>
      </c>
      <c r="P149" s="35">
        <v>40</v>
      </c>
      <c r="Q149" s="35">
        <v>44</v>
      </c>
      <c r="R149" s="35">
        <v>36</v>
      </c>
      <c r="S149" s="35">
        <v>27</v>
      </c>
      <c r="T149" s="35">
        <v>20</v>
      </c>
      <c r="U149" s="35">
        <v>14</v>
      </c>
      <c r="V149" s="35">
        <v>11</v>
      </c>
      <c r="W149" s="36">
        <v>10</v>
      </c>
      <c r="X149" s="35">
        <v>8</v>
      </c>
      <c r="Y149" s="35">
        <v>16</v>
      </c>
      <c r="Z149" s="35">
        <v>28</v>
      </c>
      <c r="AA149" s="35">
        <v>30</v>
      </c>
      <c r="AB149" s="35">
        <v>40</v>
      </c>
      <c r="AC149" s="35">
        <v>44</v>
      </c>
      <c r="AD149" s="35">
        <v>36</v>
      </c>
      <c r="AE149" s="35">
        <v>27</v>
      </c>
      <c r="AF149" s="35">
        <v>20</v>
      </c>
      <c r="AG149" s="35">
        <v>14</v>
      </c>
      <c r="AH149" s="893">
        <v>11</v>
      </c>
      <c r="AJ149" s="19">
        <v>10</v>
      </c>
      <c r="AK149" s="35">
        <v>8</v>
      </c>
      <c r="AL149" s="35">
        <v>16</v>
      </c>
      <c r="AM149" s="35">
        <v>28</v>
      </c>
      <c r="AN149" s="35">
        <v>30</v>
      </c>
      <c r="AO149" s="35">
        <v>40</v>
      </c>
      <c r="AP149" s="35">
        <v>44</v>
      </c>
      <c r="AQ149" s="35">
        <v>36</v>
      </c>
      <c r="AR149" s="35">
        <v>27</v>
      </c>
      <c r="AS149" s="35">
        <v>20</v>
      </c>
      <c r="AT149" s="35">
        <v>14</v>
      </c>
      <c r="AU149" s="21">
        <v>11</v>
      </c>
    </row>
    <row r="150" spans="1:47" x14ac:dyDescent="0.25">
      <c r="A150" s="6" t="s">
        <v>237</v>
      </c>
      <c r="B150" s="334">
        <v>555</v>
      </c>
      <c r="C150" s="25" t="s">
        <v>555</v>
      </c>
      <c r="D150" s="19">
        <v>4068</v>
      </c>
      <c r="E150" s="19">
        <v>4068</v>
      </c>
      <c r="F150" s="20">
        <v>4068</v>
      </c>
      <c r="G150" s="19"/>
      <c r="H150" s="19">
        <v>0</v>
      </c>
      <c r="I150" s="19">
        <v>0</v>
      </c>
      <c r="K150" s="36">
        <v>449</v>
      </c>
      <c r="L150" s="35">
        <v>159</v>
      </c>
      <c r="M150" s="35">
        <v>250</v>
      </c>
      <c r="N150" s="35">
        <v>764</v>
      </c>
      <c r="O150" s="35">
        <v>1195</v>
      </c>
      <c r="P150" s="35">
        <v>361</v>
      </c>
      <c r="Q150" s="35">
        <v>51</v>
      </c>
      <c r="R150" s="35">
        <v>17</v>
      </c>
      <c r="S150" s="35">
        <v>43</v>
      </c>
      <c r="T150" s="35">
        <v>145</v>
      </c>
      <c r="U150" s="35">
        <v>520</v>
      </c>
      <c r="V150" s="35">
        <v>114</v>
      </c>
      <c r="W150" s="36">
        <v>449</v>
      </c>
      <c r="X150" s="35">
        <v>159</v>
      </c>
      <c r="Y150" s="35">
        <v>250</v>
      </c>
      <c r="Z150" s="35">
        <v>764</v>
      </c>
      <c r="AA150" s="35">
        <v>1195</v>
      </c>
      <c r="AB150" s="35">
        <v>361</v>
      </c>
      <c r="AC150" s="35">
        <v>51</v>
      </c>
      <c r="AD150" s="35">
        <v>17</v>
      </c>
      <c r="AE150" s="35">
        <v>43</v>
      </c>
      <c r="AF150" s="35">
        <v>145</v>
      </c>
      <c r="AG150" s="35">
        <v>520</v>
      </c>
      <c r="AH150" s="893">
        <v>114</v>
      </c>
      <c r="AJ150" s="19">
        <v>449</v>
      </c>
      <c r="AK150" s="35">
        <v>159</v>
      </c>
      <c r="AL150" s="35">
        <v>250</v>
      </c>
      <c r="AM150" s="35">
        <v>764</v>
      </c>
      <c r="AN150" s="35">
        <v>1195</v>
      </c>
      <c r="AO150" s="35">
        <v>361</v>
      </c>
      <c r="AP150" s="35">
        <v>51</v>
      </c>
      <c r="AQ150" s="35">
        <v>17</v>
      </c>
      <c r="AR150" s="35">
        <v>43</v>
      </c>
      <c r="AS150" s="35">
        <v>145</v>
      </c>
      <c r="AT150" s="35">
        <v>520</v>
      </c>
      <c r="AU150" s="21">
        <v>114</v>
      </c>
    </row>
    <row r="151" spans="1:47" x14ac:dyDescent="0.25">
      <c r="A151" s="6" t="s">
        <v>237</v>
      </c>
      <c r="B151" s="334">
        <v>555</v>
      </c>
      <c r="C151" s="25" t="s">
        <v>556</v>
      </c>
      <c r="D151" s="19">
        <v>144</v>
      </c>
      <c r="E151" s="19">
        <v>144</v>
      </c>
      <c r="F151" s="20">
        <v>144</v>
      </c>
      <c r="G151" s="19"/>
      <c r="H151" s="19">
        <v>0</v>
      </c>
      <c r="I151" s="19">
        <v>0</v>
      </c>
      <c r="K151" s="36">
        <v>12</v>
      </c>
      <c r="L151" s="35">
        <v>12</v>
      </c>
      <c r="M151" s="35">
        <v>12</v>
      </c>
      <c r="N151" s="35">
        <v>12</v>
      </c>
      <c r="O151" s="35">
        <v>12</v>
      </c>
      <c r="P151" s="35">
        <v>12</v>
      </c>
      <c r="Q151" s="35">
        <v>12</v>
      </c>
      <c r="R151" s="35">
        <v>12</v>
      </c>
      <c r="S151" s="35">
        <v>12</v>
      </c>
      <c r="T151" s="35">
        <v>12</v>
      </c>
      <c r="U151" s="35">
        <v>12</v>
      </c>
      <c r="V151" s="35">
        <v>12</v>
      </c>
      <c r="W151" s="36">
        <v>12</v>
      </c>
      <c r="X151" s="35">
        <v>12</v>
      </c>
      <c r="Y151" s="35">
        <v>12</v>
      </c>
      <c r="Z151" s="35">
        <v>12</v>
      </c>
      <c r="AA151" s="35">
        <v>12</v>
      </c>
      <c r="AB151" s="35">
        <v>12</v>
      </c>
      <c r="AC151" s="35">
        <v>12</v>
      </c>
      <c r="AD151" s="35">
        <v>12</v>
      </c>
      <c r="AE151" s="35">
        <v>12</v>
      </c>
      <c r="AF151" s="35">
        <v>12</v>
      </c>
      <c r="AG151" s="35">
        <v>12</v>
      </c>
      <c r="AH151" s="893">
        <v>12</v>
      </c>
      <c r="AJ151" s="19">
        <v>12</v>
      </c>
      <c r="AK151" s="35">
        <v>12</v>
      </c>
      <c r="AL151" s="35">
        <v>12</v>
      </c>
      <c r="AM151" s="35">
        <v>12</v>
      </c>
      <c r="AN151" s="35">
        <v>12</v>
      </c>
      <c r="AO151" s="35">
        <v>12</v>
      </c>
      <c r="AP151" s="35">
        <v>12</v>
      </c>
      <c r="AQ151" s="35">
        <v>12</v>
      </c>
      <c r="AR151" s="35">
        <v>12</v>
      </c>
      <c r="AS151" s="35">
        <v>12</v>
      </c>
      <c r="AT151" s="35">
        <v>12</v>
      </c>
      <c r="AU151" s="21">
        <v>12</v>
      </c>
    </row>
    <row r="152" spans="1:47" x14ac:dyDescent="0.25">
      <c r="A152" s="6" t="s">
        <v>237</v>
      </c>
      <c r="B152" s="334">
        <v>555</v>
      </c>
      <c r="C152" s="25" t="s">
        <v>557</v>
      </c>
      <c r="D152" s="19">
        <v>25</v>
      </c>
      <c r="E152" s="19">
        <v>25</v>
      </c>
      <c r="F152" s="20">
        <v>22</v>
      </c>
      <c r="G152" s="19"/>
      <c r="H152" s="19">
        <v>3</v>
      </c>
      <c r="I152" s="19">
        <v>0</v>
      </c>
      <c r="K152" s="36">
        <v>1</v>
      </c>
      <c r="L152" s="35">
        <v>2</v>
      </c>
      <c r="M152" s="35">
        <v>2</v>
      </c>
      <c r="N152" s="35">
        <v>3</v>
      </c>
      <c r="O152" s="35">
        <v>3</v>
      </c>
      <c r="P152" s="35">
        <v>3</v>
      </c>
      <c r="Q152" s="35">
        <v>3</v>
      </c>
      <c r="R152" s="35">
        <v>3</v>
      </c>
      <c r="S152" s="35">
        <v>2</v>
      </c>
      <c r="T152" s="35">
        <v>1</v>
      </c>
      <c r="U152" s="35">
        <v>1</v>
      </c>
      <c r="V152" s="35">
        <v>1</v>
      </c>
      <c r="W152" s="36">
        <v>1</v>
      </c>
      <c r="X152" s="35">
        <v>2</v>
      </c>
      <c r="Y152" s="35">
        <v>2</v>
      </c>
      <c r="Z152" s="35">
        <v>3</v>
      </c>
      <c r="AA152" s="35">
        <v>3</v>
      </c>
      <c r="AB152" s="35">
        <v>3</v>
      </c>
      <c r="AC152" s="35">
        <v>3</v>
      </c>
      <c r="AD152" s="35">
        <v>3</v>
      </c>
      <c r="AE152" s="35">
        <v>2</v>
      </c>
      <c r="AF152" s="35">
        <v>1</v>
      </c>
      <c r="AG152" s="35">
        <v>1</v>
      </c>
      <c r="AH152" s="893">
        <v>1</v>
      </c>
      <c r="AJ152" s="19">
        <v>1</v>
      </c>
      <c r="AK152" s="35">
        <v>1.5</v>
      </c>
      <c r="AL152" s="35">
        <v>2</v>
      </c>
      <c r="AM152" s="35">
        <v>2.5</v>
      </c>
      <c r="AN152" s="35">
        <v>2.5</v>
      </c>
      <c r="AO152" s="35">
        <v>2.5</v>
      </c>
      <c r="AP152" s="35">
        <v>3</v>
      </c>
      <c r="AQ152" s="35">
        <v>3</v>
      </c>
      <c r="AR152" s="35">
        <v>2</v>
      </c>
      <c r="AS152" s="35">
        <v>1</v>
      </c>
      <c r="AT152" s="35">
        <v>0.5</v>
      </c>
      <c r="AU152" s="21">
        <v>0.5</v>
      </c>
    </row>
    <row r="153" spans="1:47" x14ac:dyDescent="0.25">
      <c r="A153" s="6" t="s">
        <v>237</v>
      </c>
      <c r="B153" s="334">
        <v>555</v>
      </c>
      <c r="C153" s="25" t="s">
        <v>558</v>
      </c>
      <c r="D153" s="19">
        <v>25</v>
      </c>
      <c r="E153" s="19">
        <v>25</v>
      </c>
      <c r="F153" s="20">
        <v>22</v>
      </c>
      <c r="G153" s="19"/>
      <c r="H153" s="19">
        <v>3</v>
      </c>
      <c r="I153" s="19">
        <v>0</v>
      </c>
      <c r="K153" s="36">
        <v>1</v>
      </c>
      <c r="L153" s="35">
        <v>2</v>
      </c>
      <c r="M153" s="35">
        <v>2</v>
      </c>
      <c r="N153" s="35">
        <v>3</v>
      </c>
      <c r="O153" s="35">
        <v>3</v>
      </c>
      <c r="P153" s="35">
        <v>3</v>
      </c>
      <c r="Q153" s="35">
        <v>3</v>
      </c>
      <c r="R153" s="35">
        <v>3</v>
      </c>
      <c r="S153" s="35">
        <v>2</v>
      </c>
      <c r="T153" s="35">
        <v>1</v>
      </c>
      <c r="U153" s="35">
        <v>1</v>
      </c>
      <c r="V153" s="35">
        <v>1</v>
      </c>
      <c r="W153" s="36">
        <v>1</v>
      </c>
      <c r="X153" s="35">
        <v>2</v>
      </c>
      <c r="Y153" s="35">
        <v>2</v>
      </c>
      <c r="Z153" s="35">
        <v>3</v>
      </c>
      <c r="AA153" s="35">
        <v>3</v>
      </c>
      <c r="AB153" s="35">
        <v>3</v>
      </c>
      <c r="AC153" s="35">
        <v>3</v>
      </c>
      <c r="AD153" s="35">
        <v>3</v>
      </c>
      <c r="AE153" s="35">
        <v>2</v>
      </c>
      <c r="AF153" s="35">
        <v>1</v>
      </c>
      <c r="AG153" s="35">
        <v>1</v>
      </c>
      <c r="AH153" s="893">
        <v>1</v>
      </c>
      <c r="AJ153" s="19">
        <v>1</v>
      </c>
      <c r="AK153" s="35">
        <v>1.5</v>
      </c>
      <c r="AL153" s="35">
        <v>2</v>
      </c>
      <c r="AM153" s="35">
        <v>2.5</v>
      </c>
      <c r="AN153" s="35">
        <v>2.5</v>
      </c>
      <c r="AO153" s="35">
        <v>2.5</v>
      </c>
      <c r="AP153" s="35">
        <v>3</v>
      </c>
      <c r="AQ153" s="35">
        <v>3</v>
      </c>
      <c r="AR153" s="35">
        <v>2</v>
      </c>
      <c r="AS153" s="35">
        <v>1</v>
      </c>
      <c r="AT153" s="35">
        <v>0.5</v>
      </c>
      <c r="AU153" s="21">
        <v>0.5</v>
      </c>
    </row>
    <row r="154" spans="1:47" x14ac:dyDescent="0.25">
      <c r="A154" s="6" t="s">
        <v>237</v>
      </c>
      <c r="B154" s="334">
        <v>555</v>
      </c>
      <c r="C154" s="25" t="s">
        <v>559</v>
      </c>
      <c r="D154" s="19">
        <v>37500</v>
      </c>
      <c r="E154" s="19">
        <v>37500</v>
      </c>
      <c r="F154" s="20">
        <v>37841</v>
      </c>
      <c r="G154" s="19"/>
      <c r="H154" s="19">
        <v>-341</v>
      </c>
      <c r="I154" s="19">
        <v>0</v>
      </c>
      <c r="K154" s="36">
        <v>3250</v>
      </c>
      <c r="L154" s="35">
        <v>2750</v>
      </c>
      <c r="M154" s="35">
        <v>3250</v>
      </c>
      <c r="N154" s="35">
        <v>3000</v>
      </c>
      <c r="O154" s="35">
        <v>3250</v>
      </c>
      <c r="P154" s="35">
        <v>3000</v>
      </c>
      <c r="Q154" s="35">
        <v>3250</v>
      </c>
      <c r="R154" s="35">
        <v>3250</v>
      </c>
      <c r="S154" s="35">
        <v>3000</v>
      </c>
      <c r="T154" s="35">
        <v>3250</v>
      </c>
      <c r="U154" s="35">
        <v>3000</v>
      </c>
      <c r="V154" s="35">
        <v>3250</v>
      </c>
      <c r="W154" s="36">
        <v>3250</v>
      </c>
      <c r="X154" s="35">
        <v>2750</v>
      </c>
      <c r="Y154" s="35">
        <v>3250</v>
      </c>
      <c r="Z154" s="35">
        <v>3000</v>
      </c>
      <c r="AA154" s="35">
        <v>3250</v>
      </c>
      <c r="AB154" s="35">
        <v>3000</v>
      </c>
      <c r="AC154" s="35">
        <v>3250</v>
      </c>
      <c r="AD154" s="35">
        <v>3250</v>
      </c>
      <c r="AE154" s="35">
        <v>3000</v>
      </c>
      <c r="AF154" s="35">
        <v>3250</v>
      </c>
      <c r="AG154" s="35">
        <v>3000</v>
      </c>
      <c r="AH154" s="893">
        <v>3250</v>
      </c>
      <c r="AJ154" s="19">
        <v>3214</v>
      </c>
      <c r="AK154" s="35">
        <v>2903</v>
      </c>
      <c r="AL154" s="35">
        <v>3214</v>
      </c>
      <c r="AM154" s="35">
        <v>3110</v>
      </c>
      <c r="AN154" s="35">
        <v>3214</v>
      </c>
      <c r="AO154" s="35">
        <v>3110</v>
      </c>
      <c r="AP154" s="35">
        <v>3214</v>
      </c>
      <c r="AQ154" s="35">
        <v>3214</v>
      </c>
      <c r="AR154" s="35">
        <v>3110</v>
      </c>
      <c r="AS154" s="35">
        <v>3214</v>
      </c>
      <c r="AT154" s="35">
        <v>3110</v>
      </c>
      <c r="AU154" s="21">
        <v>3214</v>
      </c>
    </row>
    <row r="155" spans="1:47" x14ac:dyDescent="0.25">
      <c r="A155" s="6" t="s">
        <v>237</v>
      </c>
      <c r="B155" s="334">
        <v>555</v>
      </c>
      <c r="C155" s="25" t="s">
        <v>560</v>
      </c>
      <c r="D155" s="19">
        <v>37841</v>
      </c>
      <c r="E155" s="19">
        <v>37841</v>
      </c>
      <c r="F155" s="20">
        <v>37500</v>
      </c>
      <c r="G155" s="19"/>
      <c r="H155" s="19">
        <v>341</v>
      </c>
      <c r="I155" s="19">
        <v>0</v>
      </c>
      <c r="K155" s="36">
        <v>3214</v>
      </c>
      <c r="L155" s="35">
        <v>2903</v>
      </c>
      <c r="M155" s="35">
        <v>3214</v>
      </c>
      <c r="N155" s="35">
        <v>3110</v>
      </c>
      <c r="O155" s="35">
        <v>3214</v>
      </c>
      <c r="P155" s="35">
        <v>3110</v>
      </c>
      <c r="Q155" s="35">
        <v>3214</v>
      </c>
      <c r="R155" s="35">
        <v>3214</v>
      </c>
      <c r="S155" s="35">
        <v>3110</v>
      </c>
      <c r="T155" s="35">
        <v>3214</v>
      </c>
      <c r="U155" s="35">
        <v>3110</v>
      </c>
      <c r="V155" s="35">
        <v>3214</v>
      </c>
      <c r="W155" s="36">
        <v>3214</v>
      </c>
      <c r="X155" s="35">
        <v>2903</v>
      </c>
      <c r="Y155" s="35">
        <v>3214</v>
      </c>
      <c r="Z155" s="35">
        <v>3110</v>
      </c>
      <c r="AA155" s="35">
        <v>3214</v>
      </c>
      <c r="AB155" s="35">
        <v>3110</v>
      </c>
      <c r="AC155" s="35">
        <v>3214</v>
      </c>
      <c r="AD155" s="35">
        <v>3214</v>
      </c>
      <c r="AE155" s="35">
        <v>3110</v>
      </c>
      <c r="AF155" s="35">
        <v>3214</v>
      </c>
      <c r="AG155" s="35">
        <v>3110</v>
      </c>
      <c r="AH155" s="893">
        <v>3214</v>
      </c>
      <c r="AJ155" s="19">
        <v>3250</v>
      </c>
      <c r="AK155" s="35">
        <v>2750</v>
      </c>
      <c r="AL155" s="35">
        <v>3250</v>
      </c>
      <c r="AM155" s="35">
        <v>3000</v>
      </c>
      <c r="AN155" s="35">
        <v>3250</v>
      </c>
      <c r="AO155" s="35">
        <v>3000</v>
      </c>
      <c r="AP155" s="35">
        <v>3250</v>
      </c>
      <c r="AQ155" s="35">
        <v>3250</v>
      </c>
      <c r="AR155" s="35">
        <v>3000</v>
      </c>
      <c r="AS155" s="35">
        <v>3250</v>
      </c>
      <c r="AT155" s="35">
        <v>3000</v>
      </c>
      <c r="AU155" s="21">
        <v>3250</v>
      </c>
    </row>
    <row r="156" spans="1:47" x14ac:dyDescent="0.25">
      <c r="A156" s="6" t="s">
        <v>237</v>
      </c>
      <c r="B156" s="334">
        <v>555</v>
      </c>
      <c r="C156" s="25" t="s">
        <v>561</v>
      </c>
      <c r="D156" s="19">
        <v>0</v>
      </c>
      <c r="E156" s="19">
        <v>0</v>
      </c>
      <c r="F156" s="20">
        <v>107</v>
      </c>
      <c r="G156" s="19"/>
      <c r="H156" s="19">
        <v>-107</v>
      </c>
      <c r="I156" s="19">
        <v>0</v>
      </c>
      <c r="K156" s="36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  <c r="W156" s="36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0</v>
      </c>
      <c r="AG156" s="35">
        <v>0</v>
      </c>
      <c r="AH156" s="893">
        <v>0</v>
      </c>
      <c r="AJ156" s="19">
        <v>15</v>
      </c>
      <c r="AK156" s="35">
        <v>15</v>
      </c>
      <c r="AL156" s="35">
        <v>15</v>
      </c>
      <c r="AM156" s="35">
        <v>15</v>
      </c>
      <c r="AN156" s="35">
        <v>10</v>
      </c>
      <c r="AO156" s="35">
        <v>7</v>
      </c>
      <c r="AP156" s="35">
        <v>4</v>
      </c>
      <c r="AQ156" s="35">
        <v>2</v>
      </c>
      <c r="AR156" s="35">
        <v>1</v>
      </c>
      <c r="AS156" s="35">
        <v>3</v>
      </c>
      <c r="AT156" s="35">
        <v>8</v>
      </c>
      <c r="AU156" s="21">
        <v>12</v>
      </c>
    </row>
    <row r="157" spans="1:47" x14ac:dyDescent="0.25">
      <c r="A157" s="6" t="s">
        <v>237</v>
      </c>
      <c r="B157" s="334">
        <v>555</v>
      </c>
      <c r="C157" s="25" t="s">
        <v>562</v>
      </c>
      <c r="D157" s="19">
        <v>11441</v>
      </c>
      <c r="E157" s="19">
        <v>11441</v>
      </c>
      <c r="F157" s="20">
        <v>11441</v>
      </c>
      <c r="G157" s="19"/>
      <c r="H157" s="19">
        <v>0</v>
      </c>
      <c r="I157" s="19">
        <v>0</v>
      </c>
      <c r="K157" s="36">
        <v>269</v>
      </c>
      <c r="L157" s="35">
        <v>552</v>
      </c>
      <c r="M157" s="35">
        <v>926</v>
      </c>
      <c r="N157" s="35">
        <v>1195</v>
      </c>
      <c r="O157" s="35">
        <v>1405</v>
      </c>
      <c r="P157" s="35">
        <v>1529</v>
      </c>
      <c r="Q157" s="35">
        <v>1667</v>
      </c>
      <c r="R157" s="35">
        <v>1464</v>
      </c>
      <c r="S157" s="35">
        <v>1114</v>
      </c>
      <c r="T157" s="35">
        <v>707</v>
      </c>
      <c r="U157" s="35">
        <v>377</v>
      </c>
      <c r="V157" s="35">
        <v>236</v>
      </c>
      <c r="W157" s="36">
        <v>269</v>
      </c>
      <c r="X157" s="35">
        <v>552</v>
      </c>
      <c r="Y157" s="35">
        <v>926</v>
      </c>
      <c r="Z157" s="35">
        <v>1195</v>
      </c>
      <c r="AA157" s="35">
        <v>1405</v>
      </c>
      <c r="AB157" s="35">
        <v>1529</v>
      </c>
      <c r="AC157" s="35">
        <v>1667</v>
      </c>
      <c r="AD157" s="35">
        <v>1464</v>
      </c>
      <c r="AE157" s="35">
        <v>1114</v>
      </c>
      <c r="AF157" s="35">
        <v>707</v>
      </c>
      <c r="AG157" s="35">
        <v>377</v>
      </c>
      <c r="AH157" s="893">
        <v>236</v>
      </c>
      <c r="AJ157" s="19">
        <v>269</v>
      </c>
      <c r="AK157" s="35">
        <v>552</v>
      </c>
      <c r="AL157" s="35">
        <v>926</v>
      </c>
      <c r="AM157" s="35">
        <v>1195</v>
      </c>
      <c r="AN157" s="35">
        <v>1405</v>
      </c>
      <c r="AO157" s="35">
        <v>1529</v>
      </c>
      <c r="AP157" s="35">
        <v>1667</v>
      </c>
      <c r="AQ157" s="35">
        <v>1464</v>
      </c>
      <c r="AR157" s="35">
        <v>1114</v>
      </c>
      <c r="AS157" s="35">
        <v>707</v>
      </c>
      <c r="AT157" s="35">
        <v>377</v>
      </c>
      <c r="AU157" s="21">
        <v>236</v>
      </c>
    </row>
    <row r="158" spans="1:47" x14ac:dyDescent="0.25">
      <c r="A158" s="6" t="s">
        <v>237</v>
      </c>
      <c r="B158" s="334">
        <v>555</v>
      </c>
      <c r="C158" s="25" t="s">
        <v>563</v>
      </c>
      <c r="D158" s="19">
        <v>312</v>
      </c>
      <c r="E158" s="19">
        <v>312</v>
      </c>
      <c r="F158" s="20">
        <v>312.1967176</v>
      </c>
      <c r="G158" s="19"/>
      <c r="H158" s="19">
        <v>-0.19671759999999949</v>
      </c>
      <c r="I158" s="19">
        <v>0</v>
      </c>
      <c r="K158" s="36">
        <v>0</v>
      </c>
      <c r="L158" s="35">
        <v>4</v>
      </c>
      <c r="M158" s="35">
        <v>19</v>
      </c>
      <c r="N158" s="35">
        <v>38</v>
      </c>
      <c r="O158" s="35">
        <v>58</v>
      </c>
      <c r="P158" s="35">
        <v>61</v>
      </c>
      <c r="Q158" s="35">
        <v>57</v>
      </c>
      <c r="R158" s="35">
        <v>36</v>
      </c>
      <c r="S158" s="35">
        <v>23</v>
      </c>
      <c r="T158" s="35">
        <v>12</v>
      </c>
      <c r="U158" s="35">
        <v>3</v>
      </c>
      <c r="V158" s="35">
        <v>1</v>
      </c>
      <c r="W158" s="36">
        <v>0</v>
      </c>
      <c r="X158" s="35">
        <v>4</v>
      </c>
      <c r="Y158" s="35">
        <v>19</v>
      </c>
      <c r="Z158" s="35">
        <v>38</v>
      </c>
      <c r="AA158" s="35">
        <v>58</v>
      </c>
      <c r="AB158" s="35">
        <v>61</v>
      </c>
      <c r="AC158" s="35">
        <v>57</v>
      </c>
      <c r="AD158" s="35">
        <v>36</v>
      </c>
      <c r="AE158" s="35">
        <v>23</v>
      </c>
      <c r="AF158" s="35">
        <v>12</v>
      </c>
      <c r="AG158" s="35">
        <v>3</v>
      </c>
      <c r="AH158" s="893">
        <v>1</v>
      </c>
      <c r="AJ158" s="19">
        <v>0.2509998</v>
      </c>
      <c r="AK158" s="35">
        <v>4.1058940000000002</v>
      </c>
      <c r="AL158" s="35">
        <v>19.246420000000001</v>
      </c>
      <c r="AM158" s="35">
        <v>37.888339999999999</v>
      </c>
      <c r="AN158" s="35">
        <v>58.462609999999998</v>
      </c>
      <c r="AO158" s="35">
        <v>61.095730000000003</v>
      </c>
      <c r="AP158" s="35">
        <v>56.710949999999997</v>
      </c>
      <c r="AQ158" s="35">
        <v>35.750999999999998</v>
      </c>
      <c r="AR158" s="35">
        <v>23.137219999999999</v>
      </c>
      <c r="AS158" s="35">
        <v>11.96308</v>
      </c>
      <c r="AT158" s="35">
        <v>2.6413880000000001</v>
      </c>
      <c r="AU158" s="21">
        <v>0.94308579999999997</v>
      </c>
    </row>
    <row r="159" spans="1:47" x14ac:dyDescent="0.25">
      <c r="A159" s="6" t="s">
        <v>237</v>
      </c>
      <c r="B159" s="334">
        <v>555</v>
      </c>
      <c r="C159" s="25" t="s">
        <v>564</v>
      </c>
      <c r="D159" s="19">
        <v>204</v>
      </c>
      <c r="E159" s="19">
        <v>204</v>
      </c>
      <c r="F159" s="20">
        <v>200.04000000000008</v>
      </c>
      <c r="G159" s="19"/>
      <c r="H159" s="19">
        <v>3.9599999999999227</v>
      </c>
      <c r="I159" s="19">
        <v>0</v>
      </c>
      <c r="K159" s="36">
        <v>17</v>
      </c>
      <c r="L159" s="35">
        <v>17</v>
      </c>
      <c r="M159" s="35">
        <v>17</v>
      </c>
      <c r="N159" s="35">
        <v>17</v>
      </c>
      <c r="O159" s="35">
        <v>17</v>
      </c>
      <c r="P159" s="35">
        <v>17</v>
      </c>
      <c r="Q159" s="35">
        <v>17</v>
      </c>
      <c r="R159" s="35">
        <v>17</v>
      </c>
      <c r="S159" s="35">
        <v>17</v>
      </c>
      <c r="T159" s="35">
        <v>17</v>
      </c>
      <c r="U159" s="35">
        <v>17</v>
      </c>
      <c r="V159" s="35">
        <v>17</v>
      </c>
      <c r="W159" s="36">
        <v>17</v>
      </c>
      <c r="X159" s="35">
        <v>17</v>
      </c>
      <c r="Y159" s="35">
        <v>17</v>
      </c>
      <c r="Z159" s="35">
        <v>17</v>
      </c>
      <c r="AA159" s="35">
        <v>17</v>
      </c>
      <c r="AB159" s="35">
        <v>17</v>
      </c>
      <c r="AC159" s="35">
        <v>17</v>
      </c>
      <c r="AD159" s="35">
        <v>17</v>
      </c>
      <c r="AE159" s="35">
        <v>17</v>
      </c>
      <c r="AF159" s="35">
        <v>17</v>
      </c>
      <c r="AG159" s="35">
        <v>17</v>
      </c>
      <c r="AH159" s="893">
        <v>17</v>
      </c>
      <c r="AJ159" s="19">
        <v>16.670000000000002</v>
      </c>
      <c r="AK159" s="35">
        <v>16.670000000000002</v>
      </c>
      <c r="AL159" s="35">
        <v>16.670000000000002</v>
      </c>
      <c r="AM159" s="35">
        <v>16.670000000000002</v>
      </c>
      <c r="AN159" s="35">
        <v>16.670000000000002</v>
      </c>
      <c r="AO159" s="35">
        <v>16.670000000000002</v>
      </c>
      <c r="AP159" s="35">
        <v>16.670000000000002</v>
      </c>
      <c r="AQ159" s="35">
        <v>16.670000000000002</v>
      </c>
      <c r="AR159" s="35">
        <v>16.670000000000002</v>
      </c>
      <c r="AS159" s="35">
        <v>16.670000000000002</v>
      </c>
      <c r="AT159" s="35">
        <v>16.670000000000002</v>
      </c>
      <c r="AU159" s="21">
        <v>16.670000000000002</v>
      </c>
    </row>
    <row r="160" spans="1:47" x14ac:dyDescent="0.25">
      <c r="A160" s="6" t="s">
        <v>237</v>
      </c>
      <c r="B160" s="334">
        <v>555</v>
      </c>
      <c r="C160" s="25" t="s">
        <v>565</v>
      </c>
      <c r="D160" s="19">
        <v>11441</v>
      </c>
      <c r="E160" s="19">
        <v>11441</v>
      </c>
      <c r="F160" s="20">
        <v>11441</v>
      </c>
      <c r="G160" s="19"/>
      <c r="H160" s="19">
        <v>0</v>
      </c>
      <c r="I160" s="19">
        <v>0</v>
      </c>
      <c r="K160" s="36">
        <v>269</v>
      </c>
      <c r="L160" s="35">
        <v>552</v>
      </c>
      <c r="M160" s="35">
        <v>926</v>
      </c>
      <c r="N160" s="35">
        <v>1195</v>
      </c>
      <c r="O160" s="35">
        <v>1405</v>
      </c>
      <c r="P160" s="35">
        <v>1529</v>
      </c>
      <c r="Q160" s="35">
        <v>1667</v>
      </c>
      <c r="R160" s="35">
        <v>1464</v>
      </c>
      <c r="S160" s="35">
        <v>1114</v>
      </c>
      <c r="T160" s="35">
        <v>707</v>
      </c>
      <c r="U160" s="35">
        <v>377</v>
      </c>
      <c r="V160" s="35">
        <v>236</v>
      </c>
      <c r="W160" s="36">
        <v>269</v>
      </c>
      <c r="X160" s="35">
        <v>552</v>
      </c>
      <c r="Y160" s="35">
        <v>926</v>
      </c>
      <c r="Z160" s="35">
        <v>1195</v>
      </c>
      <c r="AA160" s="35">
        <v>1405</v>
      </c>
      <c r="AB160" s="35">
        <v>1529</v>
      </c>
      <c r="AC160" s="35">
        <v>1667</v>
      </c>
      <c r="AD160" s="35">
        <v>1464</v>
      </c>
      <c r="AE160" s="35">
        <v>1114</v>
      </c>
      <c r="AF160" s="35">
        <v>707</v>
      </c>
      <c r="AG160" s="35">
        <v>377</v>
      </c>
      <c r="AH160" s="893">
        <v>236</v>
      </c>
      <c r="AJ160" s="19">
        <v>269</v>
      </c>
      <c r="AK160" s="35">
        <v>552</v>
      </c>
      <c r="AL160" s="35">
        <v>926</v>
      </c>
      <c r="AM160" s="35">
        <v>1195</v>
      </c>
      <c r="AN160" s="35">
        <v>1405</v>
      </c>
      <c r="AO160" s="35">
        <v>1529</v>
      </c>
      <c r="AP160" s="35">
        <v>1667</v>
      </c>
      <c r="AQ160" s="35">
        <v>1464</v>
      </c>
      <c r="AR160" s="35">
        <v>1114</v>
      </c>
      <c r="AS160" s="35">
        <v>707</v>
      </c>
      <c r="AT160" s="35">
        <v>377</v>
      </c>
      <c r="AU160" s="21">
        <v>236</v>
      </c>
    </row>
    <row r="161" spans="1:51" x14ac:dyDescent="0.25">
      <c r="A161" s="6" t="s">
        <v>237</v>
      </c>
      <c r="B161" s="334">
        <v>555</v>
      </c>
      <c r="C161" s="25" t="s">
        <v>566</v>
      </c>
      <c r="D161" s="19">
        <v>4231</v>
      </c>
      <c r="E161" s="19">
        <v>0</v>
      </c>
      <c r="F161" s="20">
        <v>4231</v>
      </c>
      <c r="G161" s="19"/>
      <c r="H161" s="19">
        <v>0</v>
      </c>
      <c r="I161" s="19">
        <v>-4231</v>
      </c>
      <c r="K161" s="36">
        <v>650</v>
      </c>
      <c r="L161" s="35">
        <v>579</v>
      </c>
      <c r="M161" s="35">
        <v>560</v>
      </c>
      <c r="N161" s="35">
        <v>478</v>
      </c>
      <c r="O161" s="35">
        <v>240</v>
      </c>
      <c r="P161" s="35">
        <v>184</v>
      </c>
      <c r="Q161" s="35">
        <v>122</v>
      </c>
      <c r="R161" s="35">
        <v>70</v>
      </c>
      <c r="S161" s="35">
        <v>175</v>
      </c>
      <c r="T161" s="35">
        <v>250</v>
      </c>
      <c r="U161" s="35">
        <v>429</v>
      </c>
      <c r="V161" s="35">
        <v>494</v>
      </c>
      <c r="W161" s="36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0</v>
      </c>
      <c r="AH161" s="893">
        <v>0</v>
      </c>
      <c r="AJ161" s="19">
        <v>650</v>
      </c>
      <c r="AK161" s="35">
        <v>579</v>
      </c>
      <c r="AL161" s="35">
        <v>560</v>
      </c>
      <c r="AM161" s="35">
        <v>478</v>
      </c>
      <c r="AN161" s="35">
        <v>240</v>
      </c>
      <c r="AO161" s="35">
        <v>184</v>
      </c>
      <c r="AP161" s="35">
        <v>122</v>
      </c>
      <c r="AQ161" s="35">
        <v>70</v>
      </c>
      <c r="AR161" s="35">
        <v>175</v>
      </c>
      <c r="AS161" s="35">
        <v>250</v>
      </c>
      <c r="AT161" s="35">
        <v>429</v>
      </c>
      <c r="AU161" s="21">
        <v>494</v>
      </c>
    </row>
    <row r="162" spans="1:51" x14ac:dyDescent="0.25">
      <c r="A162" s="6" t="s">
        <v>237</v>
      </c>
      <c r="B162" s="334">
        <v>555</v>
      </c>
      <c r="C162" s="25" t="s">
        <v>567</v>
      </c>
      <c r="D162" s="19">
        <v>0</v>
      </c>
      <c r="E162" s="19">
        <v>0</v>
      </c>
      <c r="F162" s="20">
        <v>120</v>
      </c>
      <c r="G162" s="19"/>
      <c r="H162" s="19">
        <v>-120</v>
      </c>
      <c r="I162" s="19">
        <v>0</v>
      </c>
      <c r="K162" s="36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6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>
        <v>0</v>
      </c>
      <c r="AE162" s="35">
        <v>0</v>
      </c>
      <c r="AF162" s="35">
        <v>0</v>
      </c>
      <c r="AG162" s="35">
        <v>0</v>
      </c>
      <c r="AH162" s="893">
        <v>0</v>
      </c>
      <c r="AJ162" s="19">
        <v>20</v>
      </c>
      <c r="AK162" s="35">
        <v>20</v>
      </c>
      <c r="AL162" s="35">
        <v>20</v>
      </c>
      <c r="AM162" s="35">
        <v>18</v>
      </c>
      <c r="AN162" s="35">
        <v>3</v>
      </c>
      <c r="AO162" s="35">
        <v>0</v>
      </c>
      <c r="AP162" s="35">
        <v>0</v>
      </c>
      <c r="AQ162" s="35">
        <v>0</v>
      </c>
      <c r="AR162" s="35">
        <v>0</v>
      </c>
      <c r="AS162" s="35">
        <v>3</v>
      </c>
      <c r="AT162" s="35">
        <v>16</v>
      </c>
      <c r="AU162" s="21">
        <v>20</v>
      </c>
    </row>
    <row r="163" spans="1:51" x14ac:dyDescent="0.25">
      <c r="A163" s="6" t="s">
        <v>237</v>
      </c>
      <c r="B163" s="334">
        <v>555</v>
      </c>
      <c r="C163" s="25" t="s">
        <v>568</v>
      </c>
      <c r="D163" s="19">
        <v>0</v>
      </c>
      <c r="E163" s="19">
        <v>0</v>
      </c>
      <c r="F163" s="20">
        <v>1203</v>
      </c>
      <c r="G163" s="19"/>
      <c r="H163" s="19">
        <v>-1203</v>
      </c>
      <c r="I163" s="19">
        <v>0</v>
      </c>
      <c r="K163" s="36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0</v>
      </c>
      <c r="U163" s="35">
        <v>0</v>
      </c>
      <c r="V163" s="35">
        <v>0</v>
      </c>
      <c r="W163" s="36">
        <v>0</v>
      </c>
      <c r="X163" s="35">
        <v>0</v>
      </c>
      <c r="Y163" s="35">
        <v>0</v>
      </c>
      <c r="Z163" s="35">
        <v>0</v>
      </c>
      <c r="AA163" s="35">
        <v>0</v>
      </c>
      <c r="AB163" s="35">
        <v>0</v>
      </c>
      <c r="AC163" s="35">
        <v>0</v>
      </c>
      <c r="AD163" s="35">
        <v>0</v>
      </c>
      <c r="AE163" s="35">
        <v>0</v>
      </c>
      <c r="AF163" s="35">
        <v>0</v>
      </c>
      <c r="AG163" s="35">
        <v>0</v>
      </c>
      <c r="AH163" s="893">
        <v>0</v>
      </c>
      <c r="AJ163" s="19">
        <v>175</v>
      </c>
      <c r="AK163" s="35">
        <v>117</v>
      </c>
      <c r="AL163" s="35">
        <v>166</v>
      </c>
      <c r="AM163" s="35">
        <v>180</v>
      </c>
      <c r="AN163" s="35">
        <v>111</v>
      </c>
      <c r="AO163" s="35">
        <v>56</v>
      </c>
      <c r="AP163" s="35">
        <v>18</v>
      </c>
      <c r="AQ163" s="35">
        <v>0</v>
      </c>
      <c r="AR163" s="35">
        <v>13</v>
      </c>
      <c r="AS163" s="35">
        <v>58</v>
      </c>
      <c r="AT163" s="35">
        <v>158</v>
      </c>
      <c r="AU163" s="21">
        <v>151</v>
      </c>
    </row>
    <row r="164" spans="1:51" ht="15.75" thickBot="1" x14ac:dyDescent="0.3">
      <c r="A164" s="6" t="s">
        <v>237</v>
      </c>
      <c r="B164" s="334">
        <v>555</v>
      </c>
      <c r="C164" s="25" t="s">
        <v>569</v>
      </c>
      <c r="D164" s="19">
        <v>11441</v>
      </c>
      <c r="E164" s="19">
        <v>11441</v>
      </c>
      <c r="F164" s="20">
        <v>11441</v>
      </c>
      <c r="G164" s="19"/>
      <c r="H164" s="19">
        <v>0</v>
      </c>
      <c r="I164" s="19">
        <v>0</v>
      </c>
      <c r="K164" s="36">
        <v>269</v>
      </c>
      <c r="L164" s="35">
        <v>552</v>
      </c>
      <c r="M164" s="35">
        <v>926</v>
      </c>
      <c r="N164" s="35">
        <v>1195</v>
      </c>
      <c r="O164" s="35">
        <v>1405</v>
      </c>
      <c r="P164" s="35">
        <v>1529</v>
      </c>
      <c r="Q164" s="35">
        <v>1667</v>
      </c>
      <c r="R164" s="35">
        <v>1464</v>
      </c>
      <c r="S164" s="35">
        <v>1114</v>
      </c>
      <c r="T164" s="35">
        <v>707</v>
      </c>
      <c r="U164" s="35">
        <v>377</v>
      </c>
      <c r="V164" s="35">
        <v>236</v>
      </c>
      <c r="W164" s="36">
        <v>269</v>
      </c>
      <c r="X164" s="35">
        <v>552</v>
      </c>
      <c r="Y164" s="35">
        <v>926</v>
      </c>
      <c r="Z164" s="35">
        <v>1195</v>
      </c>
      <c r="AA164" s="35">
        <v>1405</v>
      </c>
      <c r="AB164" s="35">
        <v>1529</v>
      </c>
      <c r="AC164" s="35">
        <v>1667</v>
      </c>
      <c r="AD164" s="35">
        <v>1464</v>
      </c>
      <c r="AE164" s="35">
        <v>1114</v>
      </c>
      <c r="AF164" s="35">
        <v>707</v>
      </c>
      <c r="AG164" s="35">
        <v>377</v>
      </c>
      <c r="AH164" s="894">
        <v>236</v>
      </c>
      <c r="AJ164" s="19">
        <v>269</v>
      </c>
      <c r="AK164" s="35">
        <v>552</v>
      </c>
      <c r="AL164" s="35">
        <v>926</v>
      </c>
      <c r="AM164" s="35">
        <v>1195</v>
      </c>
      <c r="AN164" s="35">
        <v>1405</v>
      </c>
      <c r="AO164" s="35">
        <v>1529</v>
      </c>
      <c r="AP164" s="35">
        <v>1667</v>
      </c>
      <c r="AQ164" s="35">
        <v>1464</v>
      </c>
      <c r="AR164" s="35">
        <v>1114</v>
      </c>
      <c r="AS164" s="35">
        <v>707</v>
      </c>
      <c r="AT164" s="35">
        <v>377</v>
      </c>
      <c r="AU164" s="21">
        <v>236</v>
      </c>
    </row>
    <row r="165" spans="1:51" ht="15.75" thickTop="1" x14ac:dyDescent="0.25">
      <c r="A165" s="6" t="s">
        <v>237</v>
      </c>
      <c r="B165" s="334">
        <v>447</v>
      </c>
      <c r="C165" s="25" t="s">
        <v>59</v>
      </c>
      <c r="D165" s="1259"/>
      <c r="E165" s="1260"/>
      <c r="F165" s="1260"/>
      <c r="G165" s="1260"/>
      <c r="H165" s="1260"/>
      <c r="I165" s="1261"/>
      <c r="K165" s="1259"/>
      <c r="L165" s="1260"/>
      <c r="M165" s="1260"/>
      <c r="N165" s="1260"/>
      <c r="O165" s="1260"/>
      <c r="P165" s="1260"/>
      <c r="Q165" s="1260"/>
      <c r="R165" s="1260"/>
      <c r="S165" s="1260"/>
      <c r="T165" s="1260"/>
      <c r="U165" s="1260"/>
      <c r="V165" s="1260"/>
      <c r="W165" s="1268"/>
      <c r="X165" s="1260"/>
      <c r="Y165" s="1260"/>
      <c r="Z165" s="1260"/>
      <c r="AA165" s="1260"/>
      <c r="AB165" s="1260"/>
      <c r="AC165" s="1260"/>
      <c r="AD165" s="1260"/>
      <c r="AE165" s="1260"/>
      <c r="AF165" s="1260"/>
      <c r="AG165" s="1260"/>
      <c r="AH165" s="1261"/>
      <c r="AJ165" s="1277"/>
      <c r="AK165" s="1260"/>
      <c r="AL165" s="1260"/>
      <c r="AM165" s="1260"/>
      <c r="AN165" s="1260"/>
      <c r="AO165" s="1260"/>
      <c r="AP165" s="1260"/>
      <c r="AQ165" s="1260"/>
      <c r="AR165" s="1260"/>
      <c r="AS165" s="1260"/>
      <c r="AT165" s="1260"/>
      <c r="AU165" s="1278"/>
    </row>
    <row r="166" spans="1:51" x14ac:dyDescent="0.25">
      <c r="A166" s="6" t="s">
        <v>237</v>
      </c>
      <c r="B166" s="334" t="s">
        <v>60</v>
      </c>
      <c r="C166" s="25" t="s">
        <v>61</v>
      </c>
      <c r="D166" s="1262"/>
      <c r="E166" s="1263"/>
      <c r="F166" s="1263"/>
      <c r="G166" s="1263"/>
      <c r="H166" s="1263"/>
      <c r="I166" s="1264"/>
      <c r="K166" s="1262"/>
      <c r="L166" s="1263"/>
      <c r="M166" s="1263"/>
      <c r="N166" s="1263"/>
      <c r="O166" s="1263"/>
      <c r="P166" s="1263"/>
      <c r="Q166" s="1263"/>
      <c r="R166" s="1263"/>
      <c r="S166" s="1263"/>
      <c r="T166" s="1263"/>
      <c r="U166" s="1263"/>
      <c r="V166" s="1263"/>
      <c r="W166" s="1269"/>
      <c r="X166" s="1263"/>
      <c r="Y166" s="1263"/>
      <c r="Z166" s="1263"/>
      <c r="AA166" s="1263"/>
      <c r="AB166" s="1263"/>
      <c r="AC166" s="1263"/>
      <c r="AD166" s="1263"/>
      <c r="AE166" s="1263"/>
      <c r="AF166" s="1263"/>
      <c r="AG166" s="1263"/>
      <c r="AH166" s="1264"/>
      <c r="AJ166" s="1273"/>
      <c r="AK166" s="1263"/>
      <c r="AL166" s="1263"/>
      <c r="AM166" s="1263"/>
      <c r="AN166" s="1263"/>
      <c r="AO166" s="1263"/>
      <c r="AP166" s="1263"/>
      <c r="AQ166" s="1263"/>
      <c r="AR166" s="1263"/>
      <c r="AS166" s="1263"/>
      <c r="AT166" s="1263"/>
      <c r="AU166" s="1274"/>
    </row>
    <row r="167" spans="1:51" x14ac:dyDescent="0.25">
      <c r="A167" s="6" t="s">
        <v>237</v>
      </c>
      <c r="B167" s="334" t="s">
        <v>60</v>
      </c>
      <c r="C167" s="25" t="s">
        <v>571</v>
      </c>
      <c r="D167" s="1262"/>
      <c r="E167" s="1263"/>
      <c r="F167" s="1263"/>
      <c r="G167" s="1263"/>
      <c r="H167" s="1263"/>
      <c r="I167" s="1264"/>
      <c r="K167" s="1262"/>
      <c r="L167" s="1263"/>
      <c r="M167" s="1263"/>
      <c r="N167" s="1263"/>
      <c r="O167" s="1263"/>
      <c r="P167" s="1263"/>
      <c r="Q167" s="1263"/>
      <c r="R167" s="1263"/>
      <c r="S167" s="1263"/>
      <c r="T167" s="1263"/>
      <c r="U167" s="1263"/>
      <c r="V167" s="1263"/>
      <c r="W167" s="1269"/>
      <c r="X167" s="1263"/>
      <c r="Y167" s="1263"/>
      <c r="Z167" s="1263"/>
      <c r="AA167" s="1263"/>
      <c r="AB167" s="1263"/>
      <c r="AC167" s="1263"/>
      <c r="AD167" s="1263"/>
      <c r="AE167" s="1263"/>
      <c r="AF167" s="1263"/>
      <c r="AG167" s="1263"/>
      <c r="AH167" s="1264"/>
      <c r="AJ167" s="1273"/>
      <c r="AK167" s="1263"/>
      <c r="AL167" s="1263"/>
      <c r="AM167" s="1263"/>
      <c r="AN167" s="1263"/>
      <c r="AO167" s="1263"/>
      <c r="AP167" s="1263"/>
      <c r="AQ167" s="1263"/>
      <c r="AR167" s="1263"/>
      <c r="AS167" s="1263"/>
      <c r="AT167" s="1263"/>
      <c r="AU167" s="1274"/>
    </row>
    <row r="168" spans="1:51" x14ac:dyDescent="0.25">
      <c r="A168" s="6" t="s">
        <v>237</v>
      </c>
      <c r="B168" s="334">
        <v>447</v>
      </c>
      <c r="C168" s="25" t="s">
        <v>572</v>
      </c>
      <c r="D168" s="1262"/>
      <c r="E168" s="1263"/>
      <c r="F168" s="1263"/>
      <c r="G168" s="1263"/>
      <c r="H168" s="1263"/>
      <c r="I168" s="1264"/>
      <c r="K168" s="1262"/>
      <c r="L168" s="1263"/>
      <c r="M168" s="1263"/>
      <c r="N168" s="1263"/>
      <c r="O168" s="1263"/>
      <c r="P168" s="1263"/>
      <c r="Q168" s="1263"/>
      <c r="R168" s="1263"/>
      <c r="S168" s="1263"/>
      <c r="T168" s="1263"/>
      <c r="U168" s="1263"/>
      <c r="V168" s="1263"/>
      <c r="W168" s="1269"/>
      <c r="X168" s="1263"/>
      <c r="Y168" s="1263"/>
      <c r="Z168" s="1263"/>
      <c r="AA168" s="1263"/>
      <c r="AB168" s="1263"/>
      <c r="AC168" s="1263"/>
      <c r="AD168" s="1263"/>
      <c r="AE168" s="1263"/>
      <c r="AF168" s="1263"/>
      <c r="AG168" s="1263"/>
      <c r="AH168" s="1264"/>
      <c r="AJ168" s="1273"/>
      <c r="AK168" s="1263"/>
      <c r="AL168" s="1263"/>
      <c r="AM168" s="1263"/>
      <c r="AN168" s="1263"/>
      <c r="AO168" s="1263"/>
      <c r="AP168" s="1263"/>
      <c r="AQ168" s="1263"/>
      <c r="AR168" s="1263"/>
      <c r="AS168" s="1263"/>
      <c r="AT168" s="1263"/>
      <c r="AU168" s="1274"/>
    </row>
    <row r="169" spans="1:51" x14ac:dyDescent="0.25">
      <c r="A169" s="6" t="s">
        <v>237</v>
      </c>
      <c r="B169" s="334" t="s">
        <v>60</v>
      </c>
      <c r="C169" s="25" t="s">
        <v>573</v>
      </c>
      <c r="D169" s="1262"/>
      <c r="E169" s="1263"/>
      <c r="F169" s="1263"/>
      <c r="G169" s="1263"/>
      <c r="H169" s="1263"/>
      <c r="I169" s="1264"/>
      <c r="K169" s="1262"/>
      <c r="L169" s="1263"/>
      <c r="M169" s="1263"/>
      <c r="N169" s="1263"/>
      <c r="O169" s="1263"/>
      <c r="P169" s="1263"/>
      <c r="Q169" s="1263"/>
      <c r="R169" s="1263"/>
      <c r="S169" s="1263"/>
      <c r="T169" s="1263"/>
      <c r="U169" s="1263"/>
      <c r="V169" s="1263"/>
      <c r="W169" s="1269"/>
      <c r="X169" s="1263"/>
      <c r="Y169" s="1263"/>
      <c r="Z169" s="1263"/>
      <c r="AA169" s="1263"/>
      <c r="AB169" s="1263"/>
      <c r="AC169" s="1263"/>
      <c r="AD169" s="1263"/>
      <c r="AE169" s="1263"/>
      <c r="AF169" s="1263"/>
      <c r="AG169" s="1263"/>
      <c r="AH169" s="1264"/>
      <c r="AJ169" s="1273"/>
      <c r="AK169" s="1263"/>
      <c r="AL169" s="1263"/>
      <c r="AM169" s="1263"/>
      <c r="AN169" s="1263"/>
      <c r="AO169" s="1263"/>
      <c r="AP169" s="1263"/>
      <c r="AQ169" s="1263"/>
      <c r="AR169" s="1263"/>
      <c r="AS169" s="1263"/>
      <c r="AT169" s="1263"/>
      <c r="AU169" s="1274"/>
    </row>
    <row r="170" spans="1:51" x14ac:dyDescent="0.25">
      <c r="A170" s="6" t="s">
        <v>237</v>
      </c>
      <c r="B170" s="334">
        <v>447</v>
      </c>
      <c r="C170" s="25" t="s">
        <v>574</v>
      </c>
      <c r="D170" s="1262"/>
      <c r="E170" s="1263"/>
      <c r="F170" s="1263"/>
      <c r="G170" s="1263"/>
      <c r="H170" s="1263"/>
      <c r="I170" s="1264"/>
      <c r="K170" s="1262"/>
      <c r="L170" s="1263"/>
      <c r="M170" s="1263"/>
      <c r="N170" s="1263"/>
      <c r="O170" s="1263"/>
      <c r="P170" s="1263"/>
      <c r="Q170" s="1263"/>
      <c r="R170" s="1263"/>
      <c r="S170" s="1263"/>
      <c r="T170" s="1263"/>
      <c r="U170" s="1263"/>
      <c r="V170" s="1263"/>
      <c r="W170" s="1269"/>
      <c r="X170" s="1263"/>
      <c r="Y170" s="1263"/>
      <c r="Z170" s="1263"/>
      <c r="AA170" s="1263"/>
      <c r="AB170" s="1263"/>
      <c r="AC170" s="1263"/>
      <c r="AD170" s="1263"/>
      <c r="AE170" s="1263"/>
      <c r="AF170" s="1263"/>
      <c r="AG170" s="1263"/>
      <c r="AH170" s="1264"/>
      <c r="AJ170" s="1273"/>
      <c r="AK170" s="1263"/>
      <c r="AL170" s="1263"/>
      <c r="AM170" s="1263"/>
      <c r="AN170" s="1263"/>
      <c r="AO170" s="1263"/>
      <c r="AP170" s="1263"/>
      <c r="AQ170" s="1263"/>
      <c r="AR170" s="1263"/>
      <c r="AS170" s="1263"/>
      <c r="AT170" s="1263"/>
      <c r="AU170" s="1274"/>
    </row>
    <row r="171" spans="1:51" ht="15.75" thickBot="1" x14ac:dyDescent="0.3">
      <c r="A171" s="5" t="s">
        <v>237</v>
      </c>
      <c r="B171" s="11"/>
      <c r="C171" s="12" t="s">
        <v>33</v>
      </c>
      <c r="D171" s="1295"/>
      <c r="E171" s="1293"/>
      <c r="F171" s="1293"/>
      <c r="G171" s="1293"/>
      <c r="H171" s="1293"/>
      <c r="I171" s="1297"/>
      <c r="K171" s="1295"/>
      <c r="L171" s="1293"/>
      <c r="M171" s="1293"/>
      <c r="N171" s="1293"/>
      <c r="O171" s="1293"/>
      <c r="P171" s="1293"/>
      <c r="Q171" s="1293"/>
      <c r="R171" s="1293"/>
      <c r="S171" s="1293"/>
      <c r="T171" s="1293"/>
      <c r="U171" s="1293"/>
      <c r="V171" s="1293"/>
      <c r="W171" s="1296"/>
      <c r="X171" s="1293"/>
      <c r="Y171" s="1293"/>
      <c r="Z171" s="1293"/>
      <c r="AA171" s="1293"/>
      <c r="AB171" s="1293"/>
      <c r="AC171" s="1293"/>
      <c r="AD171" s="1293"/>
      <c r="AE171" s="1293"/>
      <c r="AF171" s="1293"/>
      <c r="AG171" s="1293"/>
      <c r="AH171" s="1297"/>
      <c r="AJ171" s="1292"/>
      <c r="AK171" s="1293"/>
      <c r="AL171" s="1293"/>
      <c r="AM171" s="1293"/>
      <c r="AN171" s="1293"/>
      <c r="AO171" s="1293"/>
      <c r="AP171" s="1293"/>
      <c r="AQ171" s="1293"/>
      <c r="AR171" s="1293"/>
      <c r="AS171" s="1293"/>
      <c r="AT171" s="1293"/>
      <c r="AU171" s="1294"/>
    </row>
    <row r="172" spans="1:51" ht="15.75" thickTop="1" x14ac:dyDescent="0.25">
      <c r="A172" s="361"/>
      <c r="B172" s="362" t="s">
        <v>35</v>
      </c>
      <c r="J172" s="357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  <c r="AA172" s="231"/>
      <c r="AB172" s="231"/>
      <c r="AC172" s="231"/>
      <c r="AD172" s="231"/>
      <c r="AE172" s="231"/>
      <c r="AF172" s="231"/>
      <c r="AG172" s="231"/>
      <c r="AH172" s="231"/>
    </row>
    <row r="173" spans="1:51" x14ac:dyDescent="0.25">
      <c r="A173" s="330" t="s">
        <v>742</v>
      </c>
      <c r="B173" s="7"/>
      <c r="AI173" s="779"/>
      <c r="AJ173" s="779"/>
      <c r="AK173" s="779"/>
      <c r="AL173" s="779"/>
      <c r="AM173" s="779"/>
      <c r="AN173" s="779"/>
      <c r="AO173" s="779"/>
      <c r="AP173" s="779"/>
      <c r="AQ173" s="779"/>
      <c r="AR173" s="779"/>
      <c r="AS173" s="779"/>
      <c r="AT173" s="779"/>
      <c r="AU173" s="779"/>
      <c r="AV173" s="779"/>
      <c r="AW173" s="779"/>
      <c r="AX173" s="779"/>
      <c r="AY173" s="779"/>
    </row>
    <row r="174" spans="1:51" x14ac:dyDescent="0.25">
      <c r="A174" s="331" t="s">
        <v>741</v>
      </c>
      <c r="B174" s="7"/>
      <c r="AI174" s="780"/>
      <c r="AJ174" s="780"/>
      <c r="AK174" s="780"/>
      <c r="AL174" s="780"/>
      <c r="AM174" s="780"/>
      <c r="AN174" s="780"/>
      <c r="AO174" s="780"/>
      <c r="AP174" s="780"/>
      <c r="AQ174" s="780"/>
      <c r="AR174" s="780"/>
      <c r="AS174" s="780"/>
      <c r="AT174" s="780"/>
      <c r="AU174" s="780"/>
      <c r="AV174" s="780"/>
      <c r="AW174" s="780"/>
      <c r="AX174" s="780"/>
      <c r="AY174" s="780"/>
    </row>
    <row r="175" spans="1:51" x14ac:dyDescent="0.25">
      <c r="K175" s="360">
        <v>60200</v>
      </c>
      <c r="L175" s="360">
        <v>55200</v>
      </c>
      <c r="M175" s="360">
        <v>60200</v>
      </c>
      <c r="N175" s="360">
        <v>64400</v>
      </c>
      <c r="O175" s="360">
        <v>66200</v>
      </c>
      <c r="P175" s="360">
        <v>64000</v>
      </c>
      <c r="Q175" s="360">
        <v>76600</v>
      </c>
      <c r="R175" s="360">
        <v>76600</v>
      </c>
      <c r="S175" s="360">
        <v>74000</v>
      </c>
      <c r="T175" s="360">
        <v>80400</v>
      </c>
      <c r="U175" s="360">
        <v>74400</v>
      </c>
      <c r="V175" s="360">
        <v>78800</v>
      </c>
      <c r="AI175" s="781"/>
      <c r="AJ175" s="360">
        <v>0</v>
      </c>
      <c r="AK175" s="360">
        <v>0</v>
      </c>
      <c r="AL175" s="360">
        <v>0</v>
      </c>
      <c r="AM175" s="360">
        <v>0</v>
      </c>
      <c r="AN175" s="360">
        <v>0</v>
      </c>
      <c r="AO175" s="360">
        <v>0</v>
      </c>
      <c r="AP175" s="360">
        <v>0</v>
      </c>
      <c r="AQ175" s="360">
        <v>0</v>
      </c>
      <c r="AR175" s="360">
        <v>0</v>
      </c>
      <c r="AS175" s="360">
        <v>43200</v>
      </c>
      <c r="AT175" s="360">
        <v>40000</v>
      </c>
      <c r="AU175" s="360">
        <v>77200</v>
      </c>
      <c r="AV175" s="781"/>
      <c r="AW175" s="781"/>
      <c r="AX175" s="781"/>
      <c r="AY175" s="781"/>
    </row>
    <row r="176" spans="1:51" x14ac:dyDescent="0.25">
      <c r="I176" s="45">
        <v>74955850</v>
      </c>
      <c r="K176" s="360">
        <v>60200</v>
      </c>
      <c r="L176" s="360">
        <v>55200</v>
      </c>
      <c r="M176" s="360">
        <v>60200</v>
      </c>
      <c r="N176" s="360">
        <v>64400</v>
      </c>
      <c r="O176" s="360">
        <v>66200</v>
      </c>
      <c r="P176" s="360">
        <v>64000</v>
      </c>
      <c r="Q176" s="360">
        <v>76600</v>
      </c>
      <c r="R176" s="360">
        <v>76600</v>
      </c>
      <c r="S176" s="360">
        <v>74000</v>
      </c>
      <c r="T176" s="360">
        <v>37200</v>
      </c>
      <c r="U176" s="360">
        <v>34400</v>
      </c>
      <c r="V176" s="360">
        <v>1600</v>
      </c>
      <c r="AI176" s="781"/>
      <c r="AJ176" s="781"/>
      <c r="AK176" s="781"/>
      <c r="AL176" s="781"/>
      <c r="AM176" s="781"/>
      <c r="AN176" s="781"/>
      <c r="AO176" s="781"/>
      <c r="AP176" s="781"/>
      <c r="AQ176" s="781"/>
      <c r="AR176" s="781"/>
      <c r="AS176" s="781"/>
      <c r="AT176" s="781"/>
      <c r="AU176" s="781"/>
      <c r="AV176" s="781"/>
      <c r="AW176" s="781"/>
      <c r="AX176" s="781"/>
      <c r="AY176" s="781"/>
    </row>
    <row r="177" spans="9:22" x14ac:dyDescent="0.25">
      <c r="I177" s="359">
        <v>47451588</v>
      </c>
      <c r="K177" s="1135">
        <v>6583472</v>
      </c>
      <c r="L177" s="1135">
        <v>5391936</v>
      </c>
      <c r="M177" s="1135">
        <v>3477152</v>
      </c>
      <c r="N177" s="1135">
        <v>2622368</v>
      </c>
      <c r="O177" s="1135">
        <v>1711932</v>
      </c>
      <c r="P177" s="1135">
        <v>3113600</v>
      </c>
      <c r="Q177" s="1135">
        <v>5856070</v>
      </c>
      <c r="R177" s="1135">
        <v>6507170</v>
      </c>
      <c r="S177" s="1135">
        <v>6016940</v>
      </c>
      <c r="T177" s="1135">
        <v>3047052</v>
      </c>
      <c r="U177" s="1135">
        <v>2963560</v>
      </c>
      <c r="V177" s="1135">
        <v>160336</v>
      </c>
    </row>
    <row r="178" spans="9:22" x14ac:dyDescent="0.25">
      <c r="K178" s="360"/>
      <c r="L178" s="360"/>
      <c r="M178" s="360"/>
      <c r="N178" s="360"/>
      <c r="O178" s="360"/>
      <c r="P178" s="360"/>
      <c r="Q178" s="360"/>
      <c r="R178" s="360"/>
      <c r="S178" s="360"/>
      <c r="T178" s="360"/>
      <c r="U178" s="360"/>
      <c r="V178" s="360"/>
    </row>
    <row r="179" spans="9:22" x14ac:dyDescent="0.25">
      <c r="I179" s="45">
        <v>27504262</v>
      </c>
    </row>
  </sheetData>
  <mergeCells count="3">
    <mergeCell ref="AJ9:AU9"/>
    <mergeCell ref="K9:AH9"/>
    <mergeCell ref="A3:M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8"/>
  <sheetViews>
    <sheetView tabSelected="1" zoomScale="80" zoomScaleNormal="80" workbookViewId="0">
      <selection activeCell="N4" sqref="N4"/>
    </sheetView>
  </sheetViews>
  <sheetFormatPr defaultRowHeight="15" x14ac:dyDescent="0.25"/>
  <cols>
    <col min="1" max="1" width="9.140625" customWidth="1"/>
    <col min="2" max="2" width="48" bestFit="1" customWidth="1"/>
    <col min="3" max="5" width="10.7109375" bestFit="1" customWidth="1"/>
    <col min="6" max="6" width="2.7109375" style="1" customWidth="1"/>
    <col min="7" max="8" width="11.5703125" bestFit="1" customWidth="1"/>
    <col min="9" max="9" width="5" customWidth="1"/>
    <col min="10" max="12" width="9.5703125" bestFit="1" customWidth="1"/>
    <col min="13" max="19" width="8.85546875" bestFit="1" customWidth="1"/>
    <col min="20" max="24" width="9.5703125" bestFit="1" customWidth="1"/>
    <col min="25" max="26" width="8.85546875" bestFit="1" customWidth="1"/>
    <col min="27" max="27" width="8.85546875" customWidth="1"/>
    <col min="28" max="31" width="8.85546875" bestFit="1" customWidth="1"/>
    <col min="32" max="33" width="9.5703125" bestFit="1" customWidth="1"/>
  </cols>
  <sheetData>
    <row r="1" spans="1:33" ht="18" x14ac:dyDescent="0.25">
      <c r="A1" s="1145" t="s">
        <v>789</v>
      </c>
    </row>
    <row r="2" spans="1:33" ht="15.75" x14ac:dyDescent="0.25">
      <c r="A2" s="1138"/>
      <c r="B2" t="s">
        <v>794</v>
      </c>
    </row>
    <row r="3" spans="1:33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</row>
    <row r="4" spans="1:33" x14ac:dyDescent="0.25">
      <c r="A4" s="1138"/>
    </row>
    <row r="5" spans="1:33" ht="18.75" x14ac:dyDescent="0.3">
      <c r="A5" s="2" t="s">
        <v>52</v>
      </c>
      <c r="B5" s="22"/>
    </row>
    <row r="6" spans="1:33" ht="15.75" x14ac:dyDescent="0.25">
      <c r="A6" s="182" t="s">
        <v>774</v>
      </c>
      <c r="B6" s="23"/>
    </row>
    <row r="7" spans="1:33" s="25" customFormat="1" ht="21" x14ac:dyDescent="0.35">
      <c r="A7" s="3" t="s">
        <v>72</v>
      </c>
      <c r="B7" s="24"/>
      <c r="F7" s="26"/>
    </row>
    <row r="8" spans="1:33" s="25" customFormat="1" x14ac:dyDescent="0.25">
      <c r="A8" s="340"/>
      <c r="B8" s="24"/>
      <c r="F8" s="26"/>
    </row>
    <row r="9" spans="1:33" s="110" customFormat="1" ht="52.5" thickBot="1" x14ac:dyDescent="0.3">
      <c r="A9" s="888" t="s">
        <v>55</v>
      </c>
      <c r="B9" s="889" t="s">
        <v>56</v>
      </c>
      <c r="C9" s="341">
        <v>2025</v>
      </c>
      <c r="D9" s="341">
        <v>2026</v>
      </c>
      <c r="E9" s="342" t="s">
        <v>752</v>
      </c>
      <c r="F9" s="1071"/>
      <c r="G9" s="1070" t="s">
        <v>745</v>
      </c>
      <c r="H9" s="1070" t="s">
        <v>746</v>
      </c>
      <c r="J9" s="202">
        <v>45658</v>
      </c>
      <c r="K9" s="203">
        <v>45689</v>
      </c>
      <c r="L9" s="203">
        <v>45717</v>
      </c>
      <c r="M9" s="203">
        <v>45748</v>
      </c>
      <c r="N9" s="203">
        <v>45778</v>
      </c>
      <c r="O9" s="203">
        <v>45809</v>
      </c>
      <c r="P9" s="203">
        <v>45839</v>
      </c>
      <c r="Q9" s="203">
        <v>45870</v>
      </c>
      <c r="R9" s="203">
        <v>45901</v>
      </c>
      <c r="S9" s="203">
        <v>45931</v>
      </c>
      <c r="T9" s="203">
        <v>45962</v>
      </c>
      <c r="U9" s="203">
        <v>45992</v>
      </c>
      <c r="V9" s="202">
        <v>46023</v>
      </c>
      <c r="W9" s="203">
        <v>46054</v>
      </c>
      <c r="X9" s="203">
        <v>46082</v>
      </c>
      <c r="Y9" s="203">
        <v>46113</v>
      </c>
      <c r="Z9" s="203">
        <v>46143</v>
      </c>
      <c r="AA9" s="203">
        <v>46174</v>
      </c>
      <c r="AB9" s="203">
        <v>46204</v>
      </c>
      <c r="AC9" s="203">
        <v>46235</v>
      </c>
      <c r="AD9" s="203">
        <v>46266</v>
      </c>
      <c r="AE9" s="203">
        <v>46296</v>
      </c>
      <c r="AF9" s="203">
        <v>46327</v>
      </c>
      <c r="AG9" s="204">
        <v>46357</v>
      </c>
    </row>
    <row r="10" spans="1:33" s="25" customFormat="1" ht="15.75" thickTop="1" x14ac:dyDescent="0.25">
      <c r="A10" s="364">
        <v>501</v>
      </c>
      <c r="B10" s="25" t="s">
        <v>73</v>
      </c>
      <c r="C10" s="1304"/>
      <c r="D10" s="1305"/>
      <c r="E10" s="1305"/>
      <c r="F10" s="1305"/>
      <c r="G10" s="1305"/>
      <c r="H10" s="1306"/>
      <c r="I10" s="45"/>
      <c r="J10" s="1304"/>
      <c r="K10" s="1305"/>
      <c r="L10" s="1305"/>
      <c r="M10" s="1305"/>
      <c r="N10" s="1305"/>
      <c r="O10" s="1305"/>
      <c r="P10" s="1305"/>
      <c r="Q10" s="1305"/>
      <c r="R10" s="1305"/>
      <c r="S10" s="1305"/>
      <c r="T10" s="1305"/>
      <c r="U10" s="1305"/>
      <c r="V10" s="1307"/>
      <c r="W10" s="1305"/>
      <c r="X10" s="1305"/>
      <c r="Y10" s="1305"/>
      <c r="Z10" s="1305"/>
      <c r="AA10" s="1305"/>
      <c r="AB10" s="1305"/>
      <c r="AC10" s="1305"/>
      <c r="AD10" s="1305"/>
      <c r="AE10" s="1305"/>
      <c r="AF10" s="1305"/>
      <c r="AG10" s="1306"/>
    </row>
    <row r="11" spans="1:33" s="25" customFormat="1" x14ac:dyDescent="0.25">
      <c r="A11" s="364">
        <v>555</v>
      </c>
      <c r="B11" s="25" t="s">
        <v>63</v>
      </c>
      <c r="C11" s="1181"/>
      <c r="D11" s="1182"/>
      <c r="E11" s="1182"/>
      <c r="F11" s="1182"/>
      <c r="G11" s="1182"/>
      <c r="H11" s="1184"/>
      <c r="I11" s="45"/>
      <c r="J11" s="1181"/>
      <c r="K11" s="1182"/>
      <c r="L11" s="1182"/>
      <c r="M11" s="1182"/>
      <c r="N11" s="1182"/>
      <c r="O11" s="1182"/>
      <c r="P11" s="1182"/>
      <c r="Q11" s="1182"/>
      <c r="R11" s="1182"/>
      <c r="S11" s="1182"/>
      <c r="T11" s="1182"/>
      <c r="U11" s="1182"/>
      <c r="V11" s="1183"/>
      <c r="W11" s="1182"/>
      <c r="X11" s="1182"/>
      <c r="Y11" s="1182"/>
      <c r="Z11" s="1182"/>
      <c r="AA11" s="1182"/>
      <c r="AB11" s="1182"/>
      <c r="AC11" s="1182"/>
      <c r="AD11" s="1182"/>
      <c r="AE11" s="1182"/>
      <c r="AF11" s="1182"/>
      <c r="AG11" s="1184"/>
    </row>
    <row r="12" spans="1:33" s="25" customFormat="1" x14ac:dyDescent="0.25">
      <c r="A12" s="365" t="s">
        <v>57</v>
      </c>
      <c r="B12" s="25" t="s">
        <v>43</v>
      </c>
      <c r="C12" s="1150"/>
      <c r="D12" s="1151"/>
      <c r="E12" s="1151"/>
      <c r="F12" s="1151"/>
      <c r="G12" s="1151"/>
      <c r="H12" s="1153"/>
      <c r="I12" s="45"/>
      <c r="J12" s="1181"/>
      <c r="K12" s="1151"/>
      <c r="L12" s="1151"/>
      <c r="M12" s="1151"/>
      <c r="N12" s="1151"/>
      <c r="O12" s="1151"/>
      <c r="P12" s="1151"/>
      <c r="Q12" s="1151"/>
      <c r="R12" s="1151"/>
      <c r="S12" s="1151"/>
      <c r="T12" s="1151"/>
      <c r="U12" s="1151"/>
      <c r="V12" s="1183"/>
      <c r="W12" s="1151"/>
      <c r="X12" s="1151"/>
      <c r="Y12" s="1151"/>
      <c r="Z12" s="1151"/>
      <c r="AA12" s="1151"/>
      <c r="AB12" s="1151"/>
      <c r="AC12" s="1151"/>
      <c r="AD12" s="1151"/>
      <c r="AE12" s="1151"/>
      <c r="AF12" s="1151"/>
      <c r="AG12" s="1153"/>
    </row>
    <row r="13" spans="1:33" s="25" customFormat="1" x14ac:dyDescent="0.25">
      <c r="A13" s="366" t="s">
        <v>57</v>
      </c>
      <c r="B13" s="25" t="s">
        <v>31</v>
      </c>
      <c r="C13" s="1150"/>
      <c r="D13" s="1151"/>
      <c r="E13" s="1151"/>
      <c r="F13" s="1151"/>
      <c r="G13" s="1151"/>
      <c r="H13" s="1153"/>
      <c r="I13" s="45"/>
      <c r="J13" s="1150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1"/>
      <c r="V13" s="1152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1"/>
      <c r="AG13" s="1153"/>
    </row>
    <row r="14" spans="1:33" s="25" customFormat="1" x14ac:dyDescent="0.25">
      <c r="A14" s="366" t="s">
        <v>57</v>
      </c>
      <c r="B14" s="25" t="s">
        <v>30</v>
      </c>
      <c r="C14" s="1150"/>
      <c r="D14" s="1151"/>
      <c r="E14" s="1151"/>
      <c r="F14" s="1151"/>
      <c r="G14" s="1151"/>
      <c r="H14" s="1153"/>
      <c r="I14" s="45"/>
      <c r="J14" s="1150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2"/>
      <c r="W14" s="1151"/>
      <c r="X14" s="1151"/>
      <c r="Y14" s="1151"/>
      <c r="Z14" s="1151"/>
      <c r="AA14" s="1151"/>
      <c r="AB14" s="1151"/>
      <c r="AC14" s="1151"/>
      <c r="AD14" s="1151"/>
      <c r="AE14" s="1151"/>
      <c r="AF14" s="1151"/>
      <c r="AG14" s="1153"/>
    </row>
    <row r="15" spans="1:33" s="25" customFormat="1" x14ac:dyDescent="0.25">
      <c r="A15" s="366" t="s">
        <v>57</v>
      </c>
      <c r="B15" s="25" t="s">
        <v>32</v>
      </c>
      <c r="C15" s="1150"/>
      <c r="D15" s="1151"/>
      <c r="E15" s="1151"/>
      <c r="F15" s="1151"/>
      <c r="G15" s="1151"/>
      <c r="H15" s="1153"/>
      <c r="I15" s="45"/>
      <c r="J15" s="1150"/>
      <c r="K15" s="1151"/>
      <c r="L15" s="1151"/>
      <c r="M15" s="1151"/>
      <c r="N15" s="1151"/>
      <c r="O15" s="1151"/>
      <c r="P15" s="1151"/>
      <c r="Q15" s="1151"/>
      <c r="R15" s="1151"/>
      <c r="S15" s="1151"/>
      <c r="T15" s="1151"/>
      <c r="U15" s="1151"/>
      <c r="V15" s="1152"/>
      <c r="W15" s="1151"/>
      <c r="X15" s="1151"/>
      <c r="Y15" s="1151"/>
      <c r="Z15" s="1151"/>
      <c r="AA15" s="1151"/>
      <c r="AB15" s="1151"/>
      <c r="AC15" s="1151"/>
      <c r="AD15" s="1151"/>
      <c r="AE15" s="1151"/>
      <c r="AF15" s="1151"/>
      <c r="AG15" s="1153"/>
    </row>
    <row r="16" spans="1:33" s="25" customFormat="1" x14ac:dyDescent="0.25">
      <c r="A16" s="366" t="s">
        <v>57</v>
      </c>
      <c r="B16" s="25" t="s">
        <v>583</v>
      </c>
      <c r="C16" s="1150"/>
      <c r="D16" s="1151"/>
      <c r="E16" s="1151"/>
      <c r="F16" s="1151"/>
      <c r="G16" s="1151"/>
      <c r="H16" s="1153"/>
      <c r="I16" s="45"/>
      <c r="J16" s="1150"/>
      <c r="K16" s="1151"/>
      <c r="L16" s="1151"/>
      <c r="M16" s="1151"/>
      <c r="N16" s="1151"/>
      <c r="O16" s="1151"/>
      <c r="P16" s="1151"/>
      <c r="Q16" s="1151"/>
      <c r="R16" s="1151"/>
      <c r="S16" s="1151"/>
      <c r="T16" s="1151"/>
      <c r="U16" s="1151"/>
      <c r="V16" s="1152"/>
      <c r="W16" s="1151"/>
      <c r="X16" s="1151"/>
      <c r="Y16" s="1151"/>
      <c r="Z16" s="1151"/>
      <c r="AA16" s="1151"/>
      <c r="AB16" s="1151"/>
      <c r="AC16" s="1151"/>
      <c r="AD16" s="1151"/>
      <c r="AE16" s="1151"/>
      <c r="AF16" s="1151"/>
      <c r="AG16" s="1153"/>
    </row>
    <row r="17" spans="1:33" s="25" customFormat="1" x14ac:dyDescent="0.25">
      <c r="A17" s="366">
        <v>565</v>
      </c>
      <c r="B17" s="25" t="s">
        <v>74</v>
      </c>
      <c r="C17" s="1150"/>
      <c r="D17" s="1151"/>
      <c r="E17" s="1151"/>
      <c r="F17" s="1151"/>
      <c r="G17" s="1151"/>
      <c r="H17" s="1153"/>
      <c r="I17" s="45"/>
      <c r="J17" s="1150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1"/>
      <c r="V17" s="1152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1"/>
      <c r="AG17" s="1153"/>
    </row>
    <row r="18" spans="1:33" s="25" customFormat="1" x14ac:dyDescent="0.25">
      <c r="A18" s="366">
        <v>565</v>
      </c>
      <c r="B18" s="25" t="s">
        <v>65</v>
      </c>
      <c r="C18" s="1150"/>
      <c r="D18" s="1151"/>
      <c r="E18" s="1151"/>
      <c r="F18" s="1151"/>
      <c r="G18" s="1151"/>
      <c r="H18" s="1153"/>
      <c r="I18" s="45"/>
      <c r="J18" s="1150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2"/>
      <c r="W18" s="1151"/>
      <c r="X18" s="1151"/>
      <c r="Y18" s="1151"/>
      <c r="Z18" s="1151"/>
      <c r="AA18" s="1151"/>
      <c r="AB18" s="1151"/>
      <c r="AC18" s="1151"/>
      <c r="AD18" s="1151"/>
      <c r="AE18" s="1151"/>
      <c r="AF18" s="1151"/>
      <c r="AG18" s="1153"/>
    </row>
    <row r="19" spans="1:33" s="25" customFormat="1" x14ac:dyDescent="0.25">
      <c r="A19" s="365">
        <v>565</v>
      </c>
      <c r="B19" s="25" t="s">
        <v>586</v>
      </c>
      <c r="C19" s="1150"/>
      <c r="D19" s="1151"/>
      <c r="E19" s="1151"/>
      <c r="F19" s="1151"/>
      <c r="G19" s="1151"/>
      <c r="H19" s="1153"/>
      <c r="I19" s="45"/>
      <c r="J19" s="1150"/>
      <c r="K19" s="1151"/>
      <c r="L19" s="1151"/>
      <c r="M19" s="1151"/>
      <c r="N19" s="1151"/>
      <c r="O19" s="1151"/>
      <c r="P19" s="1151"/>
      <c r="Q19" s="1151"/>
      <c r="R19" s="1151"/>
      <c r="S19" s="1151"/>
      <c r="T19" s="1151"/>
      <c r="U19" s="1151"/>
      <c r="V19" s="1152"/>
      <c r="W19" s="1151"/>
      <c r="X19" s="1151"/>
      <c r="Y19" s="1151"/>
      <c r="Z19" s="1151"/>
      <c r="AA19" s="1151"/>
      <c r="AB19" s="1151"/>
      <c r="AC19" s="1151"/>
      <c r="AD19" s="1151"/>
      <c r="AE19" s="1151"/>
      <c r="AF19" s="1151"/>
      <c r="AG19" s="1153"/>
    </row>
    <row r="20" spans="1:33" s="25" customFormat="1" x14ac:dyDescent="0.25">
      <c r="A20" s="365">
        <v>456</v>
      </c>
      <c r="B20" s="25" t="s">
        <v>570</v>
      </c>
      <c r="C20" s="1150"/>
      <c r="D20" s="1151"/>
      <c r="E20" s="1151"/>
      <c r="F20" s="1151"/>
      <c r="G20" s="1151"/>
      <c r="H20" s="1153"/>
      <c r="I20" s="45"/>
      <c r="J20" s="1150"/>
      <c r="K20" s="1151"/>
      <c r="L20" s="1151"/>
      <c r="M20" s="1151"/>
      <c r="N20" s="1151"/>
      <c r="O20" s="1151"/>
      <c r="P20" s="1151"/>
      <c r="Q20" s="1151"/>
      <c r="R20" s="1151"/>
      <c r="S20" s="1151"/>
      <c r="T20" s="1151"/>
      <c r="U20" s="1151"/>
      <c r="V20" s="1152"/>
      <c r="W20" s="1151"/>
      <c r="X20" s="1151"/>
      <c r="Y20" s="1151"/>
      <c r="Z20" s="1151"/>
      <c r="AA20" s="1151"/>
      <c r="AB20" s="1151"/>
      <c r="AC20" s="1151"/>
      <c r="AD20" s="1151"/>
      <c r="AE20" s="1151"/>
      <c r="AF20" s="1151"/>
      <c r="AG20" s="1153"/>
    </row>
    <row r="21" spans="1:33" s="25" customFormat="1" x14ac:dyDescent="0.25">
      <c r="A21" s="365">
        <v>547</v>
      </c>
      <c r="B21" s="25" t="s">
        <v>66</v>
      </c>
      <c r="C21" s="1150"/>
      <c r="D21" s="1151"/>
      <c r="E21" s="1151"/>
      <c r="F21" s="1151"/>
      <c r="G21" s="1151"/>
      <c r="H21" s="1153"/>
      <c r="I21" s="45"/>
      <c r="J21" s="1150"/>
      <c r="K21" s="1151"/>
      <c r="L21" s="1151"/>
      <c r="M21" s="1151"/>
      <c r="N21" s="1151"/>
      <c r="O21" s="1151"/>
      <c r="P21" s="1151"/>
      <c r="Q21" s="1151"/>
      <c r="R21" s="1151"/>
      <c r="S21" s="1151"/>
      <c r="T21" s="1151"/>
      <c r="U21" s="1151"/>
      <c r="V21" s="1152"/>
      <c r="W21" s="1151"/>
      <c r="X21" s="1151"/>
      <c r="Y21" s="1151"/>
      <c r="Z21" s="1151"/>
      <c r="AA21" s="1151"/>
      <c r="AB21" s="1151"/>
      <c r="AC21" s="1151"/>
      <c r="AD21" s="1151"/>
      <c r="AE21" s="1151"/>
      <c r="AF21" s="1151"/>
      <c r="AG21" s="1153"/>
    </row>
    <row r="22" spans="1:33" s="25" customFormat="1" x14ac:dyDescent="0.25">
      <c r="A22" s="365">
        <v>547</v>
      </c>
      <c r="B22" s="25" t="s">
        <v>500</v>
      </c>
      <c r="C22" s="1150"/>
      <c r="D22" s="1151"/>
      <c r="E22" s="1151"/>
      <c r="F22" s="1151"/>
      <c r="G22" s="1151"/>
      <c r="H22" s="1153"/>
      <c r="I22" s="45"/>
      <c r="J22" s="1150"/>
      <c r="K22" s="1151"/>
      <c r="L22" s="1151"/>
      <c r="M22" s="1151"/>
      <c r="N22" s="1151"/>
      <c r="O22" s="1151"/>
      <c r="P22" s="1151"/>
      <c r="Q22" s="1151"/>
      <c r="R22" s="1151"/>
      <c r="S22" s="1151"/>
      <c r="T22" s="1151"/>
      <c r="U22" s="1151"/>
      <c r="V22" s="1152"/>
      <c r="W22" s="1151"/>
      <c r="X22" s="1151"/>
      <c r="Y22" s="1151"/>
      <c r="Z22" s="1151"/>
      <c r="AA22" s="1151"/>
      <c r="AB22" s="1151"/>
      <c r="AC22" s="1151"/>
      <c r="AD22" s="1151"/>
      <c r="AE22" s="1151"/>
      <c r="AF22" s="1151"/>
      <c r="AG22" s="1153"/>
    </row>
    <row r="23" spans="1:33" s="25" customFormat="1" x14ac:dyDescent="0.25">
      <c r="A23" s="365">
        <v>547</v>
      </c>
      <c r="B23" s="25" t="s">
        <v>499</v>
      </c>
      <c r="C23" s="1150"/>
      <c r="D23" s="1151"/>
      <c r="E23" s="1151"/>
      <c r="F23" s="1151"/>
      <c r="G23" s="1151"/>
      <c r="H23" s="1153"/>
      <c r="I23" s="45"/>
      <c r="J23" s="1150"/>
      <c r="K23" s="1151"/>
      <c r="L23" s="1151"/>
      <c r="M23" s="1151"/>
      <c r="N23" s="1151"/>
      <c r="O23" s="1151"/>
      <c r="P23" s="1151"/>
      <c r="Q23" s="1151"/>
      <c r="R23" s="1151"/>
      <c r="S23" s="1151"/>
      <c r="T23" s="1151"/>
      <c r="U23" s="1151"/>
      <c r="V23" s="1152"/>
      <c r="W23" s="1151"/>
      <c r="X23" s="1151"/>
      <c r="Y23" s="1151"/>
      <c r="Z23" s="1151"/>
      <c r="AA23" s="1151"/>
      <c r="AB23" s="1151"/>
      <c r="AC23" s="1151"/>
      <c r="AD23" s="1151"/>
      <c r="AE23" s="1151"/>
      <c r="AF23" s="1151"/>
      <c r="AG23" s="1153"/>
    </row>
    <row r="24" spans="1:33" s="25" customFormat="1" x14ac:dyDescent="0.25">
      <c r="A24" s="365">
        <v>547</v>
      </c>
      <c r="B24" s="25" t="s">
        <v>629</v>
      </c>
      <c r="C24" s="1150"/>
      <c r="D24" s="1151"/>
      <c r="E24" s="1151"/>
      <c r="F24" s="1151"/>
      <c r="G24" s="1151"/>
      <c r="H24" s="1153"/>
      <c r="I24" s="45"/>
      <c r="J24" s="1150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2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1151"/>
      <c r="AG24" s="1153"/>
    </row>
    <row r="25" spans="1:33" s="25" customFormat="1" x14ac:dyDescent="0.25">
      <c r="A25" s="367" t="s">
        <v>60</v>
      </c>
      <c r="B25" s="25" t="s">
        <v>532</v>
      </c>
      <c r="C25" s="1150"/>
      <c r="D25" s="1151"/>
      <c r="E25" s="1151"/>
      <c r="F25" s="1151"/>
      <c r="G25" s="1151"/>
      <c r="H25" s="1153"/>
      <c r="I25" s="45"/>
      <c r="J25" s="1150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2"/>
      <c r="W25" s="1151"/>
      <c r="X25" s="1151"/>
      <c r="Y25" s="1151"/>
      <c r="Z25" s="1151"/>
      <c r="AA25" s="1151"/>
      <c r="AB25" s="1151"/>
      <c r="AC25" s="1151"/>
      <c r="AD25" s="1151"/>
      <c r="AE25" s="1151"/>
      <c r="AF25" s="1151"/>
      <c r="AG25" s="1153"/>
    </row>
    <row r="26" spans="1:33" s="25" customFormat="1" x14ac:dyDescent="0.25">
      <c r="A26" s="365">
        <v>547</v>
      </c>
      <c r="B26" s="26" t="s">
        <v>67</v>
      </c>
      <c r="C26" s="1150"/>
      <c r="D26" s="1151"/>
      <c r="E26" s="1151"/>
      <c r="F26" s="1151"/>
      <c r="G26" s="1151"/>
      <c r="H26" s="1153"/>
      <c r="I26" s="45"/>
      <c r="J26" s="1150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2"/>
      <c r="W26" s="1151"/>
      <c r="X26" s="1151"/>
      <c r="Y26" s="1151"/>
      <c r="Z26" s="1151"/>
      <c r="AA26" s="1151"/>
      <c r="AB26" s="1151"/>
      <c r="AC26" s="1151"/>
      <c r="AD26" s="1151"/>
      <c r="AE26" s="1151"/>
      <c r="AF26" s="1151"/>
      <c r="AG26" s="1153"/>
    </row>
    <row r="27" spans="1:33" s="25" customFormat="1" x14ac:dyDescent="0.25">
      <c r="A27" s="366">
        <v>547</v>
      </c>
      <c r="B27" s="25" t="s">
        <v>68</v>
      </c>
      <c r="C27" s="1150"/>
      <c r="D27" s="1151"/>
      <c r="E27" s="1151"/>
      <c r="F27" s="1151"/>
      <c r="G27" s="1151"/>
      <c r="H27" s="1153"/>
      <c r="I27" s="45"/>
      <c r="J27" s="1150"/>
      <c r="K27" s="1151"/>
      <c r="L27" s="1151"/>
      <c r="M27" s="1151"/>
      <c r="N27" s="1151"/>
      <c r="O27" s="1151"/>
      <c r="P27" s="1151"/>
      <c r="Q27" s="1151"/>
      <c r="R27" s="1151"/>
      <c r="S27" s="1151"/>
      <c r="T27" s="1151"/>
      <c r="U27" s="1151"/>
      <c r="V27" s="1152"/>
      <c r="W27" s="1151"/>
      <c r="X27" s="1151"/>
      <c r="Y27" s="1151"/>
      <c r="Z27" s="1151"/>
      <c r="AA27" s="1151"/>
      <c r="AB27" s="1151"/>
      <c r="AC27" s="1151"/>
      <c r="AD27" s="1151"/>
      <c r="AE27" s="1151"/>
      <c r="AF27" s="1151"/>
      <c r="AG27" s="1153"/>
    </row>
    <row r="28" spans="1:33" s="25" customFormat="1" x14ac:dyDescent="0.25">
      <c r="A28" s="366">
        <v>547</v>
      </c>
      <c r="B28" s="25" t="s">
        <v>675</v>
      </c>
      <c r="C28" s="1150"/>
      <c r="D28" s="1151"/>
      <c r="E28" s="1151"/>
      <c r="F28" s="1151"/>
      <c r="G28" s="1151"/>
      <c r="H28" s="1153"/>
      <c r="I28" s="45"/>
      <c r="J28" s="1150"/>
      <c r="K28" s="1151"/>
      <c r="L28" s="1151"/>
      <c r="M28" s="1151"/>
      <c r="N28" s="1151"/>
      <c r="O28" s="1151"/>
      <c r="P28" s="1151"/>
      <c r="Q28" s="1151"/>
      <c r="R28" s="1151"/>
      <c r="S28" s="1151"/>
      <c r="T28" s="1151"/>
      <c r="U28" s="1151"/>
      <c r="V28" s="1152"/>
      <c r="W28" s="1151"/>
      <c r="X28" s="1151"/>
      <c r="Y28" s="1151"/>
      <c r="Z28" s="1151"/>
      <c r="AA28" s="1151"/>
      <c r="AB28" s="1151"/>
      <c r="AC28" s="1151"/>
      <c r="AD28" s="1151"/>
      <c r="AE28" s="1151"/>
      <c r="AF28" s="1151"/>
      <c r="AG28" s="1153"/>
    </row>
    <row r="29" spans="1:33" s="25" customFormat="1" x14ac:dyDescent="0.25">
      <c r="A29" s="366">
        <v>447</v>
      </c>
      <c r="B29" s="25" t="s">
        <v>674</v>
      </c>
      <c r="C29" s="1150"/>
      <c r="D29" s="1151"/>
      <c r="E29" s="1151"/>
      <c r="F29" s="1151"/>
      <c r="G29" s="1151"/>
      <c r="H29" s="1153"/>
      <c r="I29" s="45"/>
      <c r="J29" s="1150"/>
      <c r="K29" s="1151"/>
      <c r="L29" s="1151"/>
      <c r="M29" s="1151"/>
      <c r="N29" s="1151"/>
      <c r="O29" s="1151"/>
      <c r="P29" s="1151"/>
      <c r="Q29" s="1151"/>
      <c r="R29" s="1151"/>
      <c r="S29" s="1151"/>
      <c r="T29" s="1151"/>
      <c r="U29" s="1151"/>
      <c r="V29" s="1152"/>
      <c r="W29" s="1151"/>
      <c r="X29" s="1151"/>
      <c r="Y29" s="1151"/>
      <c r="Z29" s="1151"/>
      <c r="AA29" s="1151"/>
      <c r="AB29" s="1151"/>
      <c r="AC29" s="1151"/>
      <c r="AD29" s="1151"/>
      <c r="AE29" s="1151"/>
      <c r="AF29" s="1151"/>
      <c r="AG29" s="1153"/>
    </row>
    <row r="30" spans="1:33" s="25" customFormat="1" x14ac:dyDescent="0.25">
      <c r="A30" s="365">
        <v>447</v>
      </c>
      <c r="B30" s="26" t="s">
        <v>59</v>
      </c>
      <c r="C30" s="1150"/>
      <c r="D30" s="1151"/>
      <c r="E30" s="1151"/>
      <c r="F30" s="1151"/>
      <c r="G30" s="1151"/>
      <c r="H30" s="1153"/>
      <c r="I30" s="45"/>
      <c r="J30" s="1150"/>
      <c r="K30" s="1151"/>
      <c r="L30" s="1151"/>
      <c r="M30" s="1151"/>
      <c r="N30" s="1151"/>
      <c r="O30" s="1151"/>
      <c r="P30" s="1151"/>
      <c r="Q30" s="1151"/>
      <c r="R30" s="1151"/>
      <c r="S30" s="1151"/>
      <c r="T30" s="1151"/>
      <c r="U30" s="1151"/>
      <c r="V30" s="1152"/>
      <c r="W30" s="1151"/>
      <c r="X30" s="1151"/>
      <c r="Y30" s="1151"/>
      <c r="Z30" s="1151"/>
      <c r="AA30" s="1151"/>
      <c r="AB30" s="1151"/>
      <c r="AC30" s="1151"/>
      <c r="AD30" s="1151"/>
      <c r="AE30" s="1151"/>
      <c r="AF30" s="1151"/>
      <c r="AG30" s="1153"/>
    </row>
    <row r="31" spans="1:33" s="25" customFormat="1" x14ac:dyDescent="0.25">
      <c r="A31" s="366" t="s">
        <v>60</v>
      </c>
      <c r="B31" s="25" t="s">
        <v>61</v>
      </c>
      <c r="C31" s="1150"/>
      <c r="D31" s="1151"/>
      <c r="E31" s="1151"/>
      <c r="F31" s="1151"/>
      <c r="G31" s="1151"/>
      <c r="H31" s="1153"/>
      <c r="I31" s="45"/>
      <c r="J31" s="1181"/>
      <c r="K31" s="1182"/>
      <c r="L31" s="1182"/>
      <c r="M31" s="1182"/>
      <c r="N31" s="1182"/>
      <c r="O31" s="1182"/>
      <c r="P31" s="1182"/>
      <c r="Q31" s="1182"/>
      <c r="R31" s="1182"/>
      <c r="S31" s="1182"/>
      <c r="T31" s="1182"/>
      <c r="U31" s="1182"/>
      <c r="V31" s="1183"/>
      <c r="W31" s="1182"/>
      <c r="X31" s="1182"/>
      <c r="Y31" s="1182"/>
      <c r="Z31" s="1182"/>
      <c r="AA31" s="1182"/>
      <c r="AB31" s="1182"/>
      <c r="AC31" s="1182"/>
      <c r="AD31" s="1182"/>
      <c r="AE31" s="1182"/>
      <c r="AF31" s="1182"/>
      <c r="AG31" s="1184"/>
    </row>
    <row r="32" spans="1:33" s="25" customFormat="1" x14ac:dyDescent="0.25">
      <c r="A32" s="365">
        <v>555</v>
      </c>
      <c r="B32" s="25" t="s">
        <v>75</v>
      </c>
      <c r="C32" s="1150"/>
      <c r="D32" s="1151"/>
      <c r="E32" s="1151"/>
      <c r="F32" s="1151"/>
      <c r="G32" s="1151"/>
      <c r="H32" s="1153"/>
      <c r="I32" s="45"/>
      <c r="J32" s="1150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2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3"/>
    </row>
    <row r="33" spans="1:33" s="25" customFormat="1" x14ac:dyDescent="0.25">
      <c r="A33" s="7">
        <v>555</v>
      </c>
      <c r="B33" s="177" t="s">
        <v>531</v>
      </c>
      <c r="C33" s="1150"/>
      <c r="D33" s="1151"/>
      <c r="E33" s="1151"/>
      <c r="F33" s="1151"/>
      <c r="G33" s="1151"/>
      <c r="H33" s="1153"/>
      <c r="I33" s="45"/>
      <c r="J33" s="1150"/>
      <c r="K33" s="1151"/>
      <c r="L33" s="1151"/>
      <c r="M33" s="1151"/>
      <c r="N33" s="1151"/>
      <c r="O33" s="1151"/>
      <c r="P33" s="1151"/>
      <c r="Q33" s="1151"/>
      <c r="R33" s="1151"/>
      <c r="S33" s="1151"/>
      <c r="T33" s="1151"/>
      <c r="U33" s="1151"/>
      <c r="V33" s="1152"/>
      <c r="W33" s="1151"/>
      <c r="X33" s="1151"/>
      <c r="Y33" s="1151"/>
      <c r="Z33" s="1151"/>
      <c r="AA33" s="1151"/>
      <c r="AB33" s="1151"/>
      <c r="AC33" s="1151"/>
      <c r="AD33" s="1151"/>
      <c r="AE33" s="1151"/>
      <c r="AF33" s="1151"/>
      <c r="AG33" s="1153"/>
    </row>
    <row r="34" spans="1:33" s="25" customFormat="1" x14ac:dyDescent="0.25">
      <c r="A34" s="365">
        <v>555</v>
      </c>
      <c r="B34" s="25" t="s">
        <v>543</v>
      </c>
      <c r="C34" s="1150"/>
      <c r="D34" s="1151"/>
      <c r="E34" s="1151"/>
      <c r="F34" s="1151"/>
      <c r="G34" s="1151"/>
      <c r="H34" s="1153"/>
      <c r="I34" s="45"/>
      <c r="J34" s="1150"/>
      <c r="K34" s="1151"/>
      <c r="L34" s="1151"/>
      <c r="M34" s="1151"/>
      <c r="N34" s="1151"/>
      <c r="O34" s="1151"/>
      <c r="P34" s="1151"/>
      <c r="Q34" s="1151"/>
      <c r="R34" s="1151"/>
      <c r="S34" s="1151"/>
      <c r="T34" s="1151"/>
      <c r="U34" s="1151"/>
      <c r="V34" s="1152"/>
      <c r="W34" s="1151"/>
      <c r="X34" s="1151"/>
      <c r="Y34" s="1151"/>
      <c r="Z34" s="1151"/>
      <c r="AA34" s="1151"/>
      <c r="AB34" s="1151"/>
      <c r="AC34" s="1151"/>
      <c r="AD34" s="1151"/>
      <c r="AE34" s="1151"/>
      <c r="AF34" s="1151"/>
      <c r="AG34" s="1153"/>
    </row>
    <row r="35" spans="1:33" s="25" customFormat="1" x14ac:dyDescent="0.25">
      <c r="A35" s="365">
        <v>555</v>
      </c>
      <c r="B35" s="25" t="s">
        <v>541</v>
      </c>
      <c r="C35" s="1150"/>
      <c r="D35" s="1151"/>
      <c r="E35" s="1151"/>
      <c r="F35" s="1151"/>
      <c r="G35" s="1151"/>
      <c r="H35" s="1153"/>
      <c r="I35" s="45"/>
      <c r="J35" s="1150"/>
      <c r="K35" s="1151"/>
      <c r="L35" s="1151"/>
      <c r="M35" s="1151"/>
      <c r="N35" s="1151"/>
      <c r="O35" s="1151"/>
      <c r="P35" s="1151"/>
      <c r="Q35" s="1151"/>
      <c r="R35" s="1151"/>
      <c r="S35" s="1151"/>
      <c r="T35" s="1151"/>
      <c r="U35" s="1151"/>
      <c r="V35" s="1152"/>
      <c r="W35" s="1151"/>
      <c r="X35" s="1151"/>
      <c r="Y35" s="1151"/>
      <c r="Z35" s="1151"/>
      <c r="AA35" s="1151"/>
      <c r="AB35" s="1151"/>
      <c r="AC35" s="1151"/>
      <c r="AD35" s="1151"/>
      <c r="AE35" s="1151"/>
      <c r="AF35" s="1151"/>
      <c r="AG35" s="1153"/>
    </row>
    <row r="36" spans="1:33" s="25" customFormat="1" x14ac:dyDescent="0.25">
      <c r="A36" s="365">
        <v>555</v>
      </c>
      <c r="B36" s="25" t="s">
        <v>76</v>
      </c>
      <c r="C36" s="1150"/>
      <c r="D36" s="1151"/>
      <c r="E36" s="1151"/>
      <c r="F36" s="1151"/>
      <c r="G36" s="1151"/>
      <c r="H36" s="1153"/>
      <c r="I36" s="45"/>
      <c r="J36" s="1150"/>
      <c r="K36" s="1151"/>
      <c r="L36" s="1151"/>
      <c r="M36" s="1151"/>
      <c r="N36" s="1151"/>
      <c r="O36" s="1151"/>
      <c r="P36" s="1151"/>
      <c r="Q36" s="1151"/>
      <c r="R36" s="1151"/>
      <c r="S36" s="1151"/>
      <c r="T36" s="1151"/>
      <c r="U36" s="1151"/>
      <c r="V36" s="1152"/>
      <c r="W36" s="1151"/>
      <c r="X36" s="1151"/>
      <c r="Y36" s="1151"/>
      <c r="Z36" s="1151"/>
      <c r="AA36" s="1151"/>
      <c r="AB36" s="1151"/>
      <c r="AC36" s="1151"/>
      <c r="AD36" s="1151"/>
      <c r="AE36" s="1151"/>
      <c r="AF36" s="1151"/>
      <c r="AG36" s="1153"/>
    </row>
    <row r="37" spans="1:33" s="25" customFormat="1" x14ac:dyDescent="0.25">
      <c r="A37" s="365">
        <v>555</v>
      </c>
      <c r="B37" s="25" t="s">
        <v>738</v>
      </c>
      <c r="C37" s="1150"/>
      <c r="D37" s="1151"/>
      <c r="E37" s="1151"/>
      <c r="F37" s="1151"/>
      <c r="G37" s="1151"/>
      <c r="H37" s="1153"/>
      <c r="I37" s="45"/>
      <c r="J37" s="1150"/>
      <c r="K37" s="1151"/>
      <c r="L37" s="1151"/>
      <c r="M37" s="1151"/>
      <c r="N37" s="1151"/>
      <c r="O37" s="1151"/>
      <c r="P37" s="1151"/>
      <c r="Q37" s="1151"/>
      <c r="R37" s="1151"/>
      <c r="S37" s="1151"/>
      <c r="T37" s="1151"/>
      <c r="U37" s="1151"/>
      <c r="V37" s="1152"/>
      <c r="W37" s="1151"/>
      <c r="X37" s="1151"/>
      <c r="Y37" s="1151"/>
      <c r="Z37" s="1151"/>
      <c r="AA37" s="1151"/>
      <c r="AB37" s="1151"/>
      <c r="AC37" s="1151"/>
      <c r="AD37" s="1151"/>
      <c r="AE37" s="1151"/>
      <c r="AF37" s="1151"/>
      <c r="AG37" s="1153"/>
    </row>
    <row r="38" spans="1:33" s="25" customFormat="1" x14ac:dyDescent="0.25">
      <c r="A38" s="365" t="s">
        <v>552</v>
      </c>
      <c r="B38" s="25" t="s">
        <v>734</v>
      </c>
      <c r="C38" s="1150"/>
      <c r="D38" s="1151"/>
      <c r="E38" s="1151"/>
      <c r="F38" s="1151"/>
      <c r="G38" s="1151"/>
      <c r="H38" s="1153"/>
      <c r="I38" s="45"/>
      <c r="J38" s="1150"/>
      <c r="K38" s="1151"/>
      <c r="L38" s="1151"/>
      <c r="M38" s="1151"/>
      <c r="N38" s="1151"/>
      <c r="O38" s="1151"/>
      <c r="P38" s="1151"/>
      <c r="Q38" s="1151"/>
      <c r="R38" s="1151"/>
      <c r="S38" s="1151"/>
      <c r="T38" s="1151"/>
      <c r="U38" s="1151"/>
      <c r="V38" s="1152"/>
      <c r="W38" s="1151"/>
      <c r="X38" s="1151"/>
      <c r="Y38" s="1151"/>
      <c r="Z38" s="1151"/>
      <c r="AA38" s="1151"/>
      <c r="AB38" s="1151"/>
      <c r="AC38" s="1151"/>
      <c r="AD38" s="1151"/>
      <c r="AE38" s="1151"/>
      <c r="AF38" s="1151"/>
      <c r="AG38" s="1153"/>
    </row>
    <row r="39" spans="1:33" s="25" customFormat="1" x14ac:dyDescent="0.25">
      <c r="A39" s="365" t="s">
        <v>60</v>
      </c>
      <c r="B39" s="25" t="s">
        <v>733</v>
      </c>
      <c r="C39" s="1150"/>
      <c r="D39" s="1151"/>
      <c r="E39" s="1151"/>
      <c r="F39" s="1151"/>
      <c r="G39" s="1151"/>
      <c r="H39" s="1153"/>
      <c r="I39" s="45"/>
      <c r="J39" s="1150"/>
      <c r="K39" s="1151"/>
      <c r="L39" s="1151"/>
      <c r="M39" s="1151"/>
      <c r="N39" s="1151"/>
      <c r="O39" s="1151"/>
      <c r="P39" s="1151"/>
      <c r="Q39" s="1151"/>
      <c r="R39" s="1151"/>
      <c r="S39" s="1151"/>
      <c r="T39" s="1151"/>
      <c r="U39" s="1151"/>
      <c r="V39" s="1152"/>
      <c r="W39" s="1151"/>
      <c r="X39" s="1151"/>
      <c r="Y39" s="1151"/>
      <c r="Z39" s="1151"/>
      <c r="AA39" s="1151"/>
      <c r="AB39" s="1151"/>
      <c r="AC39" s="1151"/>
      <c r="AD39" s="1151"/>
      <c r="AE39" s="1151"/>
      <c r="AF39" s="1151"/>
      <c r="AG39" s="1153"/>
    </row>
    <row r="40" spans="1:33" s="25" customFormat="1" ht="15.75" thickBot="1" x14ac:dyDescent="0.3">
      <c r="A40" s="368">
        <v>557</v>
      </c>
      <c r="B40" s="27" t="s">
        <v>69</v>
      </c>
      <c r="C40" s="1185"/>
      <c r="D40" s="1186"/>
      <c r="E40" s="1186"/>
      <c r="F40" s="1186"/>
      <c r="G40" s="1186"/>
      <c r="H40" s="1188"/>
      <c r="I40" s="45"/>
      <c r="J40" s="1185"/>
      <c r="K40" s="1186"/>
      <c r="L40" s="1186"/>
      <c r="M40" s="1186"/>
      <c r="N40" s="1186"/>
      <c r="O40" s="1186"/>
      <c r="P40" s="1186"/>
      <c r="Q40" s="1186"/>
      <c r="R40" s="1186"/>
      <c r="S40" s="1186"/>
      <c r="T40" s="1186"/>
      <c r="U40" s="1186"/>
      <c r="V40" s="1187"/>
      <c r="W40" s="1186"/>
      <c r="X40" s="1186"/>
      <c r="Y40" s="1186"/>
      <c r="Z40" s="1186"/>
      <c r="AA40" s="1186"/>
      <c r="AB40" s="1186"/>
      <c r="AC40" s="1186"/>
      <c r="AD40" s="1186"/>
      <c r="AE40" s="1186"/>
      <c r="AF40" s="1186"/>
      <c r="AG40" s="1188"/>
    </row>
    <row r="41" spans="1:33" s="25" customFormat="1" ht="15.75" thickTop="1" x14ac:dyDescent="0.25">
      <c r="A41" s="369"/>
      <c r="B41" s="28" t="s">
        <v>33</v>
      </c>
      <c r="C41" s="835">
        <v>451371.55527393549</v>
      </c>
      <c r="D41" s="835">
        <v>493695.70171785995</v>
      </c>
      <c r="E41" s="835">
        <v>391439.93753738451</v>
      </c>
      <c r="F41" s="1072"/>
      <c r="G41" s="835">
        <v>59931.617736550979</v>
      </c>
      <c r="H41" s="835">
        <v>42324.146443924459</v>
      </c>
      <c r="I41" s="45"/>
      <c r="J41" s="836">
        <v>12338.517820466161</v>
      </c>
      <c r="K41" s="837">
        <v>22515.641355626096</v>
      </c>
      <c r="L41" s="837">
        <v>37365.939417115653</v>
      </c>
      <c r="M41" s="837">
        <v>43809.98648202097</v>
      </c>
      <c r="N41" s="837">
        <v>43099.778961868637</v>
      </c>
      <c r="O41" s="837">
        <v>47935.689051799192</v>
      </c>
      <c r="P41" s="837">
        <v>45439.161966585598</v>
      </c>
      <c r="Q41" s="837">
        <v>45082.836096680549</v>
      </c>
      <c r="R41" s="837">
        <v>44661.578813040949</v>
      </c>
      <c r="S41" s="837">
        <v>49009.843087148889</v>
      </c>
      <c r="T41" s="837">
        <v>33475.910602998105</v>
      </c>
      <c r="U41" s="970">
        <v>26636.671618584573</v>
      </c>
      <c r="V41" s="836">
        <v>25668.398379561484</v>
      </c>
      <c r="W41" s="837">
        <v>32056.368165780979</v>
      </c>
      <c r="X41" s="837">
        <v>44024.305419684446</v>
      </c>
      <c r="Y41" s="837">
        <v>45329.205822360673</v>
      </c>
      <c r="Z41" s="837">
        <v>44498.381876810236</v>
      </c>
      <c r="AA41" s="837">
        <v>50814.483824120936</v>
      </c>
      <c r="AB41" s="837">
        <v>46713.954783096342</v>
      </c>
      <c r="AC41" s="837">
        <v>45731.370260475524</v>
      </c>
      <c r="AD41" s="837">
        <v>45150.385755657902</v>
      </c>
      <c r="AE41" s="837">
        <v>48367.803614268079</v>
      </c>
      <c r="AF41" s="837">
        <v>35648.081210091594</v>
      </c>
      <c r="AG41" s="838">
        <v>29692.962605951834</v>
      </c>
    </row>
    <row r="42" spans="1:33" s="25" customFormat="1" x14ac:dyDescent="0.25">
      <c r="A42" s="366"/>
      <c r="C42" s="839"/>
      <c r="D42" s="839"/>
      <c r="E42" s="839"/>
      <c r="F42" s="840"/>
      <c r="G42" s="839"/>
      <c r="H42" s="839"/>
      <c r="I42" s="45"/>
      <c r="J42" s="523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3"/>
      <c r="W42" s="524"/>
      <c r="X42" s="524"/>
      <c r="Y42" s="524"/>
      <c r="Z42" s="524"/>
      <c r="AA42" s="524"/>
      <c r="AB42" s="524"/>
      <c r="AC42" s="524"/>
      <c r="AD42" s="524"/>
      <c r="AE42" s="524"/>
      <c r="AF42" s="524"/>
      <c r="AG42" s="525"/>
    </row>
    <row r="43" spans="1:33" s="25" customFormat="1" x14ac:dyDescent="0.25">
      <c r="A43" s="29" t="s">
        <v>77</v>
      </c>
      <c r="C43" s="839"/>
      <c r="D43" s="839"/>
      <c r="E43" s="839"/>
      <c r="F43" s="840"/>
      <c r="G43" s="839"/>
      <c r="H43" s="839"/>
      <c r="I43" s="45"/>
      <c r="J43" s="246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246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522"/>
    </row>
    <row r="44" spans="1:33" s="25" customFormat="1" x14ac:dyDescent="0.25">
      <c r="A44" s="370">
        <v>501</v>
      </c>
      <c r="B44" s="30" t="s">
        <v>78</v>
      </c>
      <c r="C44" s="840">
        <v>319.25</v>
      </c>
      <c r="D44" s="840">
        <v>0</v>
      </c>
      <c r="E44" s="840">
        <v>319.25</v>
      </c>
      <c r="F44" s="840"/>
      <c r="G44" s="839">
        <v>0</v>
      </c>
      <c r="H44" s="839">
        <v>-319.25</v>
      </c>
      <c r="I44" s="45"/>
      <c r="J44" s="246">
        <v>26.604166666666668</v>
      </c>
      <c r="K44" s="49">
        <v>26.604166666666668</v>
      </c>
      <c r="L44" s="49">
        <v>26.604166666666668</v>
      </c>
      <c r="M44" s="49">
        <v>26.604166666666668</v>
      </c>
      <c r="N44" s="49">
        <v>26.604166666666668</v>
      </c>
      <c r="O44" s="49">
        <v>26.604166666666668</v>
      </c>
      <c r="P44" s="49">
        <v>26.604166666666668</v>
      </c>
      <c r="Q44" s="49">
        <v>26.604166666666668</v>
      </c>
      <c r="R44" s="49">
        <v>26.604166666666668</v>
      </c>
      <c r="S44" s="49">
        <v>26.604166666666668</v>
      </c>
      <c r="T44" s="49">
        <v>26.604166666666668</v>
      </c>
      <c r="U44" s="49">
        <v>26.604166666666668</v>
      </c>
      <c r="V44" s="246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522">
        <v>0</v>
      </c>
    </row>
    <row r="45" spans="1:33" s="25" customFormat="1" x14ac:dyDescent="0.25">
      <c r="A45" s="370">
        <v>547</v>
      </c>
      <c r="B45" s="30" t="s">
        <v>79</v>
      </c>
      <c r="C45" s="840">
        <v>44663.236332070592</v>
      </c>
      <c r="D45" s="840">
        <v>48025.748525362753</v>
      </c>
      <c r="E45" s="840">
        <v>48203.395786139299</v>
      </c>
      <c r="F45" s="840"/>
      <c r="G45" s="839">
        <v>-3540.1594540687074</v>
      </c>
      <c r="H45" s="839">
        <v>3362.5121932921611</v>
      </c>
      <c r="I45" s="45"/>
      <c r="J45" s="246">
        <v>-2577.0940909170008</v>
      </c>
      <c r="K45" s="49">
        <v>-485.44266394932981</v>
      </c>
      <c r="L45" s="49">
        <v>7053.0048325932821</v>
      </c>
      <c r="M45" s="49">
        <v>5673.8092535780233</v>
      </c>
      <c r="N45" s="49">
        <v>6408.4981643326337</v>
      </c>
      <c r="O45" s="49">
        <v>-1423.9905590459766</v>
      </c>
      <c r="P45" s="49">
        <v>6136.6380980311824</v>
      </c>
      <c r="Q45" s="49">
        <v>6134.361101457489</v>
      </c>
      <c r="R45" s="49">
        <v>6128.9128694538485</v>
      </c>
      <c r="S45" s="49">
        <v>6440.3807658582764</v>
      </c>
      <c r="T45" s="49">
        <v>3902.9948925537064</v>
      </c>
      <c r="U45" s="49">
        <v>1271.1636681244684</v>
      </c>
      <c r="V45" s="246">
        <v>913.56454880038041</v>
      </c>
      <c r="W45" s="49">
        <v>1914.7172171055847</v>
      </c>
      <c r="X45" s="49">
        <v>6933.507039384589</v>
      </c>
      <c r="Y45" s="49">
        <v>5002.4685002871838</v>
      </c>
      <c r="Z45" s="49">
        <v>5430.9969550311835</v>
      </c>
      <c r="AA45" s="49">
        <v>-1360.3534953074859</v>
      </c>
      <c r="AB45" s="49">
        <v>5623.124768531181</v>
      </c>
      <c r="AC45" s="49">
        <v>5662.1461241978504</v>
      </c>
      <c r="AD45" s="49">
        <v>5573.4397299538496</v>
      </c>
      <c r="AE45" s="49">
        <v>5817.3157053645155</v>
      </c>
      <c r="AF45" s="49">
        <v>3777.1558619850798</v>
      </c>
      <c r="AG45" s="522">
        <v>2737.6655700288438</v>
      </c>
    </row>
    <row r="46" spans="1:33" s="25" customFormat="1" x14ac:dyDescent="0.25">
      <c r="A46" s="367" t="s">
        <v>58</v>
      </c>
      <c r="B46" s="30" t="s">
        <v>80</v>
      </c>
      <c r="C46" s="840">
        <v>0</v>
      </c>
      <c r="D46" s="840">
        <v>0</v>
      </c>
      <c r="E46" s="840">
        <v>0</v>
      </c>
      <c r="F46" s="840"/>
      <c r="G46" s="839">
        <v>0</v>
      </c>
      <c r="H46" s="839">
        <v>0</v>
      </c>
      <c r="I46" s="45"/>
      <c r="J46" s="246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246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522">
        <v>0</v>
      </c>
    </row>
    <row r="47" spans="1:33" s="25" customFormat="1" x14ac:dyDescent="0.25">
      <c r="A47" s="367" t="s">
        <v>57</v>
      </c>
      <c r="B47" s="30" t="s">
        <v>81</v>
      </c>
      <c r="C47" s="840">
        <v>251952.92405586419</v>
      </c>
      <c r="D47" s="840">
        <v>250993.3748327732</v>
      </c>
      <c r="E47" s="840">
        <v>235146.59966529897</v>
      </c>
      <c r="F47" s="840"/>
      <c r="G47" s="839">
        <v>16806.32439056522</v>
      </c>
      <c r="H47" s="839">
        <v>-959.54922309098765</v>
      </c>
      <c r="I47" s="45"/>
      <c r="J47" s="246">
        <v>20734.90988042824</v>
      </c>
      <c r="K47" s="49">
        <v>20692.541055930433</v>
      </c>
      <c r="L47" s="49">
        <v>20896.378200272859</v>
      </c>
      <c r="M47" s="49">
        <v>20913.826141495763</v>
      </c>
      <c r="N47" s="49">
        <v>21025.051397318555</v>
      </c>
      <c r="O47" s="49">
        <v>21024.434428162262</v>
      </c>
      <c r="P47" s="49">
        <v>21825.007967872902</v>
      </c>
      <c r="Q47" s="49">
        <v>21670.391458503345</v>
      </c>
      <c r="R47" s="49">
        <v>20767.374967441447</v>
      </c>
      <c r="S47" s="49">
        <v>20795.522205758465</v>
      </c>
      <c r="T47" s="49">
        <v>20873.784950206566</v>
      </c>
      <c r="U47" s="49">
        <v>20733.70140247338</v>
      </c>
      <c r="V47" s="246">
        <v>20711.913885207905</v>
      </c>
      <c r="W47" s="49">
        <v>20654.615844843265</v>
      </c>
      <c r="X47" s="49">
        <v>20804.814043538194</v>
      </c>
      <c r="Y47" s="49">
        <v>20802.644454210764</v>
      </c>
      <c r="Z47" s="49">
        <v>20921.903161540664</v>
      </c>
      <c r="AA47" s="49">
        <v>20921.241630636574</v>
      </c>
      <c r="AB47" s="49">
        <v>21779.638087107996</v>
      </c>
      <c r="AC47" s="49">
        <v>21613.854112030858</v>
      </c>
      <c r="AD47" s="49">
        <v>20661.337626675067</v>
      </c>
      <c r="AE47" s="49">
        <v>20673.613715492691</v>
      </c>
      <c r="AF47" s="49">
        <v>20760.656946122126</v>
      </c>
      <c r="AG47" s="522">
        <v>20687.141325367109</v>
      </c>
    </row>
    <row r="48" spans="1:33" s="25" customFormat="1" x14ac:dyDescent="0.25">
      <c r="A48" s="367">
        <v>555</v>
      </c>
      <c r="B48" s="30" t="s">
        <v>82</v>
      </c>
      <c r="C48" s="840">
        <v>29553.13119664001</v>
      </c>
      <c r="D48" s="840">
        <v>37665.049646640007</v>
      </c>
      <c r="E48" s="840">
        <v>20788.303196640009</v>
      </c>
      <c r="F48" s="840"/>
      <c r="G48" s="839">
        <v>8764.8280000000013</v>
      </c>
      <c r="H48" s="839">
        <v>8111.9184499999974</v>
      </c>
      <c r="I48" s="45"/>
      <c r="J48" s="246">
        <v>3127.5204629081445</v>
      </c>
      <c r="K48" s="49">
        <v>2898.4853689330785</v>
      </c>
      <c r="L48" s="49">
        <v>1941.1758427282691</v>
      </c>
      <c r="M48" s="49">
        <v>1776.3998054518765</v>
      </c>
      <c r="N48" s="49">
        <v>1678.5550061613701</v>
      </c>
      <c r="O48" s="49">
        <v>1830.3842968077956</v>
      </c>
      <c r="P48" s="49">
        <v>1977.0122160563883</v>
      </c>
      <c r="Q48" s="49">
        <v>1941.1324039550987</v>
      </c>
      <c r="R48" s="49">
        <v>1948.848123388796</v>
      </c>
      <c r="S48" s="49">
        <v>2852.2782092319439</v>
      </c>
      <c r="T48" s="49">
        <v>3814.5951936262345</v>
      </c>
      <c r="U48" s="49">
        <v>3766.7442673910118</v>
      </c>
      <c r="V48" s="246">
        <v>3847.1710004081447</v>
      </c>
      <c r="W48" s="49">
        <v>3722.8089064330784</v>
      </c>
      <c r="X48" s="49">
        <v>2876.0193802282693</v>
      </c>
      <c r="Y48" s="49">
        <v>2795.5203429518765</v>
      </c>
      <c r="Z48" s="49">
        <v>2774.88854366137</v>
      </c>
      <c r="AA48" s="49">
        <v>2788.4898343077957</v>
      </c>
      <c r="AB48" s="49">
        <v>2814.8717535563883</v>
      </c>
      <c r="AC48" s="49">
        <v>2805.1049414550985</v>
      </c>
      <c r="AD48" s="49">
        <v>2766.1456608887961</v>
      </c>
      <c r="AE48" s="49">
        <v>2865.7487467319434</v>
      </c>
      <c r="AF48" s="49">
        <v>3828.0657311262344</v>
      </c>
      <c r="AG48" s="522">
        <v>3780.2148048910117</v>
      </c>
    </row>
    <row r="49" spans="1:33" s="25" customFormat="1" x14ac:dyDescent="0.25">
      <c r="A49" s="367" t="s">
        <v>60</v>
      </c>
      <c r="B49" s="30" t="s">
        <v>62</v>
      </c>
      <c r="C49" s="840">
        <v>41822.757066240025</v>
      </c>
      <c r="D49" s="840">
        <v>47508.11966536953</v>
      </c>
      <c r="E49" s="840">
        <v>32111.840513664152</v>
      </c>
      <c r="F49" s="840"/>
      <c r="G49" s="839">
        <v>9710.9165525758726</v>
      </c>
      <c r="H49" s="839">
        <v>5685.3625991295048</v>
      </c>
      <c r="I49" s="45"/>
      <c r="J49" s="246">
        <v>3224.8731651281591</v>
      </c>
      <c r="K49" s="49">
        <v>4848.980613961261</v>
      </c>
      <c r="L49" s="49">
        <v>4713.6941753266028</v>
      </c>
      <c r="M49" s="49">
        <v>2218.5079685869182</v>
      </c>
      <c r="N49" s="49">
        <v>1253.1500796108692</v>
      </c>
      <c r="O49" s="49">
        <v>2198.6089953315218</v>
      </c>
      <c r="P49" s="49">
        <v>2313.2827129045263</v>
      </c>
      <c r="Q49" s="49">
        <v>2632.8293508176316</v>
      </c>
      <c r="R49" s="49">
        <v>2636.1857848294258</v>
      </c>
      <c r="S49" s="49">
        <v>5172.8960764074573</v>
      </c>
      <c r="T49" s="49">
        <v>5064.1734816196249</v>
      </c>
      <c r="U49" s="49">
        <v>5545.5746617160357</v>
      </c>
      <c r="V49" s="246">
        <v>4290.6173376285087</v>
      </c>
      <c r="W49" s="49">
        <v>5924.5597318544278</v>
      </c>
      <c r="X49" s="49">
        <v>6637.9785244588948</v>
      </c>
      <c r="Y49" s="49">
        <v>2670.8438677904342</v>
      </c>
      <c r="Z49" s="49">
        <v>1725.7694810591067</v>
      </c>
      <c r="AA49" s="49">
        <v>2753.8386038615145</v>
      </c>
      <c r="AB49" s="49">
        <v>2723.4414948957592</v>
      </c>
      <c r="AC49" s="49">
        <v>2737.2201279962774</v>
      </c>
      <c r="AD49" s="49">
        <v>2702.431174879122</v>
      </c>
      <c r="AE49" s="49">
        <v>4938.1381123645533</v>
      </c>
      <c r="AF49" s="49">
        <v>4994.2102043106579</v>
      </c>
      <c r="AG49" s="522">
        <v>5409.0710042702722</v>
      </c>
    </row>
    <row r="50" spans="1:33" s="25" customFormat="1" x14ac:dyDescent="0.25">
      <c r="A50" s="367">
        <v>447</v>
      </c>
      <c r="B50" s="30" t="s">
        <v>83</v>
      </c>
      <c r="C50" s="840">
        <v>11481.439890474368</v>
      </c>
      <c r="D50" s="840">
        <v>11384.04952174213</v>
      </c>
      <c r="E50" s="840">
        <v>0</v>
      </c>
      <c r="F50" s="840"/>
      <c r="G50" s="839">
        <v>11481.439890474368</v>
      </c>
      <c r="H50" s="839">
        <v>-97.39036873223813</v>
      </c>
      <c r="I50" s="45"/>
      <c r="J50" s="246">
        <v>0</v>
      </c>
      <c r="K50" s="49">
        <v>0</v>
      </c>
      <c r="L50" s="49">
        <v>0</v>
      </c>
      <c r="M50" s="49">
        <v>0</v>
      </c>
      <c r="N50" s="49">
        <v>0</v>
      </c>
      <c r="O50" s="49">
        <v>11481.439890474368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246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11384.04952174213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522">
        <v>0</v>
      </c>
    </row>
    <row r="51" spans="1:33" s="25" customFormat="1" x14ac:dyDescent="0.25">
      <c r="A51" s="370">
        <v>565</v>
      </c>
      <c r="B51" s="30" t="s">
        <v>84</v>
      </c>
      <c r="C51" s="840">
        <v>162467.60175825309</v>
      </c>
      <c r="D51" s="840">
        <v>161778.23055554452</v>
      </c>
      <c r="E51" s="840">
        <v>153226.72655457235</v>
      </c>
      <c r="F51" s="840"/>
      <c r="G51" s="839">
        <v>9240.8752036807418</v>
      </c>
      <c r="H51" s="839">
        <v>-689.37120270857122</v>
      </c>
      <c r="I51" s="45"/>
      <c r="J51" s="246">
        <v>13850.687547810663</v>
      </c>
      <c r="K51" s="49">
        <v>13944.531884287659</v>
      </c>
      <c r="L51" s="49">
        <v>13292.437839519012</v>
      </c>
      <c r="M51" s="49">
        <v>12715.214044126957</v>
      </c>
      <c r="N51" s="49">
        <v>11690.882574885483</v>
      </c>
      <c r="O51" s="49">
        <v>12215.089099665927</v>
      </c>
      <c r="P51" s="49">
        <v>13711.393157717319</v>
      </c>
      <c r="Q51" s="49">
        <v>14065.572677470278</v>
      </c>
      <c r="R51" s="49">
        <v>13719.099589953428</v>
      </c>
      <c r="S51" s="49">
        <v>13751.918328094118</v>
      </c>
      <c r="T51" s="49">
        <v>14486.612327264093</v>
      </c>
      <c r="U51" s="49">
        <v>15024.162687458123</v>
      </c>
      <c r="V51" s="246">
        <v>14888.924685708875</v>
      </c>
      <c r="W51" s="49">
        <v>14011.048463061103</v>
      </c>
      <c r="X51" s="49">
        <v>13409.189912574566</v>
      </c>
      <c r="Y51" s="49">
        <v>12666.546339094166</v>
      </c>
      <c r="Z51" s="49">
        <v>12297.73809788441</v>
      </c>
      <c r="AA51" s="49">
        <v>12878.787228675517</v>
      </c>
      <c r="AB51" s="49">
        <v>13429.253484784411</v>
      </c>
      <c r="AC51" s="49">
        <v>13156.133898568252</v>
      </c>
      <c r="AD51" s="49">
        <v>13350.239165417921</v>
      </c>
      <c r="AE51" s="49">
        <v>13638.621208836008</v>
      </c>
      <c r="AF51" s="49">
        <v>13899.092039075906</v>
      </c>
      <c r="AG51" s="522">
        <v>14152.65603186338</v>
      </c>
    </row>
    <row r="52" spans="1:33" s="25" customFormat="1" x14ac:dyDescent="0.25">
      <c r="A52" s="370">
        <v>456</v>
      </c>
      <c r="B52" s="30" t="s">
        <v>85</v>
      </c>
      <c r="C52" s="840">
        <v>-130054.37274753909</v>
      </c>
      <c r="D52" s="840">
        <v>-104404.05176916123</v>
      </c>
      <c r="E52" s="840">
        <v>-126901.3578175639</v>
      </c>
      <c r="F52" s="840"/>
      <c r="G52" s="839">
        <v>-3153.0149299751938</v>
      </c>
      <c r="H52" s="839">
        <v>25650.320978377858</v>
      </c>
      <c r="I52" s="45"/>
      <c r="J52" s="246">
        <v>-29312.782288386396</v>
      </c>
      <c r="K52" s="49">
        <v>-22673.858047031343</v>
      </c>
      <c r="L52" s="49">
        <v>-13821.154616818723</v>
      </c>
      <c r="M52" s="49">
        <v>-2778.1738747129084</v>
      </c>
      <c r="N52" s="49">
        <v>-2246.7614039346272</v>
      </c>
      <c r="O52" s="49">
        <v>-2680.6802430910511</v>
      </c>
      <c r="P52" s="49">
        <v>-3814.5753294910737</v>
      </c>
      <c r="Q52" s="49">
        <v>-4651.8540390176549</v>
      </c>
      <c r="R52" s="49">
        <v>-3829.245665520345</v>
      </c>
      <c r="S52" s="49">
        <v>-3293.5556416957324</v>
      </c>
      <c r="T52" s="49">
        <v>-17956.653385766465</v>
      </c>
      <c r="U52" s="49">
        <v>-22995.0782120728</v>
      </c>
      <c r="V52" s="246">
        <v>-22379.224806491417</v>
      </c>
      <c r="W52" s="49">
        <v>-17566.813725815569</v>
      </c>
      <c r="X52" s="49">
        <v>-10032.635208799153</v>
      </c>
      <c r="Y52" s="49">
        <v>-2004.2494102728442</v>
      </c>
      <c r="Z52" s="49">
        <v>-2048.3460906655773</v>
      </c>
      <c r="AA52" s="49">
        <v>-1947.001228094208</v>
      </c>
      <c r="AB52" s="49">
        <v>-3051.8065340785038</v>
      </c>
      <c r="AC52" s="49">
        <v>-3638.5206720719038</v>
      </c>
      <c r="AD52" s="49">
        <v>-3298.6393304559456</v>
      </c>
      <c r="AE52" s="49">
        <v>-2961.0656028207336</v>
      </c>
      <c r="AF52" s="49">
        <v>-15006.531300827495</v>
      </c>
      <c r="AG52" s="522">
        <v>-20469.217858767875</v>
      </c>
    </row>
    <row r="53" spans="1:33" s="25" customFormat="1" x14ac:dyDescent="0.25">
      <c r="A53" s="365" t="s">
        <v>552</v>
      </c>
      <c r="B53" s="25" t="s">
        <v>544</v>
      </c>
      <c r="C53" s="840">
        <v>16618.234449275365</v>
      </c>
      <c r="D53" s="840">
        <v>17082.769339999999</v>
      </c>
      <c r="E53" s="840">
        <v>11391.237017779689</v>
      </c>
      <c r="F53" s="840"/>
      <c r="G53" s="839">
        <v>5226.9974314956762</v>
      </c>
      <c r="H53" s="839">
        <v>464.53489072463344</v>
      </c>
      <c r="I53" s="45"/>
      <c r="J53" s="246">
        <v>1384.852870772947</v>
      </c>
      <c r="K53" s="49">
        <v>1384.852870772947</v>
      </c>
      <c r="L53" s="49">
        <v>1384.852870772947</v>
      </c>
      <c r="M53" s="49">
        <v>1384.852870772947</v>
      </c>
      <c r="N53" s="49">
        <v>1384.852870772947</v>
      </c>
      <c r="O53" s="49">
        <v>1384.852870772947</v>
      </c>
      <c r="P53" s="49">
        <v>1384.852870772947</v>
      </c>
      <c r="Q53" s="49">
        <v>1384.852870772947</v>
      </c>
      <c r="R53" s="49">
        <v>1384.852870772947</v>
      </c>
      <c r="S53" s="49">
        <v>1384.852870772947</v>
      </c>
      <c r="T53" s="49">
        <v>1384.852870772947</v>
      </c>
      <c r="U53" s="49">
        <v>1384.852870772947</v>
      </c>
      <c r="V53" s="246">
        <v>1423.5641116666666</v>
      </c>
      <c r="W53" s="49">
        <v>1423.5641116666666</v>
      </c>
      <c r="X53" s="49">
        <v>1423.5641116666666</v>
      </c>
      <c r="Y53" s="49">
        <v>1423.5641116666666</v>
      </c>
      <c r="Z53" s="49">
        <v>1423.5641116666666</v>
      </c>
      <c r="AA53" s="49">
        <v>1423.5641116666666</v>
      </c>
      <c r="AB53" s="49">
        <v>1423.5641116666666</v>
      </c>
      <c r="AC53" s="49">
        <v>1423.5641116666666</v>
      </c>
      <c r="AD53" s="49">
        <v>1423.5641116666666</v>
      </c>
      <c r="AE53" s="49">
        <v>1423.5641116666666</v>
      </c>
      <c r="AF53" s="49">
        <v>1423.5641116666666</v>
      </c>
      <c r="AG53" s="522">
        <v>1423.5641116666666</v>
      </c>
    </row>
    <row r="54" spans="1:33" s="25" customFormat="1" ht="15.75" thickBot="1" x14ac:dyDescent="0.3">
      <c r="A54" s="119">
        <v>557</v>
      </c>
      <c r="B54" s="31" t="s">
        <v>69</v>
      </c>
      <c r="C54" s="840">
        <v>22547.353272656848</v>
      </c>
      <c r="D54" s="840">
        <v>23662.411399589055</v>
      </c>
      <c r="E54" s="840">
        <v>17153.94262085393</v>
      </c>
      <c r="F54" s="840"/>
      <c r="G54" s="841">
        <v>5393.4106518029184</v>
      </c>
      <c r="H54" s="841">
        <v>1115.0581269322065</v>
      </c>
      <c r="I54" s="45"/>
      <c r="J54" s="249">
        <v>1878.9461060547376</v>
      </c>
      <c r="K54" s="381">
        <v>1878.9461060547376</v>
      </c>
      <c r="L54" s="381">
        <v>1878.9461060547376</v>
      </c>
      <c r="M54" s="381">
        <v>1878.9461060547376</v>
      </c>
      <c r="N54" s="381">
        <v>1878.9461060547376</v>
      </c>
      <c r="O54" s="381">
        <v>1878.9461060547376</v>
      </c>
      <c r="P54" s="381">
        <v>1878.9461060547376</v>
      </c>
      <c r="Q54" s="381">
        <v>1878.9461060547376</v>
      </c>
      <c r="R54" s="381">
        <v>1878.9461060547376</v>
      </c>
      <c r="S54" s="381">
        <v>1878.9461060547376</v>
      </c>
      <c r="T54" s="381">
        <v>1878.9461060547376</v>
      </c>
      <c r="U54" s="381">
        <v>1878.9461060547376</v>
      </c>
      <c r="V54" s="249">
        <v>1971.867616632421</v>
      </c>
      <c r="W54" s="381">
        <v>1971.867616632421</v>
      </c>
      <c r="X54" s="381">
        <v>1971.867616632421</v>
      </c>
      <c r="Y54" s="381">
        <v>1971.867616632421</v>
      </c>
      <c r="Z54" s="381">
        <v>1971.867616632421</v>
      </c>
      <c r="AA54" s="381">
        <v>1971.867616632421</v>
      </c>
      <c r="AB54" s="381">
        <v>1971.867616632421</v>
      </c>
      <c r="AC54" s="381">
        <v>1971.867616632421</v>
      </c>
      <c r="AD54" s="381">
        <v>1971.867616632421</v>
      </c>
      <c r="AE54" s="381">
        <v>1971.867616632421</v>
      </c>
      <c r="AF54" s="381">
        <v>1971.867616632421</v>
      </c>
      <c r="AG54" s="526">
        <v>1971.867616632421</v>
      </c>
    </row>
    <row r="55" spans="1:33" s="25" customFormat="1" ht="15.75" thickBot="1" x14ac:dyDescent="0.3">
      <c r="A55" s="371"/>
      <c r="B55" s="372" t="s">
        <v>86</v>
      </c>
      <c r="C55" s="842">
        <v>451371.55527393543</v>
      </c>
      <c r="D55" s="842">
        <v>493695.70171785995</v>
      </c>
      <c r="E55" s="842">
        <v>391439.93753738445</v>
      </c>
      <c r="F55" s="1073"/>
      <c r="G55" s="842">
        <v>59931.617736550979</v>
      </c>
      <c r="H55" s="842">
        <v>42324.146443924517</v>
      </c>
      <c r="I55" s="45"/>
      <c r="J55" s="820">
        <v>12338.517820466164</v>
      </c>
      <c r="K55" s="821">
        <v>22515.641355626107</v>
      </c>
      <c r="L55" s="821">
        <v>37365.93941711566</v>
      </c>
      <c r="M55" s="821">
        <v>43809.986482020991</v>
      </c>
      <c r="N55" s="821">
        <v>43099.778961868637</v>
      </c>
      <c r="O55" s="821">
        <v>47935.6890517992</v>
      </c>
      <c r="P55" s="821">
        <v>45439.161966585598</v>
      </c>
      <c r="Q55" s="821">
        <v>45082.836096680541</v>
      </c>
      <c r="R55" s="821">
        <v>44661.578813040964</v>
      </c>
      <c r="S55" s="821">
        <v>49009.843087148874</v>
      </c>
      <c r="T55" s="821">
        <v>33475.910602998112</v>
      </c>
      <c r="U55" s="821">
        <v>26636.671618584569</v>
      </c>
      <c r="V55" s="820">
        <v>25668.398379561484</v>
      </c>
      <c r="W55" s="821">
        <v>32056.368165780979</v>
      </c>
      <c r="X55" s="821">
        <v>44024.305419684453</v>
      </c>
      <c r="Y55" s="821">
        <v>45329.205822360673</v>
      </c>
      <c r="Z55" s="821">
        <v>44498.38187681025</v>
      </c>
      <c r="AA55" s="821">
        <v>50814.483824120922</v>
      </c>
      <c r="AB55" s="821">
        <v>46713.954783096327</v>
      </c>
      <c r="AC55" s="821">
        <v>45731.370260475516</v>
      </c>
      <c r="AD55" s="821">
        <v>45150.385755657902</v>
      </c>
      <c r="AE55" s="821">
        <v>48367.803614268072</v>
      </c>
      <c r="AF55" s="821">
        <v>35648.081210091594</v>
      </c>
      <c r="AG55" s="822">
        <v>29692.96260595183</v>
      </c>
    </row>
    <row r="56" spans="1:33" x14ac:dyDescent="0.25">
      <c r="A56" s="25"/>
      <c r="B56" s="25"/>
    </row>
    <row r="57" spans="1:33" x14ac:dyDescent="0.25">
      <c r="A57" s="330" t="s">
        <v>712</v>
      </c>
      <c r="B57" s="25"/>
    </row>
    <row r="58" spans="1:33" x14ac:dyDescent="0.25">
      <c r="A58" s="331" t="s">
        <v>741</v>
      </c>
      <c r="B58" s="25"/>
    </row>
  </sheetData>
  <mergeCells count="1">
    <mergeCell ref="A3:M3"/>
  </mergeCells>
  <conditionalFormatting sqref="A10:A11 A40 A21:A24">
    <cfRule type="cellIs" dxfId="32" priority="2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68"/>
  <sheetViews>
    <sheetView zoomScaleNormal="100" workbookViewId="0">
      <selection activeCell="B5" sqref="B5"/>
    </sheetView>
  </sheetViews>
  <sheetFormatPr defaultColWidth="16.28515625" defaultRowHeight="15" x14ac:dyDescent="0.25"/>
  <cols>
    <col min="1" max="1" width="24.140625" bestFit="1" customWidth="1"/>
    <col min="2" max="2" width="9.85546875" bestFit="1" customWidth="1"/>
    <col min="3" max="3" width="21.7109375" bestFit="1" customWidth="1"/>
    <col min="4" max="5" width="16.85546875" style="51" bestFit="1" customWidth="1"/>
    <col min="6" max="6" width="17.140625" style="51" bestFit="1" customWidth="1"/>
    <col min="7" max="7" width="3.140625" style="52" customWidth="1"/>
    <col min="8" max="9" width="17.42578125" style="51" bestFit="1" customWidth="1"/>
    <col min="10" max="10" width="6" customWidth="1"/>
    <col min="11" max="11" width="15.28515625" style="51" bestFit="1" customWidth="1"/>
    <col min="12" max="19" width="10.7109375" style="51" bestFit="1" customWidth="1"/>
    <col min="20" max="34" width="13.5703125" style="51" bestFit="1" customWidth="1"/>
  </cols>
  <sheetData>
    <row r="1" spans="1:34" ht="18" x14ac:dyDescent="0.25">
      <c r="A1" s="1145" t="s">
        <v>789</v>
      </c>
    </row>
    <row r="2" spans="1:34" s="178" customFormat="1" ht="12.75" x14ac:dyDescent="0.25">
      <c r="G2" s="1088"/>
      <c r="H2" s="193"/>
      <c r="I2" s="193"/>
      <c r="J2" s="193"/>
      <c r="K2" s="181"/>
      <c r="L2" s="79"/>
      <c r="M2" s="181"/>
      <c r="N2" s="181"/>
      <c r="O2" s="79"/>
      <c r="P2" s="181"/>
      <c r="Q2" s="181"/>
      <c r="R2" s="181"/>
      <c r="S2" s="181"/>
      <c r="T2" s="181"/>
      <c r="U2" s="181"/>
      <c r="V2" s="181"/>
      <c r="W2" s="193"/>
      <c r="X2" s="79"/>
      <c r="Y2" s="193"/>
      <c r="Z2" s="193"/>
      <c r="AA2" s="79"/>
      <c r="AB2" s="193"/>
      <c r="AC2" s="193"/>
      <c r="AD2" s="193"/>
      <c r="AE2" s="193"/>
      <c r="AF2" s="193"/>
      <c r="AG2" s="193"/>
      <c r="AH2" s="193"/>
    </row>
    <row r="3" spans="1:34" s="193" customFormat="1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  <c r="O3" s="79"/>
      <c r="X3" s="79"/>
      <c r="AA3" s="79"/>
    </row>
    <row r="4" spans="1:34" s="193" customFormat="1" ht="12.75" x14ac:dyDescent="0.25">
      <c r="G4" s="1088"/>
      <c r="L4" s="79"/>
      <c r="O4" s="79"/>
      <c r="X4" s="79"/>
      <c r="AA4" s="79"/>
    </row>
    <row r="5" spans="1:34" s="178" customFormat="1" ht="18.75" x14ac:dyDescent="0.3">
      <c r="A5" s="54" t="s">
        <v>52</v>
      </c>
      <c r="D5" s="193"/>
      <c r="E5" s="193"/>
      <c r="F5" s="193"/>
      <c r="G5" s="1088"/>
      <c r="H5" s="193"/>
      <c r="I5" s="193"/>
      <c r="J5" s="193"/>
      <c r="K5" s="181"/>
      <c r="L5" s="79"/>
      <c r="M5" s="181"/>
      <c r="N5" s="181"/>
      <c r="O5" s="79"/>
      <c r="P5" s="181"/>
      <c r="Q5" s="181"/>
      <c r="R5" s="181"/>
      <c r="S5" s="181"/>
      <c r="T5" s="181"/>
      <c r="U5" s="181"/>
      <c r="V5" s="181"/>
      <c r="W5" s="193"/>
      <c r="X5" s="79"/>
      <c r="Y5" s="193"/>
      <c r="Z5" s="193"/>
      <c r="AA5" s="79"/>
      <c r="AB5" s="193"/>
      <c r="AC5" s="193"/>
      <c r="AD5" s="193"/>
      <c r="AE5" s="193"/>
      <c r="AF5" s="193"/>
      <c r="AG5" s="193"/>
      <c r="AH5" s="193"/>
    </row>
    <row r="6" spans="1:34" s="178" customFormat="1" ht="15.75" x14ac:dyDescent="0.25">
      <c r="A6" s="182" t="s">
        <v>775</v>
      </c>
      <c r="D6" s="193"/>
      <c r="E6" s="193"/>
      <c r="F6" s="193"/>
      <c r="G6" s="1088"/>
      <c r="H6" s="193"/>
      <c r="I6" s="193"/>
      <c r="J6" s="193"/>
      <c r="K6" s="181"/>
      <c r="L6" s="79"/>
      <c r="M6" s="181"/>
      <c r="N6" s="181"/>
      <c r="O6" s="79"/>
      <c r="P6" s="181"/>
      <c r="Q6" s="181"/>
      <c r="R6" s="181"/>
      <c r="S6" s="181"/>
      <c r="T6" s="181"/>
      <c r="U6" s="181"/>
      <c r="V6" s="181"/>
      <c r="W6" s="193"/>
      <c r="X6" s="79"/>
      <c r="Y6" s="193"/>
      <c r="Z6" s="193"/>
      <c r="AA6" s="79"/>
      <c r="AB6" s="193"/>
      <c r="AC6" s="193"/>
      <c r="AD6" s="193"/>
      <c r="AE6" s="193"/>
      <c r="AF6" s="193"/>
      <c r="AG6" s="193"/>
      <c r="AH6" s="193"/>
    </row>
    <row r="7" spans="1:34" s="178" customFormat="1" ht="20.25" x14ac:dyDescent="0.3">
      <c r="A7" s="55" t="s">
        <v>753</v>
      </c>
      <c r="D7" s="193"/>
      <c r="E7" s="193"/>
      <c r="F7" s="193"/>
      <c r="G7" s="1088"/>
      <c r="H7" s="193"/>
      <c r="I7" s="193"/>
      <c r="J7" s="193"/>
      <c r="K7" s="181"/>
      <c r="L7" s="79"/>
      <c r="M7" s="181"/>
      <c r="N7" s="181"/>
      <c r="O7" s="79"/>
      <c r="P7" s="181"/>
      <c r="Q7" s="181"/>
      <c r="R7" s="181"/>
      <c r="S7" s="181"/>
      <c r="T7" s="181"/>
      <c r="U7" s="181"/>
      <c r="V7" s="181"/>
      <c r="W7" s="193"/>
      <c r="X7" s="79"/>
      <c r="Y7" s="193"/>
      <c r="Z7" s="193"/>
      <c r="AA7" s="79"/>
      <c r="AB7" s="193"/>
      <c r="AC7" s="193"/>
      <c r="AD7" s="193"/>
      <c r="AE7" s="193"/>
      <c r="AF7" s="193"/>
      <c r="AG7" s="193"/>
      <c r="AH7" s="193"/>
    </row>
    <row r="8" spans="1:34" s="25" customFormat="1" ht="15.75" thickBot="1" x14ac:dyDescent="0.3">
      <c r="G8" s="26"/>
      <c r="J8" s="38"/>
    </row>
    <row r="9" spans="1:34" s="94" customFormat="1" ht="30.75" thickBot="1" x14ac:dyDescent="0.3">
      <c r="A9" s="41" t="s">
        <v>513</v>
      </c>
      <c r="B9" s="764"/>
      <c r="C9" s="38"/>
      <c r="D9" s="992">
        <v>2025</v>
      </c>
      <c r="E9" s="992">
        <v>2026</v>
      </c>
      <c r="F9" s="912" t="s">
        <v>756</v>
      </c>
      <c r="G9" s="1089"/>
      <c r="H9" s="1070" t="s">
        <v>745</v>
      </c>
      <c r="I9" s="1070" t="s">
        <v>746</v>
      </c>
      <c r="J9" s="38"/>
      <c r="K9" s="756">
        <v>45658</v>
      </c>
      <c r="L9" s="754">
        <v>45689</v>
      </c>
      <c r="M9" s="754">
        <v>45717</v>
      </c>
      <c r="N9" s="754">
        <v>45748</v>
      </c>
      <c r="O9" s="754">
        <v>45778</v>
      </c>
      <c r="P9" s="754">
        <v>45809</v>
      </c>
      <c r="Q9" s="754">
        <v>45839</v>
      </c>
      <c r="R9" s="754">
        <v>45870</v>
      </c>
      <c r="S9" s="754">
        <v>45901</v>
      </c>
      <c r="T9" s="754">
        <v>45931</v>
      </c>
      <c r="U9" s="754">
        <v>45962</v>
      </c>
      <c r="V9" s="754">
        <v>45992</v>
      </c>
      <c r="W9" s="756">
        <v>46023</v>
      </c>
      <c r="X9" s="754">
        <v>46054</v>
      </c>
      <c r="Y9" s="754">
        <v>46082</v>
      </c>
      <c r="Z9" s="754">
        <v>46113</v>
      </c>
      <c r="AA9" s="754">
        <v>46143</v>
      </c>
      <c r="AB9" s="754">
        <v>46174</v>
      </c>
      <c r="AC9" s="754">
        <v>46204</v>
      </c>
      <c r="AD9" s="754">
        <v>46235</v>
      </c>
      <c r="AE9" s="754">
        <v>46266</v>
      </c>
      <c r="AF9" s="754">
        <v>46296</v>
      </c>
      <c r="AG9" s="754">
        <v>46327</v>
      </c>
      <c r="AH9" s="755">
        <v>46357</v>
      </c>
    </row>
    <row r="10" spans="1:34" s="25" customFormat="1" ht="14.1" customHeight="1" thickTop="1" x14ac:dyDescent="0.25">
      <c r="A10" s="38" t="s">
        <v>514</v>
      </c>
      <c r="B10" s="38" t="s">
        <v>515</v>
      </c>
      <c r="C10" s="38" t="s">
        <v>516</v>
      </c>
      <c r="D10" s="1162"/>
      <c r="E10" s="1323"/>
      <c r="F10" s="1323"/>
      <c r="G10" s="1168"/>
      <c r="H10" s="1168"/>
      <c r="I10" s="1315"/>
      <c r="J10" s="38"/>
      <c r="K10" s="1162"/>
      <c r="L10" s="1168"/>
      <c r="M10" s="1168"/>
      <c r="N10" s="1168"/>
      <c r="O10" s="1168"/>
      <c r="P10" s="1168"/>
      <c r="Q10" s="1168"/>
      <c r="R10" s="1168"/>
      <c r="S10" s="1168"/>
      <c r="T10" s="1168"/>
      <c r="U10" s="1168"/>
      <c r="V10" s="1168"/>
      <c r="W10" s="1386"/>
      <c r="X10" s="1168"/>
      <c r="Y10" s="1168"/>
      <c r="Z10" s="1168"/>
      <c r="AA10" s="1168"/>
      <c r="AB10" s="1168"/>
      <c r="AC10" s="1168"/>
      <c r="AD10" s="1168"/>
      <c r="AE10" s="1168"/>
      <c r="AF10" s="1168"/>
      <c r="AG10" s="1168"/>
      <c r="AH10" s="1163"/>
    </row>
    <row r="11" spans="1:34" s="25" customFormat="1" x14ac:dyDescent="0.25">
      <c r="A11" s="38" t="s">
        <v>514</v>
      </c>
      <c r="B11" s="38" t="s">
        <v>515</v>
      </c>
      <c r="C11" s="38" t="s">
        <v>237</v>
      </c>
      <c r="D11" s="1308"/>
      <c r="E11" s="1309"/>
      <c r="F11" s="1309"/>
      <c r="G11" s="1316"/>
      <c r="H11" s="1316"/>
      <c r="I11" s="1317"/>
      <c r="J11" s="38"/>
      <c r="K11" s="1308"/>
      <c r="L11" s="1316"/>
      <c r="M11" s="1316"/>
      <c r="N11" s="1316"/>
      <c r="O11" s="1316"/>
      <c r="P11" s="1316"/>
      <c r="Q11" s="1316"/>
      <c r="R11" s="1316"/>
      <c r="S11" s="1316"/>
      <c r="T11" s="1316"/>
      <c r="U11" s="1316"/>
      <c r="V11" s="1316"/>
      <c r="W11" s="1387"/>
      <c r="X11" s="1316"/>
      <c r="Y11" s="1316"/>
      <c r="Z11" s="1316"/>
      <c r="AA11" s="1316"/>
      <c r="AB11" s="1316"/>
      <c r="AC11" s="1316"/>
      <c r="AD11" s="1316"/>
      <c r="AE11" s="1316"/>
      <c r="AF11" s="1316"/>
      <c r="AG11" s="1316"/>
      <c r="AH11" s="1388"/>
    </row>
    <row r="12" spans="1:34" s="25" customFormat="1" x14ac:dyDescent="0.25">
      <c r="A12" s="38" t="s">
        <v>514</v>
      </c>
      <c r="B12" s="38" t="s">
        <v>515</v>
      </c>
      <c r="C12" s="38" t="s">
        <v>517</v>
      </c>
      <c r="D12" s="1150"/>
      <c r="E12" s="1310"/>
      <c r="F12" s="1310"/>
      <c r="G12" s="1151"/>
      <c r="H12" s="1151"/>
      <c r="I12" s="1318"/>
      <c r="J12" s="38"/>
      <c r="K12" s="1150"/>
      <c r="L12" s="1151"/>
      <c r="M12" s="1151"/>
      <c r="N12" s="1151"/>
      <c r="O12" s="1151"/>
      <c r="P12" s="1151"/>
      <c r="Q12" s="1151"/>
      <c r="R12" s="1151"/>
      <c r="S12" s="1151"/>
      <c r="T12" s="1151"/>
      <c r="U12" s="1151"/>
      <c r="V12" s="1151"/>
      <c r="W12" s="1152"/>
      <c r="X12" s="1151"/>
      <c r="Y12" s="1151"/>
      <c r="Z12" s="1151"/>
      <c r="AA12" s="1151"/>
      <c r="AB12" s="1151"/>
      <c r="AC12" s="1151"/>
      <c r="AD12" s="1151"/>
      <c r="AE12" s="1151"/>
      <c r="AF12" s="1151"/>
      <c r="AG12" s="1151"/>
      <c r="AH12" s="1153"/>
    </row>
    <row r="13" spans="1:34" s="25" customFormat="1" x14ac:dyDescent="0.25">
      <c r="A13" s="38" t="s">
        <v>514</v>
      </c>
      <c r="B13" s="38" t="s">
        <v>515</v>
      </c>
      <c r="C13" s="38" t="s">
        <v>518</v>
      </c>
      <c r="D13" s="1311"/>
      <c r="E13" s="1312"/>
      <c r="F13" s="1312"/>
      <c r="G13" s="1319"/>
      <c r="H13" s="1319"/>
      <c r="I13" s="1320"/>
      <c r="J13" s="38"/>
      <c r="K13" s="1311"/>
      <c r="L13" s="1319"/>
      <c r="M13" s="1319"/>
      <c r="N13" s="1319"/>
      <c r="O13" s="1319"/>
      <c r="P13" s="1319"/>
      <c r="Q13" s="1319"/>
      <c r="R13" s="1319"/>
      <c r="S13" s="1319"/>
      <c r="T13" s="1319"/>
      <c r="U13" s="1319"/>
      <c r="V13" s="1319"/>
      <c r="W13" s="1389"/>
      <c r="X13" s="1319"/>
      <c r="Y13" s="1319"/>
      <c r="Z13" s="1319"/>
      <c r="AA13" s="1319"/>
      <c r="AB13" s="1319"/>
      <c r="AC13" s="1319"/>
      <c r="AD13" s="1319"/>
      <c r="AE13" s="1319"/>
      <c r="AF13" s="1319"/>
      <c r="AG13" s="1319"/>
      <c r="AH13" s="1390"/>
    </row>
    <row r="14" spans="1:34" s="23" customFormat="1" ht="15.75" thickBot="1" x14ac:dyDescent="0.3">
      <c r="A14" s="253" t="s">
        <v>514</v>
      </c>
      <c r="B14" s="253" t="s">
        <v>515</v>
      </c>
      <c r="C14" s="253" t="s">
        <v>519</v>
      </c>
      <c r="D14" s="1313"/>
      <c r="E14" s="1314"/>
      <c r="F14" s="1314"/>
      <c r="G14" s="1321"/>
      <c r="H14" s="1321"/>
      <c r="I14" s="1322"/>
      <c r="J14" s="253"/>
      <c r="K14" s="1313"/>
      <c r="L14" s="1321"/>
      <c r="M14" s="1321"/>
      <c r="N14" s="1321"/>
      <c r="O14" s="1321"/>
      <c r="P14" s="1321"/>
      <c r="Q14" s="1321"/>
      <c r="R14" s="1321"/>
      <c r="S14" s="1321"/>
      <c r="T14" s="1321"/>
      <c r="U14" s="1321"/>
      <c r="V14" s="1321"/>
      <c r="W14" s="1374"/>
      <c r="X14" s="1321"/>
      <c r="Y14" s="1321"/>
      <c r="Z14" s="1321"/>
      <c r="AA14" s="1321"/>
      <c r="AB14" s="1321"/>
      <c r="AC14" s="1321"/>
      <c r="AD14" s="1321"/>
      <c r="AE14" s="1321"/>
      <c r="AF14" s="1321"/>
      <c r="AG14" s="1321"/>
      <c r="AH14" s="1375"/>
    </row>
    <row r="15" spans="1:34" s="25" customFormat="1" ht="16.5" thickTop="1" thickBot="1" x14ac:dyDescent="0.3">
      <c r="A15" s="38"/>
      <c r="B15" s="38"/>
      <c r="C15" s="38"/>
      <c r="D15" s="993"/>
      <c r="E15" s="765"/>
      <c r="F15" s="765"/>
      <c r="G15" s="1090"/>
      <c r="H15" s="1002"/>
      <c r="I15" s="765"/>
      <c r="J15" s="38"/>
      <c r="K15" s="75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75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484"/>
    </row>
    <row r="16" spans="1:34" s="25" customFormat="1" ht="15.75" thickTop="1" x14ac:dyDescent="0.25">
      <c r="A16" s="38" t="s">
        <v>514</v>
      </c>
      <c r="B16" s="38" t="s">
        <v>520</v>
      </c>
      <c r="C16" s="38" t="s">
        <v>516</v>
      </c>
      <c r="D16" s="1162"/>
      <c r="E16" s="1323"/>
      <c r="F16" s="1323"/>
      <c r="G16" s="1168"/>
      <c r="H16" s="1168"/>
      <c r="I16" s="1315"/>
      <c r="J16" s="38"/>
      <c r="K16" s="1162"/>
      <c r="L16" s="1168"/>
      <c r="M16" s="1168"/>
      <c r="N16" s="1168"/>
      <c r="O16" s="1168"/>
      <c r="P16" s="1168"/>
      <c r="Q16" s="1168"/>
      <c r="R16" s="1168"/>
      <c r="S16" s="1168"/>
      <c r="T16" s="1168"/>
      <c r="U16" s="1168"/>
      <c r="V16" s="1168"/>
      <c r="W16" s="1386"/>
      <c r="X16" s="1168"/>
      <c r="Y16" s="1168"/>
      <c r="Z16" s="1168"/>
      <c r="AA16" s="1168"/>
      <c r="AB16" s="1168"/>
      <c r="AC16" s="1168"/>
      <c r="AD16" s="1168"/>
      <c r="AE16" s="1168"/>
      <c r="AF16" s="1168"/>
      <c r="AG16" s="1168"/>
      <c r="AH16" s="1163"/>
    </row>
    <row r="17" spans="1:34" s="25" customFormat="1" x14ac:dyDescent="0.25">
      <c r="A17" s="38" t="s">
        <v>514</v>
      </c>
      <c r="B17" s="38" t="s">
        <v>520</v>
      </c>
      <c r="C17" s="38" t="s">
        <v>237</v>
      </c>
      <c r="D17" s="1308"/>
      <c r="E17" s="1309"/>
      <c r="F17" s="1309"/>
      <c r="G17" s="1316"/>
      <c r="H17" s="1316"/>
      <c r="I17" s="1317"/>
      <c r="J17" s="38"/>
      <c r="K17" s="1308"/>
      <c r="L17" s="1316"/>
      <c r="M17" s="1316"/>
      <c r="N17" s="1316"/>
      <c r="O17" s="1316"/>
      <c r="P17" s="1316"/>
      <c r="Q17" s="1316"/>
      <c r="R17" s="1316"/>
      <c r="S17" s="1316"/>
      <c r="T17" s="1316"/>
      <c r="U17" s="1316"/>
      <c r="V17" s="1316"/>
      <c r="W17" s="1387"/>
      <c r="X17" s="1316"/>
      <c r="Y17" s="1316"/>
      <c r="Z17" s="1316"/>
      <c r="AA17" s="1316"/>
      <c r="AB17" s="1316"/>
      <c r="AC17" s="1316"/>
      <c r="AD17" s="1316"/>
      <c r="AE17" s="1316"/>
      <c r="AF17" s="1316"/>
      <c r="AG17" s="1316"/>
      <c r="AH17" s="1388"/>
    </row>
    <row r="18" spans="1:34" s="25" customFormat="1" x14ac:dyDescent="0.25">
      <c r="A18" s="38" t="s">
        <v>514</v>
      </c>
      <c r="B18" s="38" t="s">
        <v>520</v>
      </c>
      <c r="C18" s="38" t="s">
        <v>517</v>
      </c>
      <c r="D18" s="1150"/>
      <c r="E18" s="1310"/>
      <c r="F18" s="1310"/>
      <c r="G18" s="1151"/>
      <c r="H18" s="1151"/>
      <c r="I18" s="1318"/>
      <c r="J18" s="38"/>
      <c r="K18" s="1150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2"/>
      <c r="X18" s="1151"/>
      <c r="Y18" s="1151"/>
      <c r="Z18" s="1151"/>
      <c r="AA18" s="1151"/>
      <c r="AB18" s="1151"/>
      <c r="AC18" s="1151"/>
      <c r="AD18" s="1151"/>
      <c r="AE18" s="1151"/>
      <c r="AF18" s="1151"/>
      <c r="AG18" s="1151"/>
      <c r="AH18" s="1153"/>
    </row>
    <row r="19" spans="1:34" s="25" customFormat="1" x14ac:dyDescent="0.25">
      <c r="A19" s="38" t="s">
        <v>514</v>
      </c>
      <c r="B19" s="38" t="s">
        <v>520</v>
      </c>
      <c r="C19" s="38" t="s">
        <v>518</v>
      </c>
      <c r="D19" s="1311"/>
      <c r="E19" s="1312"/>
      <c r="F19" s="1312"/>
      <c r="G19" s="1319"/>
      <c r="H19" s="1319"/>
      <c r="I19" s="1320"/>
      <c r="J19" s="38"/>
      <c r="K19" s="1311"/>
      <c r="L19" s="1319"/>
      <c r="M19" s="1319"/>
      <c r="N19" s="1319"/>
      <c r="O19" s="1319"/>
      <c r="P19" s="1319"/>
      <c r="Q19" s="1319"/>
      <c r="R19" s="1319"/>
      <c r="S19" s="1319"/>
      <c r="T19" s="1319"/>
      <c r="U19" s="1319"/>
      <c r="V19" s="1319"/>
      <c r="W19" s="1389"/>
      <c r="X19" s="1319"/>
      <c r="Y19" s="1319"/>
      <c r="Z19" s="1319"/>
      <c r="AA19" s="1319"/>
      <c r="AB19" s="1319"/>
      <c r="AC19" s="1319"/>
      <c r="AD19" s="1319"/>
      <c r="AE19" s="1319"/>
      <c r="AF19" s="1319"/>
      <c r="AG19" s="1319"/>
      <c r="AH19" s="1390"/>
    </row>
    <row r="20" spans="1:34" s="23" customFormat="1" ht="15.75" thickBot="1" x14ac:dyDescent="0.3">
      <c r="A20" s="253" t="s">
        <v>514</v>
      </c>
      <c r="B20" s="253" t="s">
        <v>520</v>
      </c>
      <c r="C20" s="253" t="s">
        <v>519</v>
      </c>
      <c r="D20" s="1313"/>
      <c r="E20" s="1314"/>
      <c r="F20" s="1314"/>
      <c r="G20" s="1321"/>
      <c r="H20" s="1321"/>
      <c r="I20" s="1322"/>
      <c r="J20" s="253"/>
      <c r="K20" s="1313"/>
      <c r="L20" s="1321"/>
      <c r="M20" s="1321"/>
      <c r="N20" s="1321"/>
      <c r="O20" s="1321"/>
      <c r="P20" s="1321"/>
      <c r="Q20" s="1321"/>
      <c r="R20" s="1321"/>
      <c r="S20" s="1321"/>
      <c r="T20" s="1321"/>
      <c r="U20" s="1321"/>
      <c r="V20" s="1321"/>
      <c r="W20" s="1374"/>
      <c r="X20" s="1321"/>
      <c r="Y20" s="1321"/>
      <c r="Z20" s="1321"/>
      <c r="AA20" s="1321"/>
      <c r="AB20" s="1321"/>
      <c r="AC20" s="1321"/>
      <c r="AD20" s="1321"/>
      <c r="AE20" s="1321"/>
      <c r="AF20" s="1321"/>
      <c r="AG20" s="1321"/>
      <c r="AH20" s="1375"/>
    </row>
    <row r="21" spans="1:34" s="25" customFormat="1" ht="16.5" thickTop="1" thickBot="1" x14ac:dyDescent="0.3">
      <c r="A21" s="38"/>
      <c r="B21" s="38"/>
      <c r="C21" s="38"/>
      <c r="D21" s="993"/>
      <c r="E21" s="765"/>
      <c r="F21" s="765"/>
      <c r="G21" s="1090"/>
      <c r="H21" s="1002"/>
      <c r="I21" s="765"/>
      <c r="J21" s="38"/>
      <c r="K21" s="75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75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484"/>
    </row>
    <row r="22" spans="1:34" s="25" customFormat="1" ht="15.75" thickTop="1" x14ac:dyDescent="0.25">
      <c r="A22" s="38" t="s">
        <v>521</v>
      </c>
      <c r="B22" s="38" t="s">
        <v>515</v>
      </c>
      <c r="C22" s="38" t="s">
        <v>516</v>
      </c>
      <c r="D22" s="1162"/>
      <c r="E22" s="1323"/>
      <c r="F22" s="1323"/>
      <c r="G22" s="1168"/>
      <c r="H22" s="1168"/>
      <c r="I22" s="1315"/>
      <c r="J22" s="38"/>
      <c r="K22" s="1162"/>
      <c r="L22" s="1168"/>
      <c r="M22" s="1168"/>
      <c r="N22" s="1168"/>
      <c r="O22" s="1168"/>
      <c r="P22" s="1168"/>
      <c r="Q22" s="1168"/>
      <c r="R22" s="1168"/>
      <c r="S22" s="1168"/>
      <c r="T22" s="1168"/>
      <c r="U22" s="1168"/>
      <c r="V22" s="1168"/>
      <c r="W22" s="1386"/>
      <c r="X22" s="1168"/>
      <c r="Y22" s="1168"/>
      <c r="Z22" s="1168"/>
      <c r="AA22" s="1168"/>
      <c r="AB22" s="1168"/>
      <c r="AC22" s="1168"/>
      <c r="AD22" s="1168"/>
      <c r="AE22" s="1168"/>
      <c r="AF22" s="1168"/>
      <c r="AG22" s="1168"/>
      <c r="AH22" s="1163"/>
    </row>
    <row r="23" spans="1:34" s="25" customFormat="1" x14ac:dyDescent="0.25">
      <c r="A23" s="38" t="s">
        <v>521</v>
      </c>
      <c r="B23" s="38" t="s">
        <v>515</v>
      </c>
      <c r="C23" s="38" t="s">
        <v>237</v>
      </c>
      <c r="D23" s="1308"/>
      <c r="E23" s="1309"/>
      <c r="F23" s="1309"/>
      <c r="G23" s="1316"/>
      <c r="H23" s="1316"/>
      <c r="I23" s="1317"/>
      <c r="J23" s="38"/>
      <c r="K23" s="1308"/>
      <c r="L23" s="1316"/>
      <c r="M23" s="1316"/>
      <c r="N23" s="1316"/>
      <c r="O23" s="1316"/>
      <c r="P23" s="1316"/>
      <c r="Q23" s="1316"/>
      <c r="R23" s="1316"/>
      <c r="S23" s="1316"/>
      <c r="T23" s="1316"/>
      <c r="U23" s="1316"/>
      <c r="V23" s="1316"/>
      <c r="W23" s="1387"/>
      <c r="X23" s="1316"/>
      <c r="Y23" s="1316"/>
      <c r="Z23" s="1316"/>
      <c r="AA23" s="1316"/>
      <c r="AB23" s="1316"/>
      <c r="AC23" s="1316"/>
      <c r="AD23" s="1316"/>
      <c r="AE23" s="1316"/>
      <c r="AF23" s="1316"/>
      <c r="AG23" s="1316"/>
      <c r="AH23" s="1388"/>
    </row>
    <row r="24" spans="1:34" s="25" customFormat="1" x14ac:dyDescent="0.25">
      <c r="A24" s="38" t="s">
        <v>521</v>
      </c>
      <c r="B24" s="38" t="s">
        <v>515</v>
      </c>
      <c r="C24" s="38" t="s">
        <v>517</v>
      </c>
      <c r="D24" s="1150"/>
      <c r="E24" s="1310"/>
      <c r="F24" s="1310"/>
      <c r="G24" s="1151"/>
      <c r="H24" s="1151"/>
      <c r="I24" s="1318"/>
      <c r="J24" s="38"/>
      <c r="K24" s="1150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2"/>
      <c r="X24" s="1151"/>
      <c r="Y24" s="1151"/>
      <c r="Z24" s="1151"/>
      <c r="AA24" s="1151"/>
      <c r="AB24" s="1151"/>
      <c r="AC24" s="1151"/>
      <c r="AD24" s="1151"/>
      <c r="AE24" s="1151"/>
      <c r="AF24" s="1151"/>
      <c r="AG24" s="1151"/>
      <c r="AH24" s="1153"/>
    </row>
    <row r="25" spans="1:34" s="25" customFormat="1" x14ac:dyDescent="0.25">
      <c r="A25" s="38" t="s">
        <v>521</v>
      </c>
      <c r="B25" s="38" t="s">
        <v>515</v>
      </c>
      <c r="C25" s="38" t="s">
        <v>518</v>
      </c>
      <c r="D25" s="1311"/>
      <c r="E25" s="1312"/>
      <c r="F25" s="1312"/>
      <c r="G25" s="1319"/>
      <c r="H25" s="1319"/>
      <c r="I25" s="1320"/>
      <c r="J25" s="38"/>
      <c r="K25" s="1311"/>
      <c r="L25" s="1319"/>
      <c r="M25" s="1319"/>
      <c r="N25" s="1319"/>
      <c r="O25" s="1319"/>
      <c r="P25" s="1319"/>
      <c r="Q25" s="1319"/>
      <c r="R25" s="1319"/>
      <c r="S25" s="1319"/>
      <c r="T25" s="1319"/>
      <c r="U25" s="1319"/>
      <c r="V25" s="1319"/>
      <c r="W25" s="1389"/>
      <c r="X25" s="1319"/>
      <c r="Y25" s="1319"/>
      <c r="Z25" s="1319"/>
      <c r="AA25" s="1319"/>
      <c r="AB25" s="1319"/>
      <c r="AC25" s="1319"/>
      <c r="AD25" s="1319"/>
      <c r="AE25" s="1319"/>
      <c r="AF25" s="1319"/>
      <c r="AG25" s="1319"/>
      <c r="AH25" s="1390"/>
    </row>
    <row r="26" spans="1:34" s="23" customFormat="1" ht="15.75" thickBot="1" x14ac:dyDescent="0.3">
      <c r="A26" s="253" t="s">
        <v>521</v>
      </c>
      <c r="B26" s="253" t="s">
        <v>515</v>
      </c>
      <c r="C26" s="253" t="s">
        <v>519</v>
      </c>
      <c r="D26" s="1313"/>
      <c r="E26" s="1314"/>
      <c r="F26" s="1314"/>
      <c r="G26" s="1321"/>
      <c r="H26" s="1321"/>
      <c r="I26" s="1322"/>
      <c r="J26" s="253"/>
      <c r="K26" s="1313"/>
      <c r="L26" s="1321"/>
      <c r="M26" s="1321"/>
      <c r="N26" s="1321"/>
      <c r="O26" s="1321"/>
      <c r="P26" s="1321"/>
      <c r="Q26" s="1321"/>
      <c r="R26" s="1321"/>
      <c r="S26" s="1321"/>
      <c r="T26" s="1321"/>
      <c r="U26" s="1321"/>
      <c r="V26" s="1321"/>
      <c r="W26" s="1374"/>
      <c r="X26" s="1321"/>
      <c r="Y26" s="1321"/>
      <c r="Z26" s="1321"/>
      <c r="AA26" s="1321"/>
      <c r="AB26" s="1321"/>
      <c r="AC26" s="1321"/>
      <c r="AD26" s="1321"/>
      <c r="AE26" s="1321"/>
      <c r="AF26" s="1321"/>
      <c r="AG26" s="1321"/>
      <c r="AH26" s="1375"/>
    </row>
    <row r="27" spans="1:34" s="25" customFormat="1" ht="16.5" thickTop="1" thickBot="1" x14ac:dyDescent="0.3">
      <c r="A27" s="38"/>
      <c r="B27" s="38"/>
      <c r="C27" s="38"/>
      <c r="D27" s="993"/>
      <c r="E27" s="765"/>
      <c r="F27" s="765"/>
      <c r="G27" s="1090"/>
      <c r="H27" s="1002"/>
      <c r="I27" s="765"/>
      <c r="J27" s="38"/>
      <c r="K27" s="757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75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484"/>
    </row>
    <row r="28" spans="1:34" s="25" customFormat="1" ht="15.75" thickTop="1" x14ac:dyDescent="0.25">
      <c r="A28" s="38" t="s">
        <v>521</v>
      </c>
      <c r="B28" s="38" t="s">
        <v>520</v>
      </c>
      <c r="C28" s="38" t="s">
        <v>516</v>
      </c>
      <c r="D28" s="1162"/>
      <c r="E28" s="1323"/>
      <c r="F28" s="1323"/>
      <c r="G28" s="1168"/>
      <c r="H28" s="1168"/>
      <c r="I28" s="1315"/>
      <c r="J28" s="38"/>
      <c r="K28" s="1162"/>
      <c r="L28" s="1168"/>
      <c r="M28" s="1168"/>
      <c r="N28" s="1168"/>
      <c r="O28" s="1168"/>
      <c r="P28" s="1168"/>
      <c r="Q28" s="1168"/>
      <c r="R28" s="1168"/>
      <c r="S28" s="1168"/>
      <c r="T28" s="1168"/>
      <c r="U28" s="1168"/>
      <c r="V28" s="1168"/>
      <c r="W28" s="1386"/>
      <c r="X28" s="1168"/>
      <c r="Y28" s="1168"/>
      <c r="Z28" s="1168"/>
      <c r="AA28" s="1168"/>
      <c r="AB28" s="1168"/>
      <c r="AC28" s="1168"/>
      <c r="AD28" s="1168"/>
      <c r="AE28" s="1168"/>
      <c r="AF28" s="1168"/>
      <c r="AG28" s="1168"/>
      <c r="AH28" s="1163"/>
    </row>
    <row r="29" spans="1:34" s="25" customFormat="1" x14ac:dyDescent="0.25">
      <c r="A29" s="38" t="s">
        <v>521</v>
      </c>
      <c r="B29" s="38" t="s">
        <v>520</v>
      </c>
      <c r="C29" s="38" t="s">
        <v>237</v>
      </c>
      <c r="D29" s="1308"/>
      <c r="E29" s="1309"/>
      <c r="F29" s="1309"/>
      <c r="G29" s="1316"/>
      <c r="H29" s="1316"/>
      <c r="I29" s="1317"/>
      <c r="J29" s="38"/>
      <c r="K29" s="1308"/>
      <c r="L29" s="1316"/>
      <c r="M29" s="1316"/>
      <c r="N29" s="1316"/>
      <c r="O29" s="1316"/>
      <c r="P29" s="1316"/>
      <c r="Q29" s="1316"/>
      <c r="R29" s="1316"/>
      <c r="S29" s="1316"/>
      <c r="T29" s="1316"/>
      <c r="U29" s="1316"/>
      <c r="V29" s="1316"/>
      <c r="W29" s="1387"/>
      <c r="X29" s="1316"/>
      <c r="Y29" s="1316"/>
      <c r="Z29" s="1316"/>
      <c r="AA29" s="1316"/>
      <c r="AB29" s="1316"/>
      <c r="AC29" s="1316"/>
      <c r="AD29" s="1316"/>
      <c r="AE29" s="1316"/>
      <c r="AF29" s="1316"/>
      <c r="AG29" s="1316"/>
      <c r="AH29" s="1388"/>
    </row>
    <row r="30" spans="1:34" s="25" customFormat="1" x14ac:dyDescent="0.25">
      <c r="A30" s="38" t="s">
        <v>521</v>
      </c>
      <c r="B30" s="38" t="s">
        <v>520</v>
      </c>
      <c r="C30" s="38" t="s">
        <v>517</v>
      </c>
      <c r="D30" s="1150"/>
      <c r="E30" s="1310"/>
      <c r="F30" s="1310"/>
      <c r="G30" s="1151"/>
      <c r="H30" s="1151"/>
      <c r="I30" s="1318"/>
      <c r="J30" s="38"/>
      <c r="K30" s="1150"/>
      <c r="L30" s="1151"/>
      <c r="M30" s="1151"/>
      <c r="N30" s="1151"/>
      <c r="O30" s="1151"/>
      <c r="P30" s="1151"/>
      <c r="Q30" s="1151"/>
      <c r="R30" s="1151"/>
      <c r="S30" s="1151"/>
      <c r="T30" s="1151"/>
      <c r="U30" s="1151"/>
      <c r="V30" s="1151"/>
      <c r="W30" s="1152"/>
      <c r="X30" s="1151"/>
      <c r="Y30" s="1151"/>
      <c r="Z30" s="1151"/>
      <c r="AA30" s="1151"/>
      <c r="AB30" s="1151"/>
      <c r="AC30" s="1151"/>
      <c r="AD30" s="1151"/>
      <c r="AE30" s="1151"/>
      <c r="AF30" s="1151"/>
      <c r="AG30" s="1151"/>
      <c r="AH30" s="1153"/>
    </row>
    <row r="31" spans="1:34" s="25" customFormat="1" x14ac:dyDescent="0.25">
      <c r="A31" s="38" t="s">
        <v>521</v>
      </c>
      <c r="B31" s="38" t="s">
        <v>520</v>
      </c>
      <c r="C31" s="38" t="s">
        <v>518</v>
      </c>
      <c r="D31" s="1311"/>
      <c r="E31" s="1312"/>
      <c r="F31" s="1312"/>
      <c r="G31" s="1319"/>
      <c r="H31" s="1319"/>
      <c r="I31" s="1320"/>
      <c r="J31" s="38"/>
      <c r="K31" s="1311"/>
      <c r="L31" s="1319"/>
      <c r="M31" s="1319"/>
      <c r="N31" s="1319"/>
      <c r="O31" s="1319"/>
      <c r="P31" s="1319"/>
      <c r="Q31" s="1319"/>
      <c r="R31" s="1319"/>
      <c r="S31" s="1319"/>
      <c r="T31" s="1319"/>
      <c r="U31" s="1319"/>
      <c r="V31" s="1319"/>
      <c r="W31" s="1389"/>
      <c r="X31" s="1319"/>
      <c r="Y31" s="1319"/>
      <c r="Z31" s="1319"/>
      <c r="AA31" s="1319"/>
      <c r="AB31" s="1319"/>
      <c r="AC31" s="1319"/>
      <c r="AD31" s="1319"/>
      <c r="AE31" s="1319"/>
      <c r="AF31" s="1319"/>
      <c r="AG31" s="1319"/>
      <c r="AH31" s="1390"/>
    </row>
    <row r="32" spans="1:34" s="23" customFormat="1" ht="15.75" thickBot="1" x14ac:dyDescent="0.3">
      <c r="A32" s="253" t="s">
        <v>521</v>
      </c>
      <c r="B32" s="253" t="s">
        <v>520</v>
      </c>
      <c r="C32" s="253" t="s">
        <v>519</v>
      </c>
      <c r="D32" s="1313"/>
      <c r="E32" s="1314"/>
      <c r="F32" s="1314"/>
      <c r="G32" s="1321"/>
      <c r="H32" s="1321"/>
      <c r="I32" s="1322"/>
      <c r="J32" s="253"/>
      <c r="K32" s="1313"/>
      <c r="L32" s="1321"/>
      <c r="M32" s="1321"/>
      <c r="N32" s="1321"/>
      <c r="O32" s="1321"/>
      <c r="P32" s="1321"/>
      <c r="Q32" s="1321"/>
      <c r="R32" s="1321"/>
      <c r="S32" s="1321"/>
      <c r="T32" s="1321"/>
      <c r="U32" s="1321"/>
      <c r="V32" s="1321"/>
      <c r="W32" s="1374"/>
      <c r="X32" s="1321"/>
      <c r="Y32" s="1321"/>
      <c r="Z32" s="1321"/>
      <c r="AA32" s="1321"/>
      <c r="AB32" s="1321"/>
      <c r="AC32" s="1321"/>
      <c r="AD32" s="1321"/>
      <c r="AE32" s="1321"/>
      <c r="AF32" s="1321"/>
      <c r="AG32" s="1321"/>
      <c r="AH32" s="1375"/>
    </row>
    <row r="33" spans="1:34" s="23" customFormat="1" ht="15.75" thickTop="1" x14ac:dyDescent="0.25">
      <c r="A33" s="253"/>
      <c r="B33" s="253"/>
      <c r="C33" s="253"/>
      <c r="D33" s="994"/>
      <c r="E33" s="766"/>
      <c r="F33" s="766"/>
      <c r="G33" s="1003"/>
      <c r="H33" s="1003"/>
      <c r="I33" s="766"/>
      <c r="J33" s="253"/>
      <c r="K33" s="758"/>
      <c r="L33" s="570"/>
      <c r="M33" s="570"/>
      <c r="N33" s="570"/>
      <c r="O33" s="570"/>
      <c r="P33" s="570"/>
      <c r="Q33" s="570"/>
      <c r="R33" s="570"/>
      <c r="S33" s="570"/>
      <c r="T33" s="570"/>
      <c r="U33" s="570"/>
      <c r="V33" s="570"/>
      <c r="W33" s="758"/>
      <c r="X33" s="570"/>
      <c r="Y33" s="570"/>
      <c r="Z33" s="570"/>
      <c r="AA33" s="570"/>
      <c r="AB33" s="570"/>
      <c r="AC33" s="570"/>
      <c r="AD33" s="570"/>
      <c r="AE33" s="570"/>
      <c r="AF33" s="570"/>
      <c r="AG33" s="570"/>
      <c r="AH33" s="748"/>
    </row>
    <row r="34" spans="1:34" s="23" customFormat="1" ht="15.75" thickBot="1" x14ac:dyDescent="0.3">
      <c r="A34" s="676" t="s">
        <v>553</v>
      </c>
      <c r="B34" s="38"/>
      <c r="C34" s="38"/>
      <c r="D34" s="995"/>
      <c r="E34" s="767"/>
      <c r="F34" s="767"/>
      <c r="G34" s="1004"/>
      <c r="H34" s="1004"/>
      <c r="I34" s="767"/>
      <c r="J34" s="38"/>
      <c r="K34" s="759"/>
      <c r="L34" s="570"/>
      <c r="M34" s="570"/>
      <c r="N34" s="570"/>
      <c r="O34" s="570"/>
      <c r="P34" s="570"/>
      <c r="Q34" s="570"/>
      <c r="R34" s="570"/>
      <c r="S34" s="570"/>
      <c r="T34" s="570"/>
      <c r="U34" s="570"/>
      <c r="V34" s="570"/>
      <c r="W34" s="759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  <c r="AH34" s="748"/>
    </row>
    <row r="35" spans="1:34" s="23" customFormat="1" ht="16.5" thickTop="1" thickBot="1" x14ac:dyDescent="0.3">
      <c r="A35" s="749" t="s">
        <v>553</v>
      </c>
      <c r="B35" s="749" t="s">
        <v>522</v>
      </c>
      <c r="C35" s="253" t="s">
        <v>519</v>
      </c>
      <c r="D35" s="1324"/>
      <c r="E35" s="1325"/>
      <c r="F35" s="1325"/>
      <c r="G35" s="1326"/>
      <c r="H35" s="1326"/>
      <c r="I35" s="1327"/>
      <c r="J35" s="253"/>
      <c r="K35" s="1324"/>
      <c r="L35" s="1326"/>
      <c r="M35" s="1326"/>
      <c r="N35" s="1326"/>
      <c r="O35" s="1326"/>
      <c r="P35" s="1326"/>
      <c r="Q35" s="1326"/>
      <c r="R35" s="1326"/>
      <c r="S35" s="1326"/>
      <c r="T35" s="1326"/>
      <c r="U35" s="1326"/>
      <c r="V35" s="1326"/>
      <c r="W35" s="1384"/>
      <c r="X35" s="1326"/>
      <c r="Y35" s="1326"/>
      <c r="Z35" s="1326"/>
      <c r="AA35" s="1326"/>
      <c r="AB35" s="1326"/>
      <c r="AC35" s="1326"/>
      <c r="AD35" s="1326"/>
      <c r="AE35" s="1326"/>
      <c r="AF35" s="1326"/>
      <c r="AG35" s="1326"/>
      <c r="AH35" s="1385"/>
    </row>
    <row r="36" spans="1:34" s="23" customFormat="1" ht="15.75" thickTop="1" x14ac:dyDescent="0.25">
      <c r="A36" s="253"/>
      <c r="B36" s="253"/>
      <c r="C36" s="253"/>
      <c r="D36" s="994"/>
      <c r="E36" s="766"/>
      <c r="F36" s="766"/>
      <c r="G36" s="1003"/>
      <c r="H36" s="1003"/>
      <c r="I36" s="766"/>
      <c r="J36" s="253"/>
      <c r="K36" s="758"/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758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748"/>
    </row>
    <row r="37" spans="1:34" s="25" customFormat="1" x14ac:dyDescent="0.25">
      <c r="A37" s="676"/>
      <c r="B37" s="38"/>
      <c r="C37" s="38"/>
      <c r="D37" s="996"/>
      <c r="E37" s="43"/>
      <c r="F37" s="43"/>
      <c r="G37" s="131"/>
      <c r="H37" s="38"/>
      <c r="I37" s="43"/>
      <c r="J37" s="38"/>
      <c r="K37" s="259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259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484"/>
    </row>
    <row r="38" spans="1:34" s="25" customFormat="1" ht="15.75" thickBot="1" x14ac:dyDescent="0.3">
      <c r="A38" s="38" t="s">
        <v>523</v>
      </c>
      <c r="B38" s="38" t="s">
        <v>34</v>
      </c>
      <c r="C38" s="38" t="s">
        <v>524</v>
      </c>
      <c r="D38" s="997">
        <v>600</v>
      </c>
      <c r="E38" s="768">
        <v>600</v>
      </c>
      <c r="F38" s="768">
        <v>600</v>
      </c>
      <c r="G38" s="1091"/>
      <c r="H38" s="1005">
        <v>0</v>
      </c>
      <c r="I38" s="768">
        <v>0</v>
      </c>
      <c r="J38" s="38"/>
      <c r="K38" s="760">
        <v>150</v>
      </c>
      <c r="L38" s="38">
        <v>150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150</v>
      </c>
      <c r="V38" s="38">
        <v>150</v>
      </c>
      <c r="W38" s="760">
        <v>150</v>
      </c>
      <c r="X38" s="38">
        <v>150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150</v>
      </c>
      <c r="AH38" s="484">
        <v>150</v>
      </c>
    </row>
    <row r="39" spans="1:34" s="25" customFormat="1" ht="15.75" thickTop="1" x14ac:dyDescent="0.25">
      <c r="A39" s="38" t="s">
        <v>523</v>
      </c>
      <c r="B39" s="38" t="s">
        <v>34</v>
      </c>
      <c r="C39" s="38" t="s">
        <v>525</v>
      </c>
      <c r="D39" s="1332"/>
      <c r="E39" s="1333"/>
      <c r="F39" s="1333"/>
      <c r="G39" s="1328"/>
      <c r="H39" s="1328"/>
      <c r="I39" s="1329"/>
      <c r="J39" s="38"/>
      <c r="K39" s="1332"/>
      <c r="L39" s="1328"/>
      <c r="M39" s="1328"/>
      <c r="N39" s="1328"/>
      <c r="O39" s="1328"/>
      <c r="P39" s="1328"/>
      <c r="Q39" s="1328"/>
      <c r="R39" s="1328"/>
      <c r="S39" s="1328"/>
      <c r="T39" s="1328"/>
      <c r="U39" s="1328"/>
      <c r="V39" s="1328"/>
      <c r="W39" s="1370"/>
      <c r="X39" s="1328"/>
      <c r="Y39" s="1328"/>
      <c r="Z39" s="1328"/>
      <c r="AA39" s="1328"/>
      <c r="AB39" s="1328"/>
      <c r="AC39" s="1328"/>
      <c r="AD39" s="1328"/>
      <c r="AE39" s="1328"/>
      <c r="AF39" s="1328"/>
      <c r="AG39" s="1328"/>
      <c r="AH39" s="1371"/>
    </row>
    <row r="40" spans="1:34" s="25" customFormat="1" ht="15.75" thickBot="1" x14ac:dyDescent="0.3">
      <c r="A40" s="38" t="s">
        <v>523</v>
      </c>
      <c r="B40" s="38" t="s">
        <v>34</v>
      </c>
      <c r="C40" s="38" t="s">
        <v>517</v>
      </c>
      <c r="D40" s="1334"/>
      <c r="E40" s="1335"/>
      <c r="F40" s="1335"/>
      <c r="G40" s="1330"/>
      <c r="H40" s="1330"/>
      <c r="I40" s="1331"/>
      <c r="J40" s="38"/>
      <c r="K40" s="1313"/>
      <c r="L40" s="1321"/>
      <c r="M40" s="1321"/>
      <c r="N40" s="1321"/>
      <c r="O40" s="1321"/>
      <c r="P40" s="1321"/>
      <c r="Q40" s="1321"/>
      <c r="R40" s="1321"/>
      <c r="S40" s="1321"/>
      <c r="T40" s="1321"/>
      <c r="U40" s="1321"/>
      <c r="V40" s="1321"/>
      <c r="W40" s="1374"/>
      <c r="X40" s="1321"/>
      <c r="Y40" s="1321"/>
      <c r="Z40" s="1321"/>
      <c r="AA40" s="1321"/>
      <c r="AB40" s="1321"/>
      <c r="AC40" s="1321"/>
      <c r="AD40" s="1321"/>
      <c r="AE40" s="1321"/>
      <c r="AF40" s="1321"/>
      <c r="AG40" s="1321"/>
      <c r="AH40" s="1375"/>
    </row>
    <row r="41" spans="1:34" s="25" customFormat="1" ht="16.5" thickTop="1" thickBot="1" x14ac:dyDescent="0.3">
      <c r="A41" s="676"/>
      <c r="B41" s="38"/>
      <c r="C41" s="38"/>
      <c r="D41" s="993"/>
      <c r="E41" s="765"/>
      <c r="F41" s="765"/>
      <c r="G41" s="1090"/>
      <c r="H41" s="1002"/>
      <c r="I41" s="765"/>
      <c r="J41" s="38"/>
      <c r="K41" s="757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757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484"/>
    </row>
    <row r="42" spans="1:34" s="25" customFormat="1" ht="16.5" thickTop="1" thickBot="1" x14ac:dyDescent="0.3">
      <c r="A42" s="38" t="s">
        <v>541</v>
      </c>
      <c r="B42" s="38" t="s">
        <v>542</v>
      </c>
      <c r="C42" s="38" t="s">
        <v>517</v>
      </c>
      <c r="D42" s="1324"/>
      <c r="E42" s="1325"/>
      <c r="F42" s="1325"/>
      <c r="G42" s="1326"/>
      <c r="H42" s="1326"/>
      <c r="I42" s="1327"/>
      <c r="J42" s="38"/>
      <c r="K42" s="1380"/>
      <c r="L42" s="1381"/>
      <c r="M42" s="1381"/>
      <c r="N42" s="1381"/>
      <c r="O42" s="1381"/>
      <c r="P42" s="1381"/>
      <c r="Q42" s="1381"/>
      <c r="R42" s="1381"/>
      <c r="S42" s="1381"/>
      <c r="T42" s="1381"/>
      <c r="U42" s="1381"/>
      <c r="V42" s="1381"/>
      <c r="W42" s="1382"/>
      <c r="X42" s="1381"/>
      <c r="Y42" s="1381"/>
      <c r="Z42" s="1381"/>
      <c r="AA42" s="1381"/>
      <c r="AB42" s="1381"/>
      <c r="AC42" s="1381"/>
      <c r="AD42" s="1381"/>
      <c r="AE42" s="1381"/>
      <c r="AF42" s="1381"/>
      <c r="AG42" s="1381"/>
      <c r="AH42" s="1383"/>
    </row>
    <row r="43" spans="1:34" s="25" customFormat="1" ht="16.5" thickTop="1" thickBot="1" x14ac:dyDescent="0.3">
      <c r="A43" s="676"/>
      <c r="B43" s="38"/>
      <c r="C43" s="38"/>
      <c r="D43" s="993"/>
      <c r="E43" s="765"/>
      <c r="F43" s="765"/>
      <c r="G43" s="1090"/>
      <c r="H43" s="1002"/>
      <c r="I43" s="765"/>
      <c r="J43" s="38"/>
      <c r="K43" s="757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757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484"/>
    </row>
    <row r="44" spans="1:34" s="23" customFormat="1" ht="16.5" thickTop="1" thickBot="1" x14ac:dyDescent="0.3">
      <c r="A44" s="253" t="s">
        <v>540</v>
      </c>
      <c r="B44" s="253" t="s">
        <v>522</v>
      </c>
      <c r="C44" s="253" t="s">
        <v>526</v>
      </c>
      <c r="D44" s="1324"/>
      <c r="E44" s="1325"/>
      <c r="F44" s="1325"/>
      <c r="G44" s="1326"/>
      <c r="H44" s="1326"/>
      <c r="I44" s="1327"/>
      <c r="J44" s="253"/>
      <c r="K44" s="1380"/>
      <c r="L44" s="1381"/>
      <c r="M44" s="1381"/>
      <c r="N44" s="1381"/>
      <c r="O44" s="1381"/>
      <c r="P44" s="1381"/>
      <c r="Q44" s="1381"/>
      <c r="R44" s="1381"/>
      <c r="S44" s="1381"/>
      <c r="T44" s="1381"/>
      <c r="U44" s="1381"/>
      <c r="V44" s="1381"/>
      <c r="W44" s="1382"/>
      <c r="X44" s="1381"/>
      <c r="Y44" s="1381"/>
      <c r="Z44" s="1381"/>
      <c r="AA44" s="1381"/>
      <c r="AB44" s="1381"/>
      <c r="AC44" s="1381"/>
      <c r="AD44" s="1381"/>
      <c r="AE44" s="1381"/>
      <c r="AF44" s="1381"/>
      <c r="AG44" s="1381"/>
      <c r="AH44" s="1383"/>
    </row>
    <row r="45" spans="1:34" s="25" customFormat="1" ht="15.75" thickTop="1" x14ac:dyDescent="0.25">
      <c r="A45" s="676"/>
      <c r="B45" s="38"/>
      <c r="C45" s="38"/>
      <c r="D45" s="998"/>
      <c r="E45" s="769"/>
      <c r="F45" s="769"/>
      <c r="G45" s="1092"/>
      <c r="H45" s="1006"/>
      <c r="I45" s="769"/>
      <c r="J45" s="38"/>
      <c r="K45" s="761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761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484"/>
    </row>
    <row r="46" spans="1:34" s="25" customFormat="1" ht="15.75" thickBot="1" x14ac:dyDescent="0.3">
      <c r="A46" s="38" t="s">
        <v>527</v>
      </c>
      <c r="B46" s="38" t="s">
        <v>34</v>
      </c>
      <c r="C46" s="38" t="s">
        <v>524</v>
      </c>
      <c r="D46" s="997">
        <v>1200</v>
      </c>
      <c r="E46" s="768">
        <v>1200</v>
      </c>
      <c r="F46" s="768">
        <v>1200</v>
      </c>
      <c r="G46" s="1091"/>
      <c r="H46" s="1005">
        <v>0</v>
      </c>
      <c r="I46" s="768">
        <v>0</v>
      </c>
      <c r="J46" s="38"/>
      <c r="K46" s="760">
        <v>100</v>
      </c>
      <c r="L46" s="38">
        <v>100</v>
      </c>
      <c r="M46" s="38">
        <v>100</v>
      </c>
      <c r="N46" s="38">
        <v>100</v>
      </c>
      <c r="O46" s="38">
        <v>100</v>
      </c>
      <c r="P46" s="38">
        <v>100</v>
      </c>
      <c r="Q46" s="38">
        <v>100</v>
      </c>
      <c r="R46" s="38">
        <v>100</v>
      </c>
      <c r="S46" s="38">
        <v>100</v>
      </c>
      <c r="T46" s="38">
        <v>100</v>
      </c>
      <c r="U46" s="38">
        <v>100</v>
      </c>
      <c r="V46" s="38">
        <v>100</v>
      </c>
      <c r="W46" s="760">
        <v>100</v>
      </c>
      <c r="X46" s="38">
        <v>100</v>
      </c>
      <c r="Y46" s="38">
        <v>100</v>
      </c>
      <c r="Z46" s="38">
        <v>100</v>
      </c>
      <c r="AA46" s="38">
        <v>100</v>
      </c>
      <c r="AB46" s="38">
        <v>100</v>
      </c>
      <c r="AC46" s="38">
        <v>100</v>
      </c>
      <c r="AD46" s="38">
        <v>100</v>
      </c>
      <c r="AE46" s="38">
        <v>100</v>
      </c>
      <c r="AF46" s="38">
        <v>100</v>
      </c>
      <c r="AG46" s="38">
        <v>100</v>
      </c>
      <c r="AH46" s="484">
        <v>100</v>
      </c>
    </row>
    <row r="47" spans="1:34" s="25" customFormat="1" ht="15.75" thickTop="1" x14ac:dyDescent="0.25">
      <c r="A47" s="38" t="s">
        <v>527</v>
      </c>
      <c r="B47" s="38" t="s">
        <v>34</v>
      </c>
      <c r="C47" s="38" t="s">
        <v>525</v>
      </c>
      <c r="D47" s="1338"/>
      <c r="E47" s="1339"/>
      <c r="F47" s="1339"/>
      <c r="G47" s="1336"/>
      <c r="H47" s="1336"/>
      <c r="I47" s="1337"/>
      <c r="J47" s="38"/>
      <c r="K47" s="1332"/>
      <c r="L47" s="1328"/>
      <c r="M47" s="1328"/>
      <c r="N47" s="1328"/>
      <c r="O47" s="1328"/>
      <c r="P47" s="1328"/>
      <c r="Q47" s="1328"/>
      <c r="R47" s="1328"/>
      <c r="S47" s="1328"/>
      <c r="T47" s="1328"/>
      <c r="U47" s="1328"/>
      <c r="V47" s="1328"/>
      <c r="W47" s="1370"/>
      <c r="X47" s="1328"/>
      <c r="Y47" s="1328"/>
      <c r="Z47" s="1328"/>
      <c r="AA47" s="1328"/>
      <c r="AB47" s="1328"/>
      <c r="AC47" s="1328"/>
      <c r="AD47" s="1328"/>
      <c r="AE47" s="1328"/>
      <c r="AF47" s="1328"/>
      <c r="AG47" s="1328"/>
      <c r="AH47" s="1371"/>
    </row>
    <row r="48" spans="1:34" s="23" customFormat="1" ht="15.75" thickBot="1" x14ac:dyDescent="0.3">
      <c r="A48" s="253" t="s">
        <v>527</v>
      </c>
      <c r="B48" s="253" t="s">
        <v>34</v>
      </c>
      <c r="C48" s="253" t="s">
        <v>517</v>
      </c>
      <c r="D48" s="1334"/>
      <c r="E48" s="1335"/>
      <c r="F48" s="1335"/>
      <c r="G48" s="1330"/>
      <c r="H48" s="1330"/>
      <c r="I48" s="1331"/>
      <c r="J48" s="253"/>
      <c r="K48" s="1313"/>
      <c r="L48" s="1321"/>
      <c r="M48" s="1321"/>
      <c r="N48" s="1321"/>
      <c r="O48" s="1321"/>
      <c r="P48" s="1321"/>
      <c r="Q48" s="1321"/>
      <c r="R48" s="1321"/>
      <c r="S48" s="1321"/>
      <c r="T48" s="1321"/>
      <c r="U48" s="1321"/>
      <c r="V48" s="1321"/>
      <c r="W48" s="1374"/>
      <c r="X48" s="1321"/>
      <c r="Y48" s="1321"/>
      <c r="Z48" s="1321"/>
      <c r="AA48" s="1321"/>
      <c r="AB48" s="1321"/>
      <c r="AC48" s="1321"/>
      <c r="AD48" s="1321"/>
      <c r="AE48" s="1321"/>
      <c r="AF48" s="1321"/>
      <c r="AG48" s="1321"/>
      <c r="AH48" s="1375"/>
    </row>
    <row r="49" spans="1:34" s="23" customFormat="1" ht="15.75" thickTop="1" x14ac:dyDescent="0.25">
      <c r="A49" s="253"/>
      <c r="B49" s="253"/>
      <c r="C49" s="253"/>
      <c r="D49" s="998"/>
      <c r="E49" s="769"/>
      <c r="F49" s="769"/>
      <c r="G49" s="1092"/>
      <c r="H49" s="1006"/>
      <c r="I49" s="769"/>
      <c r="J49" s="253"/>
      <c r="K49" s="761"/>
      <c r="L49" s="750"/>
      <c r="M49" s="750"/>
      <c r="N49" s="750"/>
      <c r="O49" s="750"/>
      <c r="P49" s="750"/>
      <c r="Q49" s="750"/>
      <c r="R49" s="750"/>
      <c r="S49" s="750"/>
      <c r="T49" s="750"/>
      <c r="U49" s="750"/>
      <c r="V49" s="750"/>
      <c r="W49" s="761"/>
      <c r="X49" s="750"/>
      <c r="Y49" s="750"/>
      <c r="Z49" s="750"/>
      <c r="AA49" s="750"/>
      <c r="AB49" s="750"/>
      <c r="AC49" s="750"/>
      <c r="AD49" s="750"/>
      <c r="AE49" s="750"/>
      <c r="AF49" s="750"/>
      <c r="AG49" s="750"/>
      <c r="AH49" s="751"/>
    </row>
    <row r="50" spans="1:34" s="582" customFormat="1" ht="15.75" thickBot="1" x14ac:dyDescent="0.3">
      <c r="A50" s="65" t="s">
        <v>528</v>
      </c>
      <c r="B50" s="65" t="s">
        <v>34</v>
      </c>
      <c r="C50" s="65" t="s">
        <v>524</v>
      </c>
      <c r="D50" s="999">
        <v>851.45948456682743</v>
      </c>
      <c r="E50" s="924">
        <v>851.45948456682743</v>
      </c>
      <c r="F50" s="924">
        <v>851.45948456682743</v>
      </c>
      <c r="G50" s="1093"/>
      <c r="H50" s="1007">
        <v>0</v>
      </c>
      <c r="I50" s="924">
        <v>0</v>
      </c>
      <c r="J50" s="65"/>
      <c r="K50" s="925">
        <v>82.569722477598589</v>
      </c>
      <c r="L50" s="926">
        <v>72.636647878951123</v>
      </c>
      <c r="M50" s="926">
        <v>69.37869850157017</v>
      </c>
      <c r="N50" s="926">
        <v>61.511363255851911</v>
      </c>
      <c r="O50" s="926">
        <v>57.307545421146926</v>
      </c>
      <c r="P50" s="926">
        <v>63.984964801851852</v>
      </c>
      <c r="Q50" s="926">
        <v>71.044223527777788</v>
      </c>
      <c r="R50" s="926">
        <v>70.903104350358461</v>
      </c>
      <c r="S50" s="926">
        <v>67.791340726851871</v>
      </c>
      <c r="T50" s="926">
        <v>76.066347583333311</v>
      </c>
      <c r="U50" s="926">
        <v>81.043742503005092</v>
      </c>
      <c r="V50" s="926">
        <v>77.221783538530445</v>
      </c>
      <c r="W50" s="925">
        <v>82.569722477598589</v>
      </c>
      <c r="X50" s="926">
        <v>72.636647878951123</v>
      </c>
      <c r="Y50" s="926">
        <v>69.37869850157017</v>
      </c>
      <c r="Z50" s="926">
        <v>61.511363255851911</v>
      </c>
      <c r="AA50" s="926">
        <v>57.307545421146926</v>
      </c>
      <c r="AB50" s="926">
        <v>63.984964801851852</v>
      </c>
      <c r="AC50" s="926">
        <v>71.044223527777788</v>
      </c>
      <c r="AD50" s="926">
        <v>70.903104350358461</v>
      </c>
      <c r="AE50" s="926">
        <v>67.791340726851871</v>
      </c>
      <c r="AF50" s="926">
        <v>76.066347583333311</v>
      </c>
      <c r="AG50" s="926">
        <v>81.043742503005092</v>
      </c>
      <c r="AH50" s="927">
        <v>77.221783538530445</v>
      </c>
    </row>
    <row r="51" spans="1:34" s="582" customFormat="1" ht="15.75" thickTop="1" x14ac:dyDescent="0.25">
      <c r="A51" s="65" t="s">
        <v>528</v>
      </c>
      <c r="B51" s="65" t="s">
        <v>34</v>
      </c>
      <c r="C51" s="65" t="s">
        <v>525</v>
      </c>
      <c r="D51" s="1344"/>
      <c r="E51" s="1345"/>
      <c r="F51" s="1345"/>
      <c r="G51" s="1340"/>
      <c r="H51" s="1340"/>
      <c r="I51" s="1341"/>
      <c r="J51" s="65"/>
      <c r="K51" s="1352"/>
      <c r="L51" s="1354"/>
      <c r="M51" s="1354"/>
      <c r="N51" s="1354"/>
      <c r="O51" s="1354"/>
      <c r="P51" s="1354"/>
      <c r="Q51" s="1354"/>
      <c r="R51" s="1354"/>
      <c r="S51" s="1354"/>
      <c r="T51" s="1354"/>
      <c r="U51" s="1354"/>
      <c r="V51" s="1354"/>
      <c r="W51" s="1364"/>
      <c r="X51" s="1354"/>
      <c r="Y51" s="1354"/>
      <c r="Z51" s="1354"/>
      <c r="AA51" s="1354"/>
      <c r="AB51" s="1354"/>
      <c r="AC51" s="1354"/>
      <c r="AD51" s="1354"/>
      <c r="AE51" s="1354"/>
      <c r="AF51" s="1354"/>
      <c r="AG51" s="1354"/>
      <c r="AH51" s="1365"/>
    </row>
    <row r="52" spans="1:34" s="582" customFormat="1" ht="15.75" thickBot="1" x14ac:dyDescent="0.3">
      <c r="A52" s="928" t="s">
        <v>528</v>
      </c>
      <c r="B52" s="928" t="s">
        <v>34</v>
      </c>
      <c r="C52" s="928" t="s">
        <v>517</v>
      </c>
      <c r="D52" s="1346"/>
      <c r="E52" s="1347"/>
      <c r="F52" s="1347"/>
      <c r="G52" s="1342"/>
      <c r="H52" s="1342"/>
      <c r="I52" s="1343"/>
      <c r="J52" s="928"/>
      <c r="K52" s="1376"/>
      <c r="L52" s="1377"/>
      <c r="M52" s="1377"/>
      <c r="N52" s="1377"/>
      <c r="O52" s="1377"/>
      <c r="P52" s="1377"/>
      <c r="Q52" s="1377"/>
      <c r="R52" s="1377"/>
      <c r="S52" s="1377"/>
      <c r="T52" s="1377"/>
      <c r="U52" s="1377"/>
      <c r="V52" s="1377"/>
      <c r="W52" s="1378"/>
      <c r="X52" s="1377"/>
      <c r="Y52" s="1377"/>
      <c r="Z52" s="1377"/>
      <c r="AA52" s="1377"/>
      <c r="AB52" s="1377"/>
      <c r="AC52" s="1377"/>
      <c r="AD52" s="1377"/>
      <c r="AE52" s="1377"/>
      <c r="AF52" s="1377"/>
      <c r="AG52" s="1377"/>
      <c r="AH52" s="1379"/>
    </row>
    <row r="53" spans="1:34" s="23" customFormat="1" ht="15.75" thickTop="1" x14ac:dyDescent="0.25">
      <c r="A53" s="253"/>
      <c r="B53" s="253"/>
      <c r="C53" s="253"/>
      <c r="D53" s="1000"/>
      <c r="E53" s="770"/>
      <c r="F53" s="770"/>
      <c r="G53" s="1094"/>
      <c r="H53" s="1008"/>
      <c r="I53" s="770"/>
      <c r="J53" s="253"/>
      <c r="K53" s="762"/>
      <c r="L53" s="750"/>
      <c r="M53" s="750"/>
      <c r="N53" s="750"/>
      <c r="O53" s="750"/>
      <c r="P53" s="750"/>
      <c r="Q53" s="750"/>
      <c r="R53" s="750"/>
      <c r="S53" s="750"/>
      <c r="T53" s="750"/>
      <c r="U53" s="750"/>
      <c r="V53" s="750"/>
      <c r="W53" s="762"/>
      <c r="X53" s="750"/>
      <c r="Y53" s="750"/>
      <c r="Z53" s="750"/>
      <c r="AA53" s="750"/>
      <c r="AB53" s="750"/>
      <c r="AC53" s="750"/>
      <c r="AD53" s="750"/>
      <c r="AE53" s="750"/>
      <c r="AF53" s="750"/>
      <c r="AG53" s="750"/>
      <c r="AH53" s="751"/>
    </row>
    <row r="54" spans="1:34" s="25" customFormat="1" x14ac:dyDescent="0.25">
      <c r="A54" s="676"/>
      <c r="B54" s="38"/>
      <c r="C54" s="38"/>
      <c r="D54" s="996"/>
      <c r="E54" s="43"/>
      <c r="F54" s="43"/>
      <c r="G54" s="131"/>
      <c r="H54" s="38"/>
      <c r="I54" s="43"/>
      <c r="J54" s="38"/>
      <c r="K54" s="259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259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484"/>
    </row>
    <row r="55" spans="1:34" s="25" customFormat="1" ht="15.75" thickBot="1" x14ac:dyDescent="0.3">
      <c r="A55" s="38" t="s">
        <v>739</v>
      </c>
      <c r="B55" s="38" t="s">
        <v>34</v>
      </c>
      <c r="C55" s="38" t="s">
        <v>524</v>
      </c>
      <c r="D55" s="1067">
        <v>397.5</v>
      </c>
      <c r="E55" s="1068">
        <v>1590</v>
      </c>
      <c r="F55" s="1068"/>
      <c r="G55" s="1095"/>
      <c r="H55" s="1069">
        <v>397.5</v>
      </c>
      <c r="I55" s="1068">
        <v>1192.5</v>
      </c>
      <c r="J55" s="38"/>
      <c r="K55" s="760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132.5</v>
      </c>
      <c r="U55" s="38">
        <v>132.5</v>
      </c>
      <c r="V55" s="38">
        <v>132.5</v>
      </c>
      <c r="W55" s="760">
        <v>132.5</v>
      </c>
      <c r="X55" s="38">
        <v>132.5</v>
      </c>
      <c r="Y55" s="38">
        <v>132.5</v>
      </c>
      <c r="Z55" s="38">
        <v>132.5</v>
      </c>
      <c r="AA55" s="38">
        <v>132.5</v>
      </c>
      <c r="AB55" s="38">
        <v>132.5</v>
      </c>
      <c r="AC55" s="38">
        <v>132.5</v>
      </c>
      <c r="AD55" s="38">
        <v>132.5</v>
      </c>
      <c r="AE55" s="38">
        <v>132.5</v>
      </c>
      <c r="AF55" s="38">
        <v>132.5</v>
      </c>
      <c r="AG55" s="38">
        <v>132.5</v>
      </c>
      <c r="AH55" s="484">
        <v>132.5</v>
      </c>
    </row>
    <row r="56" spans="1:34" s="1066" customFormat="1" ht="15.75" thickTop="1" x14ac:dyDescent="0.25">
      <c r="A56" s="244" t="s">
        <v>739</v>
      </c>
      <c r="B56" s="244" t="s">
        <v>34</v>
      </c>
      <c r="C56" s="244" t="s">
        <v>525</v>
      </c>
      <c r="D56" s="1344"/>
      <c r="E56" s="1345"/>
      <c r="F56" s="1345"/>
      <c r="G56" s="1340"/>
      <c r="H56" s="1340"/>
      <c r="I56" s="1341"/>
      <c r="J56" s="244"/>
      <c r="K56" s="1332"/>
      <c r="L56" s="1328"/>
      <c r="M56" s="1328"/>
      <c r="N56" s="1328"/>
      <c r="O56" s="1328"/>
      <c r="P56" s="1328"/>
      <c r="Q56" s="1328"/>
      <c r="R56" s="1328"/>
      <c r="S56" s="1328"/>
      <c r="T56" s="1328"/>
      <c r="U56" s="1328"/>
      <c r="V56" s="1328"/>
      <c r="W56" s="1370"/>
      <c r="X56" s="1328"/>
      <c r="Y56" s="1328"/>
      <c r="Z56" s="1328"/>
      <c r="AA56" s="1328"/>
      <c r="AB56" s="1328"/>
      <c r="AC56" s="1328"/>
      <c r="AD56" s="1328"/>
      <c r="AE56" s="1328"/>
      <c r="AF56" s="1328"/>
      <c r="AG56" s="1328"/>
      <c r="AH56" s="1371"/>
    </row>
    <row r="57" spans="1:34" s="23" customFormat="1" ht="15.75" thickBot="1" x14ac:dyDescent="0.3">
      <c r="A57" s="253" t="s">
        <v>739</v>
      </c>
      <c r="B57" s="253" t="s">
        <v>34</v>
      </c>
      <c r="C57" s="253" t="s">
        <v>517</v>
      </c>
      <c r="D57" s="1346"/>
      <c r="E57" s="1347"/>
      <c r="F57" s="1347"/>
      <c r="G57" s="1342"/>
      <c r="H57" s="1342"/>
      <c r="I57" s="1343"/>
      <c r="J57" s="253"/>
      <c r="K57" s="1313"/>
      <c r="L57" s="1321"/>
      <c r="M57" s="1321"/>
      <c r="N57" s="1321"/>
      <c r="O57" s="1321"/>
      <c r="P57" s="1321"/>
      <c r="Q57" s="1321"/>
      <c r="R57" s="1321"/>
      <c r="S57" s="1321"/>
      <c r="T57" s="1321"/>
      <c r="U57" s="1321"/>
      <c r="V57" s="1321"/>
      <c r="W57" s="1374"/>
      <c r="X57" s="1321"/>
      <c r="Y57" s="1321"/>
      <c r="Z57" s="1321"/>
      <c r="AA57" s="1321"/>
      <c r="AB57" s="1321"/>
      <c r="AC57" s="1321"/>
      <c r="AD57" s="1321"/>
      <c r="AE57" s="1321"/>
      <c r="AF57" s="1321"/>
      <c r="AG57" s="1321"/>
      <c r="AH57" s="1375"/>
    </row>
    <row r="58" spans="1:34" s="23" customFormat="1" ht="16.5" thickTop="1" thickBot="1" x14ac:dyDescent="0.3">
      <c r="A58" s="253"/>
      <c r="B58" s="253"/>
      <c r="C58" s="253"/>
      <c r="D58" s="1000"/>
      <c r="E58" s="770"/>
      <c r="F58" s="770"/>
      <c r="G58" s="1094"/>
      <c r="H58" s="1008"/>
      <c r="I58" s="770"/>
      <c r="J58" s="253"/>
      <c r="K58" s="762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62"/>
      <c r="X58" s="750"/>
      <c r="Y58" s="750"/>
      <c r="Z58" s="750"/>
      <c r="AA58" s="750"/>
      <c r="AB58" s="750"/>
      <c r="AC58" s="750"/>
      <c r="AD58" s="750"/>
      <c r="AE58" s="750"/>
      <c r="AF58" s="750"/>
      <c r="AG58" s="750"/>
      <c r="AH58" s="751"/>
    </row>
    <row r="59" spans="1:34" s="64" customFormat="1" ht="15.75" thickTop="1" x14ac:dyDescent="0.25">
      <c r="A59" s="65" t="s">
        <v>739</v>
      </c>
      <c r="B59" s="65" t="s">
        <v>740</v>
      </c>
      <c r="C59" s="65" t="s">
        <v>517</v>
      </c>
      <c r="D59" s="1350"/>
      <c r="E59" s="1351"/>
      <c r="F59" s="1351"/>
      <c r="G59" s="1348"/>
      <c r="H59" s="1348"/>
      <c r="I59" s="1349"/>
      <c r="J59" s="65"/>
      <c r="K59" s="1332"/>
      <c r="L59" s="1328"/>
      <c r="M59" s="1328"/>
      <c r="N59" s="1328"/>
      <c r="O59" s="1328"/>
      <c r="P59" s="1328"/>
      <c r="Q59" s="1328"/>
      <c r="R59" s="1328"/>
      <c r="S59" s="1328"/>
      <c r="T59" s="1328"/>
      <c r="U59" s="1328"/>
      <c r="V59" s="1328"/>
      <c r="W59" s="1370"/>
      <c r="X59" s="1328"/>
      <c r="Y59" s="1328"/>
      <c r="Z59" s="1328"/>
      <c r="AA59" s="1328"/>
      <c r="AB59" s="1328"/>
      <c r="AC59" s="1328"/>
      <c r="AD59" s="1328"/>
      <c r="AE59" s="1328"/>
      <c r="AF59" s="1328"/>
      <c r="AG59" s="1328"/>
      <c r="AH59" s="1371"/>
    </row>
    <row r="60" spans="1:34" s="582" customFormat="1" ht="15.75" thickBot="1" x14ac:dyDescent="0.3">
      <c r="A60" s="928" t="s">
        <v>739</v>
      </c>
      <c r="B60" s="928" t="s">
        <v>522</v>
      </c>
      <c r="C60" s="928" t="s">
        <v>517</v>
      </c>
      <c r="D60" s="1346"/>
      <c r="E60" s="1347"/>
      <c r="F60" s="1347"/>
      <c r="G60" s="1342"/>
      <c r="H60" s="1342"/>
      <c r="I60" s="1343"/>
      <c r="J60" s="928"/>
      <c r="K60" s="1334"/>
      <c r="L60" s="1330"/>
      <c r="M60" s="1330"/>
      <c r="N60" s="1330"/>
      <c r="O60" s="1330"/>
      <c r="P60" s="1330"/>
      <c r="Q60" s="1330"/>
      <c r="R60" s="1330"/>
      <c r="S60" s="1330"/>
      <c r="T60" s="1330"/>
      <c r="U60" s="1330"/>
      <c r="V60" s="1330"/>
      <c r="W60" s="1372"/>
      <c r="X60" s="1330"/>
      <c r="Y60" s="1330"/>
      <c r="Z60" s="1330"/>
      <c r="AA60" s="1330"/>
      <c r="AB60" s="1330"/>
      <c r="AC60" s="1330"/>
      <c r="AD60" s="1330"/>
      <c r="AE60" s="1330"/>
      <c r="AF60" s="1330"/>
      <c r="AG60" s="1330"/>
      <c r="AH60" s="1373"/>
    </row>
    <row r="61" spans="1:34" s="23" customFormat="1" ht="15.75" thickTop="1" x14ac:dyDescent="0.25">
      <c r="A61" s="253"/>
      <c r="B61" s="253"/>
      <c r="C61" s="253"/>
      <c r="D61" s="1000"/>
      <c r="E61" s="770"/>
      <c r="F61" s="770"/>
      <c r="G61" s="1094"/>
      <c r="H61" s="1008"/>
      <c r="I61" s="770"/>
      <c r="J61" s="253"/>
      <c r="K61" s="762"/>
      <c r="L61" s="750"/>
      <c r="M61" s="750"/>
      <c r="N61" s="750"/>
      <c r="O61" s="750"/>
      <c r="P61" s="750"/>
      <c r="Q61" s="750"/>
      <c r="R61" s="750"/>
      <c r="S61" s="750"/>
      <c r="T61" s="750"/>
      <c r="U61" s="750"/>
      <c r="V61" s="750"/>
      <c r="W61" s="762"/>
      <c r="X61" s="750"/>
      <c r="Y61" s="750"/>
      <c r="Z61" s="750"/>
      <c r="AA61" s="750"/>
      <c r="AB61" s="750"/>
      <c r="AC61" s="750"/>
      <c r="AD61" s="750"/>
      <c r="AE61" s="750"/>
      <c r="AF61" s="750"/>
      <c r="AG61" s="750"/>
      <c r="AH61" s="751"/>
    </row>
    <row r="62" spans="1:34" s="25" customFormat="1" x14ac:dyDescent="0.25">
      <c r="A62" s="676"/>
      <c r="B62" s="38"/>
      <c r="C62" s="38"/>
      <c r="D62" s="996"/>
      <c r="E62" s="43"/>
      <c r="F62" s="43"/>
      <c r="G62" s="131"/>
      <c r="H62" s="38"/>
      <c r="I62" s="43"/>
      <c r="J62" s="38"/>
      <c r="K62" s="259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259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484"/>
    </row>
    <row r="63" spans="1:34" s="25" customFormat="1" ht="15.75" thickBot="1" x14ac:dyDescent="0.3">
      <c r="A63" s="676" t="s">
        <v>529</v>
      </c>
      <c r="B63" s="38"/>
      <c r="C63" s="38"/>
      <c r="D63" s="1001"/>
      <c r="E63" s="771"/>
      <c r="F63" s="771"/>
      <c r="G63" s="1096"/>
      <c r="H63" s="1009"/>
      <c r="I63" s="771"/>
      <c r="J63" s="38"/>
      <c r="K63" s="763">
        <v>45658</v>
      </c>
      <c r="L63" s="752">
        <v>45689</v>
      </c>
      <c r="M63" s="752">
        <v>45717</v>
      </c>
      <c r="N63" s="752">
        <v>45748</v>
      </c>
      <c r="O63" s="752">
        <v>45778</v>
      </c>
      <c r="P63" s="752">
        <v>45809</v>
      </c>
      <c r="Q63" s="752">
        <v>45839</v>
      </c>
      <c r="R63" s="752">
        <v>45870</v>
      </c>
      <c r="S63" s="752">
        <v>45901</v>
      </c>
      <c r="T63" s="752">
        <v>45931</v>
      </c>
      <c r="U63" s="752">
        <v>45962</v>
      </c>
      <c r="V63" s="752">
        <v>45992</v>
      </c>
      <c r="W63" s="763">
        <v>46023</v>
      </c>
      <c r="X63" s="752">
        <v>46054</v>
      </c>
      <c r="Y63" s="752">
        <v>46082</v>
      </c>
      <c r="Z63" s="752">
        <v>46113</v>
      </c>
      <c r="AA63" s="752">
        <v>46143</v>
      </c>
      <c r="AB63" s="752">
        <v>46174</v>
      </c>
      <c r="AC63" s="752">
        <v>46204</v>
      </c>
      <c r="AD63" s="752">
        <v>46235</v>
      </c>
      <c r="AE63" s="752">
        <v>46266</v>
      </c>
      <c r="AF63" s="752">
        <v>46296</v>
      </c>
      <c r="AG63" s="752">
        <v>46327</v>
      </c>
      <c r="AH63" s="753">
        <v>46357</v>
      </c>
    </row>
    <row r="64" spans="1:34" s="25" customFormat="1" ht="15.75" thickTop="1" x14ac:dyDescent="0.25">
      <c r="A64" s="38" t="s">
        <v>530</v>
      </c>
      <c r="B64" s="38" t="s">
        <v>515</v>
      </c>
      <c r="C64" s="38" t="s">
        <v>518</v>
      </c>
      <c r="D64" s="1352"/>
      <c r="E64" s="1353"/>
      <c r="F64" s="1353"/>
      <c r="G64" s="1354"/>
      <c r="H64" s="1354"/>
      <c r="I64" s="1355"/>
      <c r="J64" s="38"/>
      <c r="K64" s="1352"/>
      <c r="L64" s="1354"/>
      <c r="M64" s="1354"/>
      <c r="N64" s="1354"/>
      <c r="O64" s="1354"/>
      <c r="P64" s="1354"/>
      <c r="Q64" s="1354"/>
      <c r="R64" s="1354"/>
      <c r="S64" s="1354"/>
      <c r="T64" s="1354"/>
      <c r="U64" s="1354"/>
      <c r="V64" s="1354"/>
      <c r="W64" s="1364"/>
      <c r="X64" s="1354"/>
      <c r="Y64" s="1354"/>
      <c r="Z64" s="1354"/>
      <c r="AA64" s="1354"/>
      <c r="AB64" s="1354"/>
      <c r="AC64" s="1354"/>
      <c r="AD64" s="1354"/>
      <c r="AE64" s="1354"/>
      <c r="AF64" s="1354"/>
      <c r="AG64" s="1354"/>
      <c r="AH64" s="1365"/>
    </row>
    <row r="65" spans="1:34" s="25" customFormat="1" x14ac:dyDescent="0.25">
      <c r="A65" s="38" t="s">
        <v>530</v>
      </c>
      <c r="B65" s="38" t="s">
        <v>520</v>
      </c>
      <c r="C65" s="38" t="s">
        <v>518</v>
      </c>
      <c r="D65" s="1356"/>
      <c r="E65" s="1357"/>
      <c r="F65" s="1357"/>
      <c r="G65" s="1358"/>
      <c r="H65" s="1358"/>
      <c r="I65" s="1359"/>
      <c r="J65" s="38"/>
      <c r="K65" s="1356"/>
      <c r="L65" s="1358"/>
      <c r="M65" s="1358"/>
      <c r="N65" s="1358"/>
      <c r="O65" s="1358"/>
      <c r="P65" s="1358"/>
      <c r="Q65" s="1358"/>
      <c r="R65" s="1358"/>
      <c r="S65" s="1358"/>
      <c r="T65" s="1358"/>
      <c r="U65" s="1358"/>
      <c r="V65" s="1358"/>
      <c r="W65" s="1366"/>
      <c r="X65" s="1358"/>
      <c r="Y65" s="1358"/>
      <c r="Z65" s="1358"/>
      <c r="AA65" s="1358"/>
      <c r="AB65" s="1358"/>
      <c r="AC65" s="1358"/>
      <c r="AD65" s="1358"/>
      <c r="AE65" s="1358"/>
      <c r="AF65" s="1358"/>
      <c r="AG65" s="1358"/>
      <c r="AH65" s="1367"/>
    </row>
    <row r="66" spans="1:34" s="25" customFormat="1" ht="15.75" thickBot="1" x14ac:dyDescent="0.3">
      <c r="A66" s="38" t="s">
        <v>530</v>
      </c>
      <c r="B66" s="38" t="s">
        <v>0</v>
      </c>
      <c r="C66" s="38" t="s">
        <v>518</v>
      </c>
      <c r="D66" s="1360"/>
      <c r="E66" s="1361"/>
      <c r="F66" s="1361"/>
      <c r="G66" s="1362"/>
      <c r="H66" s="1362"/>
      <c r="I66" s="1363"/>
      <c r="J66" s="38"/>
      <c r="K66" s="1360"/>
      <c r="L66" s="1362"/>
      <c r="M66" s="1362"/>
      <c r="N66" s="1362"/>
      <c r="O66" s="1362"/>
      <c r="P66" s="1362"/>
      <c r="Q66" s="1362"/>
      <c r="R66" s="1362"/>
      <c r="S66" s="1362"/>
      <c r="T66" s="1362"/>
      <c r="U66" s="1362"/>
      <c r="V66" s="1362"/>
      <c r="W66" s="1368"/>
      <c r="X66" s="1362"/>
      <c r="Y66" s="1362"/>
      <c r="Z66" s="1362"/>
      <c r="AA66" s="1362"/>
      <c r="AB66" s="1362"/>
      <c r="AC66" s="1362"/>
      <c r="AD66" s="1362"/>
      <c r="AE66" s="1362"/>
      <c r="AF66" s="1362"/>
      <c r="AG66" s="1362"/>
      <c r="AH66" s="1369"/>
    </row>
    <row r="67" spans="1:34" s="25" customFormat="1" ht="15.75" thickTop="1" x14ac:dyDescent="0.25">
      <c r="A67" s="676"/>
      <c r="B67" s="38"/>
      <c r="C67" s="38"/>
      <c r="G67" s="26"/>
    </row>
    <row r="68" spans="1:34" s="25" customFormat="1" x14ac:dyDescent="0.25">
      <c r="G68" s="26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Normal="100" workbookViewId="0">
      <selection activeCell="B26" activeCellId="2" sqref="B10:E14 B18:E22 B26:E30"/>
    </sheetView>
  </sheetViews>
  <sheetFormatPr defaultRowHeight="15" x14ac:dyDescent="0.25"/>
  <cols>
    <col min="1" max="1" width="39.140625" bestFit="1" customWidth="1"/>
    <col min="2" max="2" width="10.85546875" bestFit="1" customWidth="1"/>
    <col min="3" max="5" width="11.85546875" bestFit="1" customWidth="1"/>
    <col min="6" max="9" width="9.7109375" customWidth="1"/>
    <col min="10" max="10" width="12.5703125" bestFit="1" customWidth="1"/>
    <col min="11" max="11" width="9.7109375" customWidth="1"/>
    <col min="12" max="12" width="17.7109375" customWidth="1"/>
    <col min="13" max="13" width="3.42578125" customWidth="1"/>
    <col min="14" max="14" width="11.28515625" bestFit="1" customWidth="1"/>
  </cols>
  <sheetData>
    <row r="1" spans="1:15" ht="18" x14ac:dyDescent="0.25">
      <c r="A1" s="1145" t="s">
        <v>789</v>
      </c>
    </row>
    <row r="2" spans="1:15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M2" s="103"/>
      <c r="N2" s="103"/>
      <c r="O2" s="103"/>
    </row>
    <row r="3" spans="1:15" ht="18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708"/>
      <c r="M3" s="1708"/>
      <c r="N3" s="103"/>
      <c r="O3" s="103"/>
    </row>
    <row r="4" spans="1:15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M4" s="103"/>
      <c r="N4" s="103"/>
      <c r="O4" s="103"/>
    </row>
    <row r="5" spans="1:15" ht="18.75" x14ac:dyDescent="0.3">
      <c r="A5" s="2" t="s">
        <v>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M5" s="105"/>
      <c r="N5" s="105"/>
      <c r="O5" s="105"/>
    </row>
    <row r="6" spans="1:15" ht="15.75" x14ac:dyDescent="0.25">
      <c r="A6" s="182" t="s">
        <v>776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M6" s="103"/>
      <c r="N6" s="103"/>
      <c r="O6" s="103"/>
    </row>
    <row r="7" spans="1:15" ht="21" x14ac:dyDescent="0.35">
      <c r="A7" s="3" t="s">
        <v>548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M7" s="103"/>
      <c r="N7" s="103"/>
      <c r="O7" s="103"/>
    </row>
    <row r="8" spans="1:15" x14ac:dyDescent="0.25">
      <c r="A8" s="624" t="s">
        <v>547</v>
      </c>
      <c r="B8" s="625"/>
      <c r="C8" s="625"/>
      <c r="D8" s="625"/>
      <c r="E8" s="1055"/>
    </row>
    <row r="9" spans="1:15" ht="15.75" thickBot="1" x14ac:dyDescent="0.3">
      <c r="A9" s="1053" t="s">
        <v>538</v>
      </c>
      <c r="B9" s="895">
        <v>2024</v>
      </c>
      <c r="C9" s="224">
        <v>2025</v>
      </c>
      <c r="D9" s="224">
        <v>2026</v>
      </c>
      <c r="E9" s="1056" t="s">
        <v>33</v>
      </c>
    </row>
    <row r="10" spans="1:15" ht="15.75" thickTop="1" x14ac:dyDescent="0.25">
      <c r="A10" s="626" t="s">
        <v>550</v>
      </c>
      <c r="B10" s="1391"/>
      <c r="C10" s="1392"/>
      <c r="D10" s="1392"/>
      <c r="E10" s="1393"/>
    </row>
    <row r="11" spans="1:15" x14ac:dyDescent="0.25">
      <c r="A11" s="1051" t="s">
        <v>549</v>
      </c>
      <c r="B11" s="1394"/>
      <c r="C11" s="1395"/>
      <c r="D11" s="1395"/>
      <c r="E11" s="1396"/>
    </row>
    <row r="12" spans="1:15" x14ac:dyDescent="0.25">
      <c r="A12" s="1052" t="s">
        <v>551</v>
      </c>
      <c r="B12" s="1397"/>
      <c r="C12" s="1398"/>
      <c r="D12" s="1398"/>
      <c r="E12" s="1399"/>
    </row>
    <row r="13" spans="1:15" x14ac:dyDescent="0.25">
      <c r="A13" s="1052" t="s">
        <v>735</v>
      </c>
      <c r="B13" s="1397"/>
      <c r="C13" s="1398"/>
      <c r="D13" s="1398"/>
      <c r="E13" s="1399"/>
      <c r="G13" s="1054"/>
      <c r="H13" s="1054"/>
      <c r="I13" s="1054"/>
    </row>
    <row r="14" spans="1:15" ht="15.75" thickBot="1" x14ac:dyDescent="0.3">
      <c r="A14" s="1052" t="s">
        <v>736</v>
      </c>
      <c r="B14" s="1400"/>
      <c r="C14" s="1401"/>
      <c r="D14" s="1401"/>
      <c r="E14" s="1402"/>
    </row>
    <row r="15" spans="1:15" ht="15.75" thickTop="1" x14ac:dyDescent="0.25">
      <c r="B15" s="896"/>
      <c r="C15" s="25"/>
      <c r="D15" s="25"/>
      <c r="E15" s="259"/>
    </row>
    <row r="16" spans="1:15" x14ac:dyDescent="0.25">
      <c r="A16" s="624" t="s">
        <v>546</v>
      </c>
      <c r="B16" s="897"/>
      <c r="C16" s="625"/>
      <c r="D16" s="625"/>
      <c r="E16" s="1055"/>
    </row>
    <row r="17" spans="1:9" ht="15.75" thickBot="1" x14ac:dyDescent="0.3">
      <c r="A17" s="626" t="s">
        <v>538</v>
      </c>
      <c r="B17" s="895">
        <v>2024</v>
      </c>
      <c r="C17" s="224">
        <v>2025</v>
      </c>
      <c r="D17" s="224">
        <v>2026</v>
      </c>
      <c r="E17" s="1056" t="s">
        <v>33</v>
      </c>
    </row>
    <row r="18" spans="1:9" ht="15.75" thickTop="1" x14ac:dyDescent="0.25">
      <c r="A18" s="626" t="s">
        <v>550</v>
      </c>
      <c r="B18" s="1391"/>
      <c r="C18" s="1392"/>
      <c r="D18" s="1392"/>
      <c r="E18" s="1393"/>
    </row>
    <row r="19" spans="1:9" x14ac:dyDescent="0.25">
      <c r="A19" s="1051" t="s">
        <v>549</v>
      </c>
      <c r="B19" s="1394"/>
      <c r="C19" s="1395"/>
      <c r="D19" s="1395"/>
      <c r="E19" s="1396"/>
    </row>
    <row r="20" spans="1:9" x14ac:dyDescent="0.25">
      <c r="A20" s="1052" t="s">
        <v>551</v>
      </c>
      <c r="B20" s="1397"/>
      <c r="C20" s="1398"/>
      <c r="D20" s="1398"/>
      <c r="E20" s="1399"/>
    </row>
    <row r="21" spans="1:9" x14ac:dyDescent="0.25">
      <c r="A21" s="1052" t="s">
        <v>735</v>
      </c>
      <c r="B21" s="1397"/>
      <c r="C21" s="1398"/>
      <c r="D21" s="1398"/>
      <c r="E21" s="1399"/>
      <c r="G21" s="1054"/>
      <c r="H21" s="1054"/>
      <c r="I21" s="1054"/>
    </row>
    <row r="22" spans="1:9" ht="15.75" customHeight="1" thickBot="1" x14ac:dyDescent="0.3">
      <c r="A22" s="1052" t="s">
        <v>736</v>
      </c>
      <c r="B22" s="1400"/>
      <c r="C22" s="1401"/>
      <c r="D22" s="1401"/>
      <c r="E22" s="1402"/>
    </row>
    <row r="23" spans="1:9" ht="15.75" thickTop="1" x14ac:dyDescent="0.25">
      <c r="B23" s="896"/>
      <c r="C23" s="25"/>
      <c r="D23" s="25"/>
      <c r="E23" s="259"/>
    </row>
    <row r="24" spans="1:9" x14ac:dyDescent="0.25">
      <c r="A24" s="624" t="s">
        <v>545</v>
      </c>
      <c r="B24" s="897"/>
      <c r="C24" s="625"/>
      <c r="D24" s="625"/>
      <c r="E24" s="1055"/>
    </row>
    <row r="25" spans="1:9" ht="15.75" thickBot="1" x14ac:dyDescent="0.3">
      <c r="A25" s="626" t="s">
        <v>538</v>
      </c>
      <c r="B25" s="895">
        <v>2024</v>
      </c>
      <c r="C25" s="224">
        <v>2025</v>
      </c>
      <c r="D25" s="224">
        <v>2026</v>
      </c>
      <c r="E25" s="1056" t="s">
        <v>33</v>
      </c>
    </row>
    <row r="26" spans="1:9" ht="15.75" thickTop="1" x14ac:dyDescent="0.25">
      <c r="A26" s="626" t="s">
        <v>550</v>
      </c>
      <c r="B26" s="1391"/>
      <c r="C26" s="1392"/>
      <c r="D26" s="1392"/>
      <c r="E26" s="1393"/>
    </row>
    <row r="27" spans="1:9" x14ac:dyDescent="0.25">
      <c r="A27" s="1051" t="s">
        <v>549</v>
      </c>
      <c r="B27" s="1394"/>
      <c r="C27" s="1395"/>
      <c r="D27" s="1395"/>
      <c r="E27" s="1396"/>
    </row>
    <row r="28" spans="1:9" x14ac:dyDescent="0.25">
      <c r="A28" s="1052" t="s">
        <v>551</v>
      </c>
      <c r="B28" s="1397"/>
      <c r="C28" s="1398"/>
      <c r="D28" s="1398"/>
      <c r="E28" s="1399"/>
    </row>
    <row r="29" spans="1:9" x14ac:dyDescent="0.25">
      <c r="A29" s="1052" t="s">
        <v>735</v>
      </c>
      <c r="B29" s="1397"/>
      <c r="C29" s="1398"/>
      <c r="D29" s="1398"/>
      <c r="E29" s="1399"/>
      <c r="G29" s="1054"/>
      <c r="H29" s="1054"/>
      <c r="I29" s="1054"/>
    </row>
    <row r="30" spans="1:9" ht="15.75" customHeight="1" thickBot="1" x14ac:dyDescent="0.3">
      <c r="A30" s="1052" t="s">
        <v>736</v>
      </c>
      <c r="B30" s="1400"/>
      <c r="C30" s="1401"/>
      <c r="D30" s="1401"/>
      <c r="E30" s="1402"/>
    </row>
    <row r="31" spans="1:9" ht="15.75" thickTop="1" x14ac:dyDescent="0.25">
      <c r="B31" s="23"/>
    </row>
    <row r="32" spans="1:9" x14ac:dyDescent="0.25">
      <c r="E32" s="223"/>
    </row>
    <row r="33" spans="5:5" x14ac:dyDescent="0.25">
      <c r="E33" s="223"/>
    </row>
    <row r="34" spans="5:5" x14ac:dyDescent="0.25">
      <c r="E34" s="223"/>
    </row>
    <row r="35" spans="5:5" x14ac:dyDescent="0.25">
      <c r="E35" s="223"/>
    </row>
    <row r="36" spans="5:5" x14ac:dyDescent="0.25">
      <c r="E36" s="223"/>
    </row>
    <row r="37" spans="5:5" x14ac:dyDescent="0.25">
      <c r="E37" s="223"/>
    </row>
    <row r="38" spans="5:5" x14ac:dyDescent="0.25">
      <c r="E38" s="223"/>
    </row>
    <row r="39" spans="5:5" x14ac:dyDescent="0.25">
      <c r="E39" s="223"/>
    </row>
    <row r="40" spans="5:5" x14ac:dyDescent="0.25">
      <c r="E40" s="223"/>
    </row>
  </sheetData>
  <mergeCells count="1">
    <mergeCell ref="A3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56"/>
  <sheetViews>
    <sheetView zoomScaleNormal="100" workbookViewId="0">
      <selection activeCell="A3" sqref="A3:K3"/>
    </sheetView>
  </sheetViews>
  <sheetFormatPr defaultRowHeight="15" x14ac:dyDescent="0.25"/>
  <cols>
    <col min="1" max="1" width="3.5703125" customWidth="1"/>
    <col min="2" max="2" width="45.5703125" customWidth="1"/>
    <col min="3" max="3" width="14.140625" bestFit="1" customWidth="1"/>
    <col min="4" max="4" width="12.140625" bestFit="1" customWidth="1"/>
    <col min="5" max="5" width="12.85546875" bestFit="1" customWidth="1"/>
    <col min="6" max="6" width="3.5703125" style="1" customWidth="1"/>
    <col min="7" max="8" width="14" bestFit="1" customWidth="1"/>
    <col min="9" max="9" width="4.28515625" customWidth="1"/>
    <col min="10" max="10" width="15" customWidth="1"/>
    <col min="11" max="14" width="11.140625" bestFit="1" customWidth="1"/>
    <col min="15" max="15" width="12.7109375" bestFit="1" customWidth="1"/>
    <col min="16" max="26" width="11.140625" bestFit="1" customWidth="1"/>
    <col min="27" max="27" width="12.140625" bestFit="1" customWidth="1"/>
    <col min="28" max="33" width="11.140625" bestFit="1" customWidth="1"/>
    <col min="34" max="34" width="46.85546875" bestFit="1" customWidth="1"/>
    <col min="35" max="35" width="22" bestFit="1" customWidth="1"/>
  </cols>
  <sheetData>
    <row r="1" spans="1:33" ht="18" x14ac:dyDescent="0.25">
      <c r="A1" s="1145" t="s">
        <v>789</v>
      </c>
    </row>
    <row r="2" spans="1:33" x14ac:dyDescent="0.25">
      <c r="A2" s="1138"/>
    </row>
    <row r="3" spans="1:33" ht="18" customHeight="1" x14ac:dyDescent="0.25">
      <c r="A3" s="1708" t="s">
        <v>790</v>
      </c>
      <c r="B3" s="1708"/>
      <c r="C3" s="1708"/>
      <c r="D3" s="1708"/>
      <c r="E3" s="1708"/>
      <c r="F3" s="1708"/>
      <c r="G3" s="1708"/>
      <c r="H3" s="1708"/>
      <c r="I3" s="1708"/>
      <c r="J3" s="1708"/>
      <c r="K3" s="1708"/>
      <c r="L3" s="1145"/>
    </row>
    <row r="4" spans="1:33" ht="15.75" thickBot="1" x14ac:dyDescent="0.3">
      <c r="A4" s="1138"/>
    </row>
    <row r="5" spans="1:33" ht="18.75" x14ac:dyDescent="0.3">
      <c r="A5" s="2" t="s">
        <v>52</v>
      </c>
      <c r="J5" s="1720" t="s">
        <v>679</v>
      </c>
      <c r="K5" s="1721"/>
    </row>
    <row r="6" spans="1:33" ht="15.75" x14ac:dyDescent="0.25">
      <c r="A6" s="182" t="s">
        <v>777</v>
      </c>
      <c r="J6" s="1142"/>
      <c r="K6" s="1143"/>
    </row>
    <row r="7" spans="1:33" ht="21" x14ac:dyDescent="0.35">
      <c r="A7" s="3" t="s">
        <v>680</v>
      </c>
      <c r="J7" s="1142"/>
      <c r="K7" s="1143"/>
    </row>
    <row r="8" spans="1:33" x14ac:dyDescent="0.25">
      <c r="J8" s="1086" t="s">
        <v>714</v>
      </c>
      <c r="K8" s="786">
        <v>57.91</v>
      </c>
    </row>
    <row r="9" spans="1:33" x14ac:dyDescent="0.25">
      <c r="J9" s="1086" t="s">
        <v>715</v>
      </c>
      <c r="K9" s="786">
        <v>57.96</v>
      </c>
    </row>
    <row r="10" spans="1:33" x14ac:dyDescent="0.25">
      <c r="J10" s="1086" t="s">
        <v>676</v>
      </c>
      <c r="K10" s="603">
        <v>1.0613999999999999</v>
      </c>
      <c r="N10" s="779"/>
      <c r="O10" s="779"/>
      <c r="P10" s="779"/>
      <c r="Q10" s="779"/>
      <c r="R10" s="779"/>
      <c r="S10" s="779"/>
      <c r="T10" s="779"/>
      <c r="U10" s="779"/>
      <c r="V10" s="779"/>
      <c r="W10" s="779"/>
      <c r="X10" s="779"/>
      <c r="Y10" s="779"/>
      <c r="Z10" s="779"/>
      <c r="AA10" s="779"/>
      <c r="AB10" s="779"/>
      <c r="AC10" s="779"/>
      <c r="AD10" s="779"/>
      <c r="AE10" s="779"/>
      <c r="AF10" s="779"/>
      <c r="AG10" s="779"/>
    </row>
    <row r="11" spans="1:33" x14ac:dyDescent="0.25">
      <c r="B11" s="363"/>
      <c r="J11" s="1086" t="s">
        <v>673</v>
      </c>
      <c r="K11" s="603">
        <v>0.43540000000000001</v>
      </c>
      <c r="L11" s="640"/>
      <c r="M11" s="640"/>
      <c r="N11" s="779"/>
      <c r="O11" s="779"/>
      <c r="P11" s="779"/>
      <c r="Q11" s="779"/>
      <c r="R11" s="779"/>
      <c r="S11" s="779"/>
      <c r="T11" s="779"/>
      <c r="U11" s="779"/>
      <c r="V11" s="779"/>
      <c r="W11" s="779"/>
      <c r="X11" s="779"/>
      <c r="Y11" s="779"/>
      <c r="Z11" s="779"/>
      <c r="AA11" s="779"/>
      <c r="AB11" s="779"/>
      <c r="AC11" s="779"/>
      <c r="AD11" s="779"/>
      <c r="AE11" s="779"/>
      <c r="AF11" s="779"/>
      <c r="AG11" s="779"/>
    </row>
    <row r="12" spans="1:33" x14ac:dyDescent="0.25">
      <c r="B12" s="363"/>
      <c r="J12" s="1086" t="s">
        <v>677</v>
      </c>
      <c r="K12" s="603">
        <v>0.437</v>
      </c>
      <c r="L12" s="640"/>
      <c r="M12" s="640"/>
      <c r="N12" s="779"/>
      <c r="O12" s="779"/>
      <c r="P12" s="779"/>
      <c r="Q12" s="779"/>
      <c r="R12" s="779"/>
      <c r="S12" s="779"/>
      <c r="T12" s="779"/>
      <c r="U12" s="779"/>
      <c r="V12" s="779"/>
      <c r="W12" s="779"/>
      <c r="X12" s="779"/>
      <c r="Y12" s="779"/>
      <c r="Z12" s="779"/>
      <c r="AA12" s="779"/>
      <c r="AB12" s="779"/>
      <c r="AC12" s="779"/>
      <c r="AD12" s="779"/>
      <c r="AE12" s="779"/>
      <c r="AF12" s="779"/>
      <c r="AG12" s="779"/>
    </row>
    <row r="13" spans="1:33" ht="15.75" thickBot="1" x14ac:dyDescent="0.3">
      <c r="B13" s="363"/>
      <c r="J13" s="1087" t="s">
        <v>678</v>
      </c>
      <c r="K13" s="605">
        <v>0</v>
      </c>
      <c r="L13" s="640"/>
      <c r="M13" s="640"/>
      <c r="N13" s="779"/>
      <c r="O13" s="779"/>
      <c r="P13" s="779"/>
      <c r="Q13" s="779"/>
      <c r="R13" s="779"/>
      <c r="S13" s="779"/>
      <c r="T13" s="779"/>
      <c r="U13" s="779"/>
      <c r="V13" s="779"/>
      <c r="W13" s="779"/>
      <c r="X13" s="779"/>
      <c r="Y13" s="779"/>
      <c r="Z13" s="779"/>
      <c r="AA13" s="779"/>
      <c r="AB13" s="779"/>
      <c r="AC13" s="779"/>
      <c r="AD13" s="779"/>
      <c r="AE13" s="779"/>
      <c r="AF13" s="779"/>
      <c r="AG13" s="779"/>
    </row>
    <row r="14" spans="1:33" x14ac:dyDescent="0.25">
      <c r="B14" s="363"/>
      <c r="J14" s="779"/>
      <c r="K14" s="779"/>
      <c r="L14" s="640"/>
      <c r="M14" s="640"/>
      <c r="N14" s="779"/>
      <c r="O14" s="779"/>
      <c r="P14" s="779"/>
      <c r="Q14" s="779"/>
      <c r="R14" s="779"/>
      <c r="S14" s="779"/>
      <c r="T14" s="779"/>
      <c r="U14" s="779"/>
      <c r="V14" s="779"/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</row>
    <row r="15" spans="1:33" ht="45.75" thickBot="1" x14ac:dyDescent="0.3">
      <c r="B15" s="784" t="s">
        <v>669</v>
      </c>
      <c r="C15" s="341">
        <v>2025</v>
      </c>
      <c r="D15" s="341">
        <v>2026</v>
      </c>
      <c r="E15" s="342" t="s">
        <v>752</v>
      </c>
      <c r="F15" s="1071"/>
      <c r="G15" s="1070" t="s">
        <v>745</v>
      </c>
      <c r="H15" s="1070" t="s">
        <v>746</v>
      </c>
      <c r="J15" s="795">
        <v>45658</v>
      </c>
      <c r="K15" s="796">
        <v>45689</v>
      </c>
      <c r="L15" s="796">
        <v>45717</v>
      </c>
      <c r="M15" s="796">
        <v>45748</v>
      </c>
      <c r="N15" s="796">
        <v>45778</v>
      </c>
      <c r="O15" s="796">
        <v>45809</v>
      </c>
      <c r="P15" s="796">
        <v>45839</v>
      </c>
      <c r="Q15" s="796">
        <v>45870</v>
      </c>
      <c r="R15" s="796">
        <v>45901</v>
      </c>
      <c r="S15" s="796">
        <v>45931</v>
      </c>
      <c r="T15" s="796">
        <v>45962</v>
      </c>
      <c r="U15" s="796">
        <v>45992</v>
      </c>
      <c r="V15" s="795">
        <v>46023</v>
      </c>
      <c r="W15" s="796">
        <v>46054</v>
      </c>
      <c r="X15" s="796">
        <v>46082</v>
      </c>
      <c r="Y15" s="796">
        <v>46113</v>
      </c>
      <c r="Z15" s="796">
        <v>46143</v>
      </c>
      <c r="AA15" s="796">
        <v>46174</v>
      </c>
      <c r="AB15" s="796">
        <v>46204</v>
      </c>
      <c r="AC15" s="796">
        <v>46235</v>
      </c>
      <c r="AD15" s="796">
        <v>46266</v>
      </c>
      <c r="AE15" s="796">
        <v>46296</v>
      </c>
      <c r="AF15" s="796">
        <v>46327</v>
      </c>
      <c r="AG15" s="958">
        <v>46357</v>
      </c>
    </row>
    <row r="16" spans="1:33" x14ac:dyDescent="0.25">
      <c r="B16" s="774" t="s">
        <v>640</v>
      </c>
      <c r="C16" s="1403"/>
      <c r="D16" s="1404"/>
      <c r="E16" s="1404"/>
      <c r="F16" s="1404"/>
      <c r="G16" s="1404"/>
      <c r="H16" s="1405"/>
      <c r="J16" s="1403"/>
      <c r="K16" s="1404"/>
      <c r="L16" s="1404"/>
      <c r="M16" s="1404"/>
      <c r="N16" s="1404"/>
      <c r="O16" s="1404"/>
      <c r="P16" s="1404"/>
      <c r="Q16" s="1404"/>
      <c r="R16" s="1404"/>
      <c r="S16" s="1404"/>
      <c r="T16" s="1404"/>
      <c r="U16" s="1404"/>
      <c r="V16" s="1415"/>
      <c r="W16" s="1404"/>
      <c r="X16" s="1404"/>
      <c r="Y16" s="1404"/>
      <c r="Z16" s="1404"/>
      <c r="AA16" s="1404"/>
      <c r="AB16" s="1404"/>
      <c r="AC16" s="1404"/>
      <c r="AD16" s="1404"/>
      <c r="AE16" s="1404"/>
      <c r="AF16" s="1404"/>
      <c r="AG16" s="1405"/>
    </row>
    <row r="17" spans="2:33" x14ac:dyDescent="0.25">
      <c r="B17" s="774" t="s">
        <v>641</v>
      </c>
      <c r="C17" s="1406"/>
      <c r="D17" s="1407"/>
      <c r="E17" s="1407"/>
      <c r="F17" s="1407"/>
      <c r="G17" s="1407"/>
      <c r="H17" s="1408"/>
      <c r="J17" s="1406"/>
      <c r="K17" s="1407"/>
      <c r="L17" s="1407"/>
      <c r="M17" s="1407"/>
      <c r="N17" s="1407"/>
      <c r="O17" s="1407"/>
      <c r="P17" s="1407"/>
      <c r="Q17" s="1407"/>
      <c r="R17" s="1407"/>
      <c r="S17" s="1407"/>
      <c r="T17" s="1407"/>
      <c r="U17" s="1407"/>
      <c r="V17" s="1416"/>
      <c r="W17" s="1407"/>
      <c r="X17" s="1407"/>
      <c r="Y17" s="1407"/>
      <c r="Z17" s="1407"/>
      <c r="AA17" s="1407"/>
      <c r="AB17" s="1407"/>
      <c r="AC17" s="1407"/>
      <c r="AD17" s="1407"/>
      <c r="AE17" s="1407"/>
      <c r="AF17" s="1407"/>
      <c r="AG17" s="1408"/>
    </row>
    <row r="18" spans="2:33" x14ac:dyDescent="0.25">
      <c r="B18" s="774" t="s">
        <v>642</v>
      </c>
      <c r="C18" s="1406"/>
      <c r="D18" s="1407"/>
      <c r="E18" s="1407"/>
      <c r="F18" s="1407"/>
      <c r="G18" s="1407"/>
      <c r="H18" s="1408"/>
      <c r="J18" s="1406"/>
      <c r="K18" s="1407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16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7"/>
      <c r="AG18" s="1408"/>
    </row>
    <row r="19" spans="2:33" x14ac:dyDescent="0.25">
      <c r="B19" s="774" t="s">
        <v>643</v>
      </c>
      <c r="C19" s="1406"/>
      <c r="D19" s="1407"/>
      <c r="E19" s="1407"/>
      <c r="F19" s="1407"/>
      <c r="G19" s="1407"/>
      <c r="H19" s="1408"/>
      <c r="J19" s="1406"/>
      <c r="K19" s="1407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16"/>
      <c r="W19" s="1407"/>
      <c r="X19" s="1407"/>
      <c r="Y19" s="1407"/>
      <c r="Z19" s="1407"/>
      <c r="AA19" s="1407"/>
      <c r="AB19" s="1407"/>
      <c r="AC19" s="1407"/>
      <c r="AD19" s="1407"/>
      <c r="AE19" s="1407"/>
      <c r="AF19" s="1407"/>
      <c r="AG19" s="1408"/>
    </row>
    <row r="20" spans="2:33" x14ac:dyDescent="0.25">
      <c r="B20" s="774" t="s">
        <v>644</v>
      </c>
      <c r="C20" s="1406"/>
      <c r="D20" s="1407"/>
      <c r="E20" s="1407"/>
      <c r="F20" s="1407"/>
      <c r="G20" s="1407"/>
      <c r="H20" s="1408"/>
      <c r="J20" s="1406"/>
      <c r="K20" s="1407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16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1407"/>
      <c r="AG20" s="1408"/>
    </row>
    <row r="21" spans="2:33" x14ac:dyDescent="0.25">
      <c r="B21" s="775" t="s">
        <v>645</v>
      </c>
      <c r="C21" s="1406"/>
      <c r="D21" s="1407"/>
      <c r="E21" s="1407"/>
      <c r="F21" s="1407"/>
      <c r="G21" s="1407"/>
      <c r="H21" s="1408"/>
      <c r="J21" s="1417"/>
      <c r="K21" s="1418"/>
      <c r="L21" s="1418"/>
      <c r="M21" s="1418"/>
      <c r="N21" s="1418"/>
      <c r="O21" s="1418"/>
      <c r="P21" s="1418"/>
      <c r="Q21" s="1418"/>
      <c r="R21" s="1418"/>
      <c r="S21" s="1418"/>
      <c r="T21" s="1418"/>
      <c r="U21" s="1418"/>
      <c r="V21" s="1419"/>
      <c r="W21" s="1418"/>
      <c r="X21" s="1418"/>
      <c r="Y21" s="1418"/>
      <c r="Z21" s="1418"/>
      <c r="AA21" s="1418"/>
      <c r="AB21" s="1418"/>
      <c r="AC21" s="1418"/>
      <c r="AD21" s="1418"/>
      <c r="AE21" s="1418"/>
      <c r="AF21" s="1418"/>
      <c r="AG21" s="1420"/>
    </row>
    <row r="22" spans="2:33" x14ac:dyDescent="0.25">
      <c r="B22" s="774" t="s">
        <v>62</v>
      </c>
      <c r="C22" s="1406"/>
      <c r="D22" s="1407"/>
      <c r="E22" s="1407"/>
      <c r="F22" s="1407"/>
      <c r="G22" s="1407"/>
      <c r="H22" s="1408"/>
      <c r="J22" s="1406"/>
      <c r="K22" s="1407"/>
      <c r="L22" s="1407"/>
      <c r="M22" s="1407"/>
      <c r="N22" s="1407"/>
      <c r="O22" s="1407"/>
      <c r="P22" s="1407"/>
      <c r="Q22" s="1407"/>
      <c r="R22" s="1407"/>
      <c r="S22" s="1407"/>
      <c r="T22" s="1407"/>
      <c r="U22" s="1407"/>
      <c r="V22" s="1416"/>
      <c r="W22" s="1407"/>
      <c r="X22" s="1407"/>
      <c r="Y22" s="1407"/>
      <c r="Z22" s="1407"/>
      <c r="AA22" s="1407"/>
      <c r="AB22" s="1407"/>
      <c r="AC22" s="1407"/>
      <c r="AD22" s="1407"/>
      <c r="AE22" s="1407"/>
      <c r="AF22" s="1407"/>
      <c r="AG22" s="1408"/>
    </row>
    <row r="23" spans="2:33" x14ac:dyDescent="0.25">
      <c r="B23" s="776" t="s">
        <v>646</v>
      </c>
      <c r="C23" s="1409"/>
      <c r="D23" s="1410"/>
      <c r="E23" s="1410"/>
      <c r="F23" s="1410"/>
      <c r="G23" s="1410"/>
      <c r="H23" s="1411"/>
      <c r="J23" s="1409"/>
      <c r="K23" s="1410"/>
      <c r="L23" s="1410"/>
      <c r="M23" s="1410"/>
      <c r="N23" s="1410"/>
      <c r="O23" s="1410"/>
      <c r="P23" s="1410"/>
      <c r="Q23" s="1410"/>
      <c r="R23" s="1410"/>
      <c r="S23" s="1410"/>
      <c r="T23" s="1410"/>
      <c r="U23" s="1410"/>
      <c r="V23" s="1421"/>
      <c r="W23" s="1410"/>
      <c r="X23" s="1410"/>
      <c r="Y23" s="1410"/>
      <c r="Z23" s="1410"/>
      <c r="AA23" s="1410"/>
      <c r="AB23" s="1410"/>
      <c r="AC23" s="1410"/>
      <c r="AD23" s="1410"/>
      <c r="AE23" s="1410"/>
      <c r="AF23" s="1410"/>
      <c r="AG23" s="1411"/>
    </row>
    <row r="24" spans="2:33" ht="15.75" thickBot="1" x14ac:dyDescent="0.3">
      <c r="B24" s="774" t="s">
        <v>33</v>
      </c>
      <c r="C24" s="1412"/>
      <c r="D24" s="1413"/>
      <c r="E24" s="1413"/>
      <c r="F24" s="1413"/>
      <c r="G24" s="1413"/>
      <c r="H24" s="1414"/>
      <c r="J24" s="1412"/>
      <c r="K24" s="1413"/>
      <c r="L24" s="1413"/>
      <c r="M24" s="1413"/>
      <c r="N24" s="1413"/>
      <c r="O24" s="1413"/>
      <c r="P24" s="1413"/>
      <c r="Q24" s="1413"/>
      <c r="R24" s="1413"/>
      <c r="S24" s="1413"/>
      <c r="T24" s="1413"/>
      <c r="U24" s="1413"/>
      <c r="V24" s="1422"/>
      <c r="W24" s="1413"/>
      <c r="X24" s="1413"/>
      <c r="Y24" s="1413"/>
      <c r="Z24" s="1413"/>
      <c r="AA24" s="1413"/>
      <c r="AB24" s="1413"/>
      <c r="AC24" s="1413"/>
      <c r="AD24" s="1413"/>
      <c r="AE24" s="1413"/>
      <c r="AF24" s="1413"/>
      <c r="AG24" s="1414"/>
    </row>
    <row r="25" spans="2:33" x14ac:dyDescent="0.25">
      <c r="B25" s="778" t="s">
        <v>658</v>
      </c>
      <c r="C25" s="793"/>
      <c r="D25" s="793"/>
      <c r="E25" s="793"/>
      <c r="F25" s="1077"/>
      <c r="G25" s="793"/>
      <c r="H25" s="793"/>
      <c r="J25" s="791">
        <v>0</v>
      </c>
      <c r="K25" s="782">
        <v>0</v>
      </c>
      <c r="L25" s="782">
        <v>0</v>
      </c>
      <c r="M25" s="782">
        <v>0</v>
      </c>
      <c r="N25" s="782">
        <v>0</v>
      </c>
      <c r="O25" s="782">
        <v>0</v>
      </c>
      <c r="P25" s="782">
        <v>0</v>
      </c>
      <c r="Q25" s="782">
        <v>0</v>
      </c>
      <c r="R25" s="782">
        <v>0</v>
      </c>
      <c r="S25" s="782">
        <v>0</v>
      </c>
      <c r="T25" s="782">
        <v>0</v>
      </c>
      <c r="U25" s="788">
        <v>0</v>
      </c>
      <c r="V25" s="791">
        <v>0</v>
      </c>
      <c r="W25" s="782">
        <v>0</v>
      </c>
      <c r="X25" s="782">
        <v>0</v>
      </c>
      <c r="Y25" s="782">
        <v>0</v>
      </c>
      <c r="Z25" s="782">
        <v>0</v>
      </c>
      <c r="AA25" s="782">
        <v>0</v>
      </c>
      <c r="AB25" s="782">
        <v>0</v>
      </c>
      <c r="AC25" s="782">
        <v>0</v>
      </c>
      <c r="AD25" s="782">
        <v>0</v>
      </c>
      <c r="AE25" s="782">
        <v>0</v>
      </c>
      <c r="AF25" s="782">
        <v>0</v>
      </c>
      <c r="AG25" s="959">
        <v>0</v>
      </c>
    </row>
    <row r="26" spans="2:33" ht="15.75" thickBot="1" x14ac:dyDescent="0.3">
      <c r="B26" s="1074" t="s">
        <v>661</v>
      </c>
      <c r="C26" s="805"/>
      <c r="D26" s="805"/>
      <c r="E26" s="805"/>
      <c r="F26" s="1078"/>
      <c r="G26" s="805"/>
      <c r="H26" s="805"/>
      <c r="J26" s="792"/>
      <c r="U26" s="640"/>
      <c r="V26" s="792"/>
      <c r="AG26" s="960"/>
    </row>
    <row r="27" spans="2:33" x14ac:dyDescent="0.25">
      <c r="B27" s="777" t="s">
        <v>647</v>
      </c>
      <c r="C27" s="1403"/>
      <c r="D27" s="1404"/>
      <c r="E27" s="1404"/>
      <c r="F27" s="1404"/>
      <c r="G27" s="1404"/>
      <c r="H27" s="1405"/>
      <c r="J27" s="1403"/>
      <c r="K27" s="1404"/>
      <c r="L27" s="1404"/>
      <c r="M27" s="1404"/>
      <c r="N27" s="1404"/>
      <c r="O27" s="1404"/>
      <c r="P27" s="1404"/>
      <c r="Q27" s="1404"/>
      <c r="R27" s="1404"/>
      <c r="S27" s="1404"/>
      <c r="T27" s="1404"/>
      <c r="U27" s="1404"/>
      <c r="V27" s="1415"/>
      <c r="W27" s="1404"/>
      <c r="X27" s="1404"/>
      <c r="Y27" s="1404"/>
      <c r="Z27" s="1404"/>
      <c r="AA27" s="1404"/>
      <c r="AB27" s="1404"/>
      <c r="AC27" s="1404"/>
      <c r="AD27" s="1404"/>
      <c r="AE27" s="1404"/>
      <c r="AF27" s="1404"/>
      <c r="AG27" s="1405"/>
    </row>
    <row r="28" spans="2:33" x14ac:dyDescent="0.25">
      <c r="B28" s="777" t="s">
        <v>641</v>
      </c>
      <c r="C28" s="1406"/>
      <c r="D28" s="1407"/>
      <c r="E28" s="1407"/>
      <c r="F28" s="1407"/>
      <c r="G28" s="1407"/>
      <c r="H28" s="1408"/>
      <c r="J28" s="1406"/>
      <c r="K28" s="1407"/>
      <c r="L28" s="1407"/>
      <c r="M28" s="1407"/>
      <c r="N28" s="1407"/>
      <c r="O28" s="1407"/>
      <c r="P28" s="1407"/>
      <c r="Q28" s="1407"/>
      <c r="R28" s="1407"/>
      <c r="S28" s="1407"/>
      <c r="T28" s="1407"/>
      <c r="U28" s="1407"/>
      <c r="V28" s="1416"/>
      <c r="W28" s="1407"/>
      <c r="X28" s="1407"/>
      <c r="Y28" s="1407"/>
      <c r="Z28" s="1407"/>
      <c r="AA28" s="1407"/>
      <c r="AB28" s="1407"/>
      <c r="AC28" s="1407"/>
      <c r="AD28" s="1407"/>
      <c r="AE28" s="1407"/>
      <c r="AF28" s="1407"/>
      <c r="AG28" s="1408"/>
    </row>
    <row r="29" spans="2:33" x14ac:dyDescent="0.25">
      <c r="B29" s="777" t="s">
        <v>642</v>
      </c>
      <c r="C29" s="1406"/>
      <c r="D29" s="1407"/>
      <c r="E29" s="1407"/>
      <c r="F29" s="1407"/>
      <c r="G29" s="1407"/>
      <c r="H29" s="1408"/>
      <c r="J29" s="1406"/>
      <c r="K29" s="1407"/>
      <c r="L29" s="1407"/>
      <c r="M29" s="1407"/>
      <c r="N29" s="1407"/>
      <c r="O29" s="1407"/>
      <c r="P29" s="1407"/>
      <c r="Q29" s="1407"/>
      <c r="R29" s="1407"/>
      <c r="S29" s="1407"/>
      <c r="T29" s="1407"/>
      <c r="U29" s="1407"/>
      <c r="V29" s="1416"/>
      <c r="W29" s="1407"/>
      <c r="X29" s="1407"/>
      <c r="Y29" s="1407"/>
      <c r="Z29" s="1407"/>
      <c r="AA29" s="1407"/>
      <c r="AB29" s="1407"/>
      <c r="AC29" s="1407"/>
      <c r="AD29" s="1407"/>
      <c r="AE29" s="1407"/>
      <c r="AF29" s="1407"/>
      <c r="AG29" s="1408"/>
    </row>
    <row r="30" spans="2:33" x14ac:dyDescent="0.25">
      <c r="B30" s="777" t="s">
        <v>648</v>
      </c>
      <c r="C30" s="1406"/>
      <c r="D30" s="1407"/>
      <c r="E30" s="1407"/>
      <c r="F30" s="1407"/>
      <c r="G30" s="1407"/>
      <c r="H30" s="1408"/>
      <c r="J30" s="1423"/>
      <c r="K30" s="1424"/>
      <c r="L30" s="1424"/>
      <c r="M30" s="1424"/>
      <c r="N30" s="1424"/>
      <c r="O30" s="1424"/>
      <c r="P30" s="1424"/>
      <c r="Q30" s="1424"/>
      <c r="R30" s="1424"/>
      <c r="S30" s="1424"/>
      <c r="T30" s="1424"/>
      <c r="U30" s="1424"/>
      <c r="V30" s="1425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6"/>
    </row>
    <row r="31" spans="2:33" x14ac:dyDescent="0.25">
      <c r="B31" s="776" t="s">
        <v>649</v>
      </c>
      <c r="C31" s="1409"/>
      <c r="D31" s="1410"/>
      <c r="E31" s="1410"/>
      <c r="F31" s="1410"/>
      <c r="G31" s="1410"/>
      <c r="H31" s="1411"/>
      <c r="J31" s="1427"/>
      <c r="K31" s="1428"/>
      <c r="L31" s="1428"/>
      <c r="M31" s="1428"/>
      <c r="N31" s="1428"/>
      <c r="O31" s="1428"/>
      <c r="P31" s="1428"/>
      <c r="Q31" s="1428"/>
      <c r="R31" s="1428"/>
      <c r="S31" s="1428"/>
      <c r="T31" s="1428"/>
      <c r="U31" s="1428"/>
      <c r="V31" s="1429"/>
      <c r="W31" s="1428"/>
      <c r="X31" s="1428"/>
      <c r="Y31" s="1428"/>
      <c r="Z31" s="1428"/>
      <c r="AA31" s="1428"/>
      <c r="AB31" s="1428"/>
      <c r="AC31" s="1428"/>
      <c r="AD31" s="1428"/>
      <c r="AE31" s="1428"/>
      <c r="AF31" s="1428"/>
      <c r="AG31" s="1430"/>
    </row>
    <row r="32" spans="2:33" ht="15.75" thickBot="1" x14ac:dyDescent="0.3">
      <c r="B32" s="777" t="s">
        <v>650</v>
      </c>
      <c r="C32" s="1412"/>
      <c r="D32" s="1413"/>
      <c r="E32" s="1413"/>
      <c r="F32" s="1413"/>
      <c r="G32" s="1413"/>
      <c r="H32" s="1414"/>
      <c r="J32" s="1412"/>
      <c r="K32" s="1413"/>
      <c r="L32" s="1413"/>
      <c r="M32" s="1413"/>
      <c r="N32" s="1413"/>
      <c r="O32" s="1413"/>
      <c r="P32" s="1413"/>
      <c r="Q32" s="1413"/>
      <c r="R32" s="1413"/>
      <c r="S32" s="1413"/>
      <c r="T32" s="1413"/>
      <c r="U32" s="1413"/>
      <c r="V32" s="1422"/>
      <c r="W32" s="1413"/>
      <c r="X32" s="1413"/>
      <c r="Y32" s="1413"/>
      <c r="Z32" s="1413"/>
      <c r="AA32" s="1413"/>
      <c r="AB32" s="1413"/>
      <c r="AC32" s="1413"/>
      <c r="AD32" s="1413"/>
      <c r="AE32" s="1413"/>
      <c r="AF32" s="1413"/>
      <c r="AG32" s="1414"/>
    </row>
    <row r="33" spans="2:34" x14ac:dyDescent="0.25">
      <c r="B33" s="777" t="s">
        <v>651</v>
      </c>
      <c r="C33" s="979">
        <v>6226526.9189999998</v>
      </c>
      <c r="D33" s="979">
        <v>4870437.4298</v>
      </c>
      <c r="E33" s="979">
        <v>5980669.8172868984</v>
      </c>
      <c r="F33" s="979"/>
      <c r="G33" s="979">
        <v>245857.10171310138</v>
      </c>
      <c r="H33" s="979">
        <v>-1356089.4891999997</v>
      </c>
      <c r="J33" s="801">
        <v>710004.8726</v>
      </c>
      <c r="K33" s="787">
        <v>636895.10600000003</v>
      </c>
      <c r="L33" s="787">
        <v>609779.77319999994</v>
      </c>
      <c r="M33" s="787">
        <v>422020.97500000003</v>
      </c>
      <c r="N33" s="787">
        <v>291139.88079999998</v>
      </c>
      <c r="O33" s="787">
        <v>289747.9938</v>
      </c>
      <c r="P33" s="787">
        <v>469244.85120000003</v>
      </c>
      <c r="Q33" s="787">
        <v>510699.60599999997</v>
      </c>
      <c r="R33" s="787">
        <v>490502.42499999993</v>
      </c>
      <c r="S33" s="787">
        <v>513450.35359999997</v>
      </c>
      <c r="T33" s="787">
        <v>571100.97219999996</v>
      </c>
      <c r="U33" s="592">
        <v>711940.10959999997</v>
      </c>
      <c r="V33" s="801">
        <v>534884.18240000005</v>
      </c>
      <c r="W33" s="787">
        <v>495981.70559999999</v>
      </c>
      <c r="X33" s="787">
        <v>485990.96200000006</v>
      </c>
      <c r="Y33" s="787">
        <v>340016.63060000003</v>
      </c>
      <c r="Z33" s="787">
        <v>271585.47759999998</v>
      </c>
      <c r="AA33" s="787">
        <v>227737.71160000001</v>
      </c>
      <c r="AB33" s="787">
        <v>337216.42920000001</v>
      </c>
      <c r="AC33" s="787">
        <v>390842.47019999998</v>
      </c>
      <c r="AD33" s="787">
        <v>373648.08880000003</v>
      </c>
      <c r="AE33" s="787">
        <v>386707.04100000003</v>
      </c>
      <c r="AF33" s="787">
        <v>445187.79200000002</v>
      </c>
      <c r="AG33" s="961">
        <v>580638.9388</v>
      </c>
    </row>
    <row r="34" spans="2:34" ht="12.6" customHeight="1" x14ac:dyDescent="0.25">
      <c r="B34" s="777"/>
      <c r="C34" s="979"/>
      <c r="D34" s="979"/>
      <c r="E34" s="979"/>
      <c r="F34" s="979"/>
      <c r="G34" s="979"/>
      <c r="H34" s="979"/>
      <c r="J34" s="1075"/>
      <c r="K34" s="787"/>
      <c r="L34" s="787"/>
      <c r="M34" s="787"/>
      <c r="N34" s="787"/>
      <c r="O34" s="787"/>
      <c r="P34" s="787"/>
      <c r="Q34" s="787"/>
      <c r="R34" s="787"/>
      <c r="S34" s="787"/>
      <c r="T34" s="787"/>
      <c r="U34" s="592"/>
      <c r="V34" s="1075"/>
      <c r="W34" s="787"/>
      <c r="X34" s="787"/>
      <c r="Y34" s="787"/>
      <c r="Z34" s="787"/>
      <c r="AA34" s="787"/>
      <c r="AB34" s="787"/>
      <c r="AC34" s="787"/>
      <c r="AD34" s="787"/>
      <c r="AE34" s="787"/>
      <c r="AF34" s="787"/>
      <c r="AG34" s="1076"/>
    </row>
    <row r="35" spans="2:34" ht="15.75" thickBot="1" x14ac:dyDescent="0.3">
      <c r="B35" s="1074" t="s">
        <v>667</v>
      </c>
      <c r="C35" s="805"/>
      <c r="D35" s="805"/>
      <c r="E35" s="805"/>
      <c r="F35" s="1078"/>
      <c r="G35" s="805"/>
      <c r="H35" s="805"/>
      <c r="J35" s="802"/>
      <c r="K35" s="1"/>
      <c r="L35" s="1"/>
      <c r="M35" s="1"/>
      <c r="N35" s="1"/>
      <c r="O35" s="1"/>
      <c r="P35" s="1"/>
      <c r="Q35" s="1"/>
      <c r="R35" s="1"/>
      <c r="S35" s="1"/>
      <c r="T35" s="1"/>
      <c r="U35" s="201"/>
      <c r="V35" s="80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962"/>
    </row>
    <row r="36" spans="2:34" x14ac:dyDescent="0.25">
      <c r="B36" s="777" t="s">
        <v>647</v>
      </c>
      <c r="C36" s="1403"/>
      <c r="D36" s="1404"/>
      <c r="E36" s="1404"/>
      <c r="F36" s="1404"/>
      <c r="G36" s="1404"/>
      <c r="H36" s="1405"/>
      <c r="J36" s="1403"/>
      <c r="K36" s="1404"/>
      <c r="L36" s="1404"/>
      <c r="M36" s="1404"/>
      <c r="N36" s="1404"/>
      <c r="O36" s="1404"/>
      <c r="P36" s="1404"/>
      <c r="Q36" s="1404"/>
      <c r="R36" s="1404"/>
      <c r="S36" s="1404"/>
      <c r="T36" s="1404"/>
      <c r="U36" s="1404"/>
      <c r="V36" s="1415"/>
      <c r="W36" s="1404"/>
      <c r="X36" s="1404"/>
      <c r="Y36" s="1404"/>
      <c r="Z36" s="1404"/>
      <c r="AA36" s="1404"/>
      <c r="AB36" s="1404"/>
      <c r="AC36" s="1404"/>
      <c r="AD36" s="1404"/>
      <c r="AE36" s="1404"/>
      <c r="AF36" s="1404"/>
      <c r="AG36" s="1405"/>
    </row>
    <row r="37" spans="2:34" x14ac:dyDescent="0.25">
      <c r="B37" s="777" t="s">
        <v>641</v>
      </c>
      <c r="C37" s="1406"/>
      <c r="D37" s="1407"/>
      <c r="E37" s="1407"/>
      <c r="F37" s="1407"/>
      <c r="G37" s="1407"/>
      <c r="H37" s="1408"/>
      <c r="J37" s="1406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16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8"/>
    </row>
    <row r="38" spans="2:34" x14ac:dyDescent="0.25">
      <c r="B38" s="777" t="s">
        <v>642</v>
      </c>
      <c r="C38" s="1406"/>
      <c r="D38" s="1407"/>
      <c r="E38" s="1407"/>
      <c r="F38" s="1407"/>
      <c r="G38" s="1407"/>
      <c r="H38" s="1408"/>
      <c r="J38" s="1406"/>
      <c r="K38" s="1407"/>
      <c r="L38" s="1407"/>
      <c r="M38" s="1407"/>
      <c r="N38" s="1407"/>
      <c r="O38" s="1407"/>
      <c r="P38" s="1407"/>
      <c r="Q38" s="1407"/>
      <c r="R38" s="1407"/>
      <c r="S38" s="1407"/>
      <c r="T38" s="1407"/>
      <c r="U38" s="1407"/>
      <c r="V38" s="1416"/>
      <c r="W38" s="1407"/>
      <c r="X38" s="1407"/>
      <c r="Y38" s="1407"/>
      <c r="Z38" s="1407"/>
      <c r="AA38" s="1407"/>
      <c r="AB38" s="1407"/>
      <c r="AC38" s="1407"/>
      <c r="AD38" s="1407"/>
      <c r="AE38" s="1407"/>
      <c r="AF38" s="1407"/>
      <c r="AG38" s="1408"/>
    </row>
    <row r="39" spans="2:34" x14ac:dyDescent="0.25">
      <c r="B39" s="777" t="s">
        <v>652</v>
      </c>
      <c r="C39" s="1406"/>
      <c r="D39" s="1407"/>
      <c r="E39" s="1407"/>
      <c r="F39" s="1407"/>
      <c r="G39" s="1407"/>
      <c r="H39" s="1408"/>
      <c r="J39" s="1406"/>
      <c r="K39" s="1407"/>
      <c r="L39" s="1407"/>
      <c r="M39" s="1407"/>
      <c r="N39" s="1407"/>
      <c r="O39" s="1407"/>
      <c r="P39" s="1407"/>
      <c r="Q39" s="1407"/>
      <c r="R39" s="1407"/>
      <c r="S39" s="1407"/>
      <c r="T39" s="1407"/>
      <c r="U39" s="1407"/>
      <c r="V39" s="1416"/>
      <c r="W39" s="1407"/>
      <c r="X39" s="1407"/>
      <c r="Y39" s="1407"/>
      <c r="Z39" s="1407"/>
      <c r="AA39" s="1407"/>
      <c r="AB39" s="1407"/>
      <c r="AC39" s="1407"/>
      <c r="AD39" s="1407"/>
      <c r="AE39" s="1407"/>
      <c r="AF39" s="1407"/>
      <c r="AG39" s="1408"/>
    </row>
    <row r="40" spans="2:34" x14ac:dyDescent="0.25">
      <c r="B40" s="776" t="s">
        <v>649</v>
      </c>
      <c r="C40" s="1409"/>
      <c r="D40" s="1410"/>
      <c r="E40" s="1410"/>
      <c r="F40" s="1410"/>
      <c r="G40" s="1410"/>
      <c r="H40" s="1411"/>
      <c r="J40" s="1409"/>
      <c r="K40" s="1410"/>
      <c r="L40" s="1410"/>
      <c r="M40" s="1410"/>
      <c r="N40" s="1410"/>
      <c r="O40" s="1410"/>
      <c r="P40" s="1410"/>
      <c r="Q40" s="1410"/>
      <c r="R40" s="1410"/>
      <c r="S40" s="1410"/>
      <c r="T40" s="1410"/>
      <c r="U40" s="1410"/>
      <c r="V40" s="1421"/>
      <c r="W40" s="1410"/>
      <c r="X40" s="1410"/>
      <c r="Y40" s="1410"/>
      <c r="Z40" s="1410"/>
      <c r="AA40" s="1410"/>
      <c r="AB40" s="1410"/>
      <c r="AC40" s="1410"/>
      <c r="AD40" s="1410"/>
      <c r="AE40" s="1410"/>
      <c r="AF40" s="1410"/>
      <c r="AG40" s="1411"/>
    </row>
    <row r="41" spans="2:34" ht="15.75" thickBot="1" x14ac:dyDescent="0.3">
      <c r="B41" s="777" t="s">
        <v>653</v>
      </c>
      <c r="C41" s="1412"/>
      <c r="D41" s="1413"/>
      <c r="E41" s="1413"/>
      <c r="F41" s="1413"/>
      <c r="G41" s="1413"/>
      <c r="H41" s="1414"/>
      <c r="J41" s="1412"/>
      <c r="K41" s="1413"/>
      <c r="L41" s="1413"/>
      <c r="M41" s="1413"/>
      <c r="N41" s="1413"/>
      <c r="O41" s="1413"/>
      <c r="P41" s="1413"/>
      <c r="Q41" s="1413"/>
      <c r="R41" s="1413"/>
      <c r="S41" s="1413"/>
      <c r="T41" s="1413"/>
      <c r="U41" s="1413"/>
      <c r="V41" s="1422"/>
      <c r="W41" s="1413"/>
      <c r="X41" s="1413"/>
      <c r="Y41" s="1413"/>
      <c r="Z41" s="1413"/>
      <c r="AA41" s="1413"/>
      <c r="AB41" s="1413"/>
      <c r="AC41" s="1413"/>
      <c r="AD41" s="1413"/>
      <c r="AE41" s="1413"/>
      <c r="AF41" s="1413"/>
      <c r="AG41" s="1414"/>
    </row>
    <row r="42" spans="2:34" x14ac:dyDescent="0.25">
      <c r="B42" s="778" t="s">
        <v>668</v>
      </c>
      <c r="C42" s="793"/>
      <c r="D42" s="793"/>
      <c r="E42" s="793"/>
      <c r="F42" s="1077"/>
      <c r="G42" s="793"/>
      <c r="H42" s="793"/>
      <c r="J42" s="791">
        <v>0</v>
      </c>
      <c r="K42" s="782">
        <v>0</v>
      </c>
      <c r="L42" s="782">
        <v>0</v>
      </c>
      <c r="M42" s="782">
        <v>0</v>
      </c>
      <c r="N42" s="782">
        <v>0</v>
      </c>
      <c r="O42" s="782">
        <v>0</v>
      </c>
      <c r="P42" s="782">
        <v>0</v>
      </c>
      <c r="Q42" s="782">
        <v>0</v>
      </c>
      <c r="R42" s="782">
        <v>0</v>
      </c>
      <c r="S42" s="782">
        <v>0</v>
      </c>
      <c r="T42" s="782">
        <v>0</v>
      </c>
      <c r="U42" s="782">
        <v>0</v>
      </c>
      <c r="V42" s="791">
        <v>0</v>
      </c>
      <c r="W42" s="782">
        <v>0</v>
      </c>
      <c r="X42" s="782">
        <v>0</v>
      </c>
      <c r="Y42" s="782">
        <v>0</v>
      </c>
      <c r="Z42" s="782">
        <v>0</v>
      </c>
      <c r="AA42" s="782">
        <v>0</v>
      </c>
      <c r="AB42" s="782">
        <v>0</v>
      </c>
      <c r="AC42" s="782">
        <v>0</v>
      </c>
      <c r="AD42" s="782">
        <v>0</v>
      </c>
      <c r="AE42" s="782">
        <v>0</v>
      </c>
      <c r="AF42" s="782">
        <v>0</v>
      </c>
      <c r="AG42" s="959">
        <v>0</v>
      </c>
    </row>
    <row r="43" spans="2:34" x14ac:dyDescent="0.25">
      <c r="B43" s="777" t="s">
        <v>654</v>
      </c>
      <c r="C43" s="794">
        <v>1909337.3767999997</v>
      </c>
      <c r="D43" s="794">
        <v>1783182.5522</v>
      </c>
      <c r="E43" s="794">
        <v>1006264.1999013437</v>
      </c>
      <c r="F43" s="1079"/>
      <c r="G43" s="794">
        <v>903073.17689865606</v>
      </c>
      <c r="H43" s="794">
        <v>-126154.8245999997</v>
      </c>
      <c r="J43" s="789">
        <v>0</v>
      </c>
      <c r="K43" s="94">
        <v>85398.976999999999</v>
      </c>
      <c r="L43" s="94">
        <v>79760.803</v>
      </c>
      <c r="M43" s="94">
        <v>102220.41800000001</v>
      </c>
      <c r="N43" s="94">
        <v>0</v>
      </c>
      <c r="O43" s="94">
        <v>145633.2482</v>
      </c>
      <c r="P43" s="94">
        <v>296508.70439999999</v>
      </c>
      <c r="Q43" s="94">
        <v>304205.26579999999</v>
      </c>
      <c r="R43" s="94">
        <v>327558.12900000002</v>
      </c>
      <c r="S43" s="94">
        <v>202657.49180000002</v>
      </c>
      <c r="T43" s="94">
        <v>215529.99660000001</v>
      </c>
      <c r="U43" s="94">
        <v>149864.34299999999</v>
      </c>
      <c r="V43" s="789">
        <v>70374.917000000001</v>
      </c>
      <c r="W43" s="94">
        <v>104573.226</v>
      </c>
      <c r="X43" s="94">
        <v>112719.78</v>
      </c>
      <c r="Y43" s="94">
        <v>134900.152</v>
      </c>
      <c r="Z43" s="94">
        <v>60962.374000000003</v>
      </c>
      <c r="AA43" s="94">
        <v>176225.16720000003</v>
      </c>
      <c r="AB43" s="94">
        <v>235812.12540000002</v>
      </c>
      <c r="AC43" s="94">
        <v>224143.89360000001</v>
      </c>
      <c r="AD43" s="94">
        <v>225571.65159999998</v>
      </c>
      <c r="AE43" s="94">
        <v>158210.68219999998</v>
      </c>
      <c r="AF43" s="94">
        <v>181642.82620000001</v>
      </c>
      <c r="AG43" s="963">
        <v>98045.756999999998</v>
      </c>
      <c r="AH43" s="298" t="s">
        <v>672</v>
      </c>
    </row>
    <row r="44" spans="2:34" ht="15.75" thickBot="1" x14ac:dyDescent="0.3">
      <c r="B44" s="778"/>
      <c r="C44" s="804"/>
      <c r="D44" s="804"/>
      <c r="E44" s="804"/>
      <c r="F44" s="1080"/>
      <c r="G44" s="804"/>
      <c r="H44" s="804"/>
      <c r="J44" s="800"/>
      <c r="K44" s="782"/>
      <c r="L44" s="782"/>
      <c r="M44" s="782"/>
      <c r="N44" s="782"/>
      <c r="O44" s="782"/>
      <c r="P44" s="782"/>
      <c r="Q44" s="782"/>
      <c r="R44" s="782"/>
      <c r="S44" s="782"/>
      <c r="T44" s="782"/>
      <c r="U44" s="782"/>
      <c r="V44" s="800"/>
      <c r="W44" s="782"/>
      <c r="X44" s="782"/>
      <c r="Y44" s="782"/>
      <c r="Z44" s="782"/>
      <c r="AA44" s="782"/>
      <c r="AB44" s="782"/>
      <c r="AC44" s="782"/>
      <c r="AD44" s="782"/>
      <c r="AE44" s="782"/>
      <c r="AF44" s="782"/>
      <c r="AG44" s="964"/>
    </row>
    <row r="45" spans="2:34" x14ac:dyDescent="0.25">
      <c r="B45" s="777" t="s">
        <v>655</v>
      </c>
      <c r="C45" s="607"/>
      <c r="D45" s="804"/>
      <c r="E45" s="804"/>
      <c r="F45" s="1080"/>
      <c r="G45" s="804"/>
      <c r="H45" s="804"/>
      <c r="J45" s="1431"/>
      <c r="K45" s="1432"/>
      <c r="L45" s="1432"/>
      <c r="M45" s="1432"/>
      <c r="N45" s="1432"/>
      <c r="O45" s="1432"/>
      <c r="P45" s="1432"/>
      <c r="Q45" s="1432"/>
      <c r="R45" s="1432"/>
      <c r="S45" s="1432"/>
      <c r="T45" s="1432"/>
      <c r="U45" s="1432"/>
      <c r="V45" s="1433"/>
      <c r="W45" s="1432"/>
      <c r="X45" s="1432"/>
      <c r="Y45" s="1432"/>
      <c r="Z45" s="1432"/>
      <c r="AA45" s="1432"/>
      <c r="AB45" s="1432"/>
      <c r="AC45" s="1432"/>
      <c r="AD45" s="1432"/>
      <c r="AE45" s="1432"/>
      <c r="AF45" s="1432"/>
      <c r="AG45" s="1434"/>
    </row>
    <row r="46" spans="2:34" x14ac:dyDescent="0.25">
      <c r="B46" s="776" t="s">
        <v>656</v>
      </c>
      <c r="C46" s="607"/>
      <c r="D46" s="804"/>
      <c r="E46" s="804"/>
      <c r="F46" s="1080"/>
      <c r="G46" s="804"/>
      <c r="H46" s="804"/>
      <c r="J46" s="1435"/>
      <c r="K46" s="1436"/>
      <c r="L46" s="1436"/>
      <c r="M46" s="1436"/>
      <c r="N46" s="1436"/>
      <c r="O46" s="1436"/>
      <c r="P46" s="1436"/>
      <c r="Q46" s="1436"/>
      <c r="R46" s="1436"/>
      <c r="S46" s="1436"/>
      <c r="T46" s="1436"/>
      <c r="U46" s="1436"/>
      <c r="V46" s="1437"/>
      <c r="W46" s="1436"/>
      <c r="X46" s="1436"/>
      <c r="Y46" s="1436"/>
      <c r="Z46" s="1436"/>
      <c r="AA46" s="1436"/>
      <c r="AB46" s="1436"/>
      <c r="AC46" s="1436"/>
      <c r="AD46" s="1436"/>
      <c r="AE46" s="1436"/>
      <c r="AF46" s="1436"/>
      <c r="AG46" s="1438"/>
    </row>
    <row r="47" spans="2:34" ht="15.75" thickBot="1" x14ac:dyDescent="0.3">
      <c r="B47" s="777" t="s">
        <v>657</v>
      </c>
      <c r="C47" s="607"/>
      <c r="D47" s="804"/>
      <c r="E47" s="804"/>
      <c r="F47" s="1080"/>
      <c r="G47" s="804"/>
      <c r="H47" s="804"/>
      <c r="J47" s="1439"/>
      <c r="K47" s="1440"/>
      <c r="L47" s="1440"/>
      <c r="M47" s="1440"/>
      <c r="N47" s="1440"/>
      <c r="O47" s="1440"/>
      <c r="P47" s="1440"/>
      <c r="Q47" s="1440"/>
      <c r="R47" s="1440"/>
      <c r="S47" s="1440"/>
      <c r="T47" s="1440"/>
      <c r="U47" s="1440"/>
      <c r="V47" s="1441"/>
      <c r="W47" s="1440"/>
      <c r="X47" s="1440"/>
      <c r="Y47" s="1440"/>
      <c r="Z47" s="1440"/>
      <c r="AA47" s="1440"/>
      <c r="AB47" s="1440"/>
      <c r="AC47" s="1440"/>
      <c r="AD47" s="1440"/>
      <c r="AE47" s="1440"/>
      <c r="AF47" s="1440"/>
      <c r="AG47" s="1442"/>
    </row>
    <row r="48" spans="2:34" x14ac:dyDescent="0.25">
      <c r="B48" s="25"/>
      <c r="C48" s="607"/>
      <c r="D48" s="804"/>
      <c r="E48" s="804"/>
      <c r="F48" s="1080"/>
      <c r="G48" s="804"/>
      <c r="H48" s="804"/>
      <c r="J48" s="798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798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965"/>
    </row>
    <row r="49" spans="2:34" ht="15.75" thickBot="1" x14ac:dyDescent="0.3">
      <c r="B49" s="777" t="s">
        <v>659</v>
      </c>
      <c r="C49" s="607"/>
      <c r="D49" s="804"/>
      <c r="E49" s="804"/>
      <c r="F49" s="1080"/>
      <c r="G49" s="804"/>
      <c r="H49" s="804"/>
      <c r="J49" s="799">
        <v>25.214013999999999</v>
      </c>
      <c r="K49" s="783">
        <v>25.214013999999999</v>
      </c>
      <c r="L49" s="783">
        <v>25.214013999999999</v>
      </c>
      <c r="M49" s="783">
        <v>25.214013999999999</v>
      </c>
      <c r="N49" s="783">
        <v>25.214013999999999</v>
      </c>
      <c r="O49" s="783">
        <v>25.214013999999999</v>
      </c>
      <c r="P49" s="783">
        <v>25.214013999999999</v>
      </c>
      <c r="Q49" s="783">
        <v>25.214013999999999</v>
      </c>
      <c r="R49" s="783">
        <v>25.214013999999999</v>
      </c>
      <c r="S49" s="783">
        <v>25.214013999999999</v>
      </c>
      <c r="T49" s="783">
        <v>25.214013999999999</v>
      </c>
      <c r="U49" s="783">
        <v>25.214013999999999</v>
      </c>
      <c r="V49" s="799">
        <v>25.235784000000002</v>
      </c>
      <c r="W49" s="783">
        <v>25.235784000000002</v>
      </c>
      <c r="X49" s="783">
        <v>25.235784000000002</v>
      </c>
      <c r="Y49" s="783">
        <v>25.235784000000002</v>
      </c>
      <c r="Z49" s="783">
        <v>25.235784000000002</v>
      </c>
      <c r="AA49" s="783">
        <v>25.235784000000002</v>
      </c>
      <c r="AB49" s="783">
        <v>25.235784000000002</v>
      </c>
      <c r="AC49" s="783">
        <v>25.235784000000002</v>
      </c>
      <c r="AD49" s="783">
        <v>25.235784000000002</v>
      </c>
      <c r="AE49" s="783">
        <v>25.235784000000002</v>
      </c>
      <c r="AF49" s="783">
        <v>25.235784000000002</v>
      </c>
      <c r="AG49" s="966">
        <v>25.235784000000002</v>
      </c>
    </row>
    <row r="50" spans="2:34" ht="26.25" x14ac:dyDescent="0.25">
      <c r="B50" s="951" t="s">
        <v>660</v>
      </c>
      <c r="C50" s="955">
        <v>225093</v>
      </c>
      <c r="D50" s="952">
        <v>209418</v>
      </c>
      <c r="E50" s="952">
        <v>0</v>
      </c>
      <c r="F50" s="1081"/>
      <c r="G50" s="952">
        <v>225093</v>
      </c>
      <c r="H50" s="952">
        <v>-15675</v>
      </c>
      <c r="J50" s="1403"/>
      <c r="K50" s="1404"/>
      <c r="L50" s="1404"/>
      <c r="M50" s="1404"/>
      <c r="N50" s="1404"/>
      <c r="O50" s="1404"/>
      <c r="P50" s="1404"/>
      <c r="Q50" s="1404"/>
      <c r="R50" s="1404"/>
      <c r="S50" s="1404"/>
      <c r="T50" s="1404"/>
      <c r="U50" s="1404"/>
      <c r="V50" s="1415"/>
      <c r="W50" s="1404"/>
      <c r="X50" s="1404"/>
      <c r="Y50" s="1404"/>
      <c r="Z50" s="1404"/>
      <c r="AA50" s="1404"/>
      <c r="AB50" s="1404"/>
      <c r="AC50" s="1404"/>
      <c r="AD50" s="1404"/>
      <c r="AE50" s="1404"/>
      <c r="AF50" s="1404"/>
      <c r="AG50" s="1405"/>
    </row>
    <row r="51" spans="2:34" ht="18.600000000000001" customHeight="1" x14ac:dyDescent="0.25">
      <c r="B51" s="785" t="s">
        <v>662</v>
      </c>
      <c r="C51" s="956">
        <v>-7406544.4070112016</v>
      </c>
      <c r="D51" s="953">
        <v>-6592793.5480946703</v>
      </c>
      <c r="E51" s="953">
        <v>0</v>
      </c>
      <c r="F51" s="1082"/>
      <c r="G51" s="953">
        <v>-7406544.4070112016</v>
      </c>
      <c r="H51" s="953">
        <v>813750.85891653132</v>
      </c>
      <c r="J51" s="1443"/>
      <c r="K51" s="1444"/>
      <c r="L51" s="1444"/>
      <c r="M51" s="1444"/>
      <c r="N51" s="1444"/>
      <c r="O51" s="1444"/>
      <c r="P51" s="1444"/>
      <c r="Q51" s="1444"/>
      <c r="R51" s="1444"/>
      <c r="S51" s="1444"/>
      <c r="T51" s="1444"/>
      <c r="U51" s="1444"/>
      <c r="V51" s="1445"/>
      <c r="W51" s="1444"/>
      <c r="X51" s="1444"/>
      <c r="Y51" s="1444"/>
      <c r="Z51" s="1444"/>
      <c r="AA51" s="1444"/>
      <c r="AB51" s="1444"/>
      <c r="AC51" s="1444"/>
      <c r="AD51" s="1444"/>
      <c r="AE51" s="1444"/>
      <c r="AF51" s="1444"/>
      <c r="AG51" s="1446"/>
      <c r="AH51" s="298" t="s">
        <v>670</v>
      </c>
    </row>
    <row r="52" spans="2:34" ht="17.45" customHeight="1" x14ac:dyDescent="0.25">
      <c r="B52" s="785" t="s">
        <v>663</v>
      </c>
      <c r="C52" s="957">
        <v>11481439.890474368</v>
      </c>
      <c r="D52" s="954">
        <v>11384049.52174213</v>
      </c>
      <c r="E52" s="954">
        <v>0</v>
      </c>
      <c r="F52" s="1083"/>
      <c r="G52" s="954">
        <v>11481439.890474368</v>
      </c>
      <c r="H52" s="954">
        <v>-97390.368732238188</v>
      </c>
      <c r="J52" s="1447"/>
      <c r="K52" s="1448"/>
      <c r="L52" s="1448"/>
      <c r="M52" s="1448"/>
      <c r="N52" s="1448"/>
      <c r="O52" s="1448"/>
      <c r="P52" s="1448"/>
      <c r="Q52" s="1448"/>
      <c r="R52" s="1448"/>
      <c r="S52" s="1448"/>
      <c r="T52" s="1448"/>
      <c r="U52" s="1448"/>
      <c r="V52" s="1449"/>
      <c r="W52" s="1448"/>
      <c r="X52" s="1448"/>
      <c r="Y52" s="1448"/>
      <c r="Z52" s="1448"/>
      <c r="AA52" s="1448"/>
      <c r="AB52" s="1448"/>
      <c r="AC52" s="1448"/>
      <c r="AD52" s="1448"/>
      <c r="AE52" s="1448"/>
      <c r="AF52" s="1448"/>
      <c r="AG52" s="1450"/>
      <c r="AH52" s="298" t="s">
        <v>671</v>
      </c>
    </row>
    <row r="53" spans="2:34" ht="15.75" thickBot="1" x14ac:dyDescent="0.3">
      <c r="B53" s="334" t="s">
        <v>664</v>
      </c>
      <c r="C53" s="246">
        <v>4074895.4834631663</v>
      </c>
      <c r="D53" s="247">
        <v>4791255.9736474594</v>
      </c>
      <c r="E53" s="247">
        <v>0</v>
      </c>
      <c r="F53" s="807"/>
      <c r="G53" s="247">
        <v>4074895.4834631663</v>
      </c>
      <c r="H53" s="247">
        <v>716360.49018429313</v>
      </c>
      <c r="J53" s="1451"/>
      <c r="K53" s="1452"/>
      <c r="L53" s="1452"/>
      <c r="M53" s="1452"/>
      <c r="N53" s="1452"/>
      <c r="O53" s="1452"/>
      <c r="P53" s="1452"/>
      <c r="Q53" s="1452"/>
      <c r="R53" s="1452"/>
      <c r="S53" s="1452"/>
      <c r="T53" s="1452"/>
      <c r="U53" s="1452"/>
      <c r="V53" s="1453"/>
      <c r="W53" s="1452"/>
      <c r="X53" s="1452"/>
      <c r="Y53" s="1452"/>
      <c r="Z53" s="1452"/>
      <c r="AA53" s="1452"/>
      <c r="AB53" s="1452"/>
      <c r="AC53" s="1452"/>
      <c r="AD53" s="1452"/>
      <c r="AE53" s="1452"/>
      <c r="AF53" s="1452"/>
      <c r="AG53" s="1454"/>
    </row>
    <row r="54" spans="2:34" ht="15.75" thickBot="1" x14ac:dyDescent="0.3">
      <c r="B54" s="25"/>
      <c r="C54" s="259"/>
      <c r="D54" s="803"/>
      <c r="E54" s="803"/>
      <c r="F54" s="1084"/>
      <c r="G54" s="803"/>
      <c r="H54" s="803"/>
      <c r="J54" s="797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797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967"/>
    </row>
    <row r="55" spans="2:34" x14ac:dyDescent="0.25">
      <c r="B55" s="777" t="s">
        <v>665</v>
      </c>
      <c r="C55" s="955">
        <v>98005.492200000008</v>
      </c>
      <c r="D55" s="952">
        <v>91180.597200000004</v>
      </c>
      <c r="E55" s="952">
        <v>0</v>
      </c>
      <c r="F55" s="1081"/>
      <c r="G55" s="952">
        <v>98005.492200000008</v>
      </c>
      <c r="H55" s="952">
        <v>-6824.8950000000041</v>
      </c>
      <c r="J55" s="1455"/>
      <c r="K55" s="1456"/>
      <c r="L55" s="1456"/>
      <c r="M55" s="1456"/>
      <c r="N55" s="1456"/>
      <c r="O55" s="1456"/>
      <c r="P55" s="1456"/>
      <c r="Q55" s="1456"/>
      <c r="R55" s="1456"/>
      <c r="S55" s="1456"/>
      <c r="T55" s="1456"/>
      <c r="U55" s="1456"/>
      <c r="V55" s="1457"/>
      <c r="W55" s="1456"/>
      <c r="X55" s="1456"/>
      <c r="Y55" s="1456"/>
      <c r="Z55" s="1456"/>
      <c r="AA55" s="1456"/>
      <c r="AB55" s="1456"/>
      <c r="AC55" s="1456"/>
      <c r="AD55" s="1456"/>
      <c r="AE55" s="1456"/>
      <c r="AF55" s="1456"/>
      <c r="AG55" s="1458"/>
    </row>
    <row r="56" spans="2:34" ht="15.75" thickBot="1" x14ac:dyDescent="0.3">
      <c r="B56" s="777" t="s">
        <v>666</v>
      </c>
      <c r="C56" s="249">
        <v>6860384.4540000008</v>
      </c>
      <c r="D56" s="250">
        <v>6382641.8040000005</v>
      </c>
      <c r="E56" s="250">
        <v>0</v>
      </c>
      <c r="F56" s="1085"/>
      <c r="G56" s="250">
        <v>6860384.4540000008</v>
      </c>
      <c r="H56" s="250">
        <v>-477742.65000000037</v>
      </c>
      <c r="J56" s="1451"/>
      <c r="K56" s="1452"/>
      <c r="L56" s="1452"/>
      <c r="M56" s="1452"/>
      <c r="N56" s="1452"/>
      <c r="O56" s="1452"/>
      <c r="P56" s="1452"/>
      <c r="Q56" s="1452"/>
      <c r="R56" s="1452"/>
      <c r="S56" s="1452"/>
      <c r="T56" s="1452"/>
      <c r="U56" s="1452"/>
      <c r="V56" s="1453"/>
      <c r="W56" s="1452"/>
      <c r="X56" s="1452"/>
      <c r="Y56" s="1452"/>
      <c r="Z56" s="1452"/>
      <c r="AA56" s="1452"/>
      <c r="AB56" s="1452"/>
      <c r="AC56" s="1452"/>
      <c r="AD56" s="1452"/>
      <c r="AE56" s="1452"/>
      <c r="AF56" s="1452"/>
      <c r="AG56" s="1454"/>
    </row>
  </sheetData>
  <mergeCells count="2">
    <mergeCell ref="J5:K5"/>
    <mergeCell ref="A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2024-06-18T07:00:00+00:00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BC44D3-5595-43AC-9BF8-597B68C9E76B}"/>
</file>

<file path=customXml/itemProps2.xml><?xml version="1.0" encoding="utf-8"?>
<ds:datastoreItem xmlns:ds="http://schemas.openxmlformats.org/officeDocument/2006/customXml" ds:itemID="{4C7C5297-077B-4699-96FA-8A881A935E86}"/>
</file>

<file path=customXml/itemProps3.xml><?xml version="1.0" encoding="utf-8"?>
<ds:datastoreItem xmlns:ds="http://schemas.openxmlformats.org/officeDocument/2006/customXml" ds:itemID="{A706975F-070E-4DDF-A77D-680CEE225C04}"/>
</file>

<file path=customXml/itemProps4.xml><?xml version="1.0" encoding="utf-8"?>
<ds:datastoreItem xmlns:ds="http://schemas.openxmlformats.org/officeDocument/2006/customXml" ds:itemID="{6F3AA92D-A222-4AD9-9F52-19C5D4E51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REDACTED</vt:lpstr>
      <vt:lpstr>3C Power cost summary (R)</vt:lpstr>
      <vt:lpstr>4C Summary by resource (R)</vt:lpstr>
      <vt:lpstr>5C Energy prices (R)</vt:lpstr>
      <vt:lpstr>7C Aurora total (R)</vt:lpstr>
      <vt:lpstr>8Cr Not in Aurora (R)</vt:lpstr>
      <vt:lpstr>9C Short-term contracts (R)</vt:lpstr>
      <vt:lpstr>10C Demand response (R)</vt:lpstr>
      <vt:lpstr>11C WA CCA (R)</vt:lpstr>
      <vt:lpstr>12C Wind integration (R)</vt:lpstr>
      <vt:lpstr>13 EIM GHG benefits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20 FERC 557 costs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Barnett, Donna L. (BEL)</cp:lastModifiedBy>
  <dcterms:created xsi:type="dcterms:W3CDTF">2023-07-20T23:25:18Z</dcterms:created>
  <dcterms:modified xsi:type="dcterms:W3CDTF">2024-06-18T18:26:43Z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