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2016\2016_WA_Elec_and_Gas_GRC\Data Requests\4) ICNU\Avista Responses\Ready for Review\"/>
    </mc:Choice>
  </mc:AlternateContent>
  <bookViews>
    <workbookView xWindow="0" yWindow="0" windowWidth="25200" windowHeight="12570"/>
  </bookViews>
  <sheets>
    <sheet name="2005" sheetId="1" r:id="rId1"/>
    <sheet name="2006" sheetId="2" r:id="rId2"/>
    <sheet name="2007" sheetId="3" r:id="rId3"/>
    <sheet name="2008" sheetId="4" r:id="rId4"/>
    <sheet name="2009" sheetId="5" r:id="rId5"/>
    <sheet name="2010" sheetId="6" r:id="rId6"/>
    <sheet name="2011" sheetId="7" r:id="rId7"/>
    <sheet name="2012" sheetId="8" r:id="rId8"/>
    <sheet name="2013" sheetId="9" r:id="rId9"/>
    <sheet name="2014" sheetId="10" r:id="rId10"/>
    <sheet name="2015" sheetId="11" r:id="rId11"/>
  </sheets>
  <definedNames>
    <definedName name="_Ref417120710" localSheetId="9">'2014'!$A$2</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 l="1"/>
  <c r="C30" i="5"/>
</calcChain>
</file>

<file path=xl/sharedStrings.xml><?xml version="1.0" encoding="utf-8"?>
<sst xmlns="http://schemas.openxmlformats.org/spreadsheetml/2006/main" count="266" uniqueCount="87">
  <si>
    <t>Appliances</t>
  </si>
  <si>
    <t>Compressed Air</t>
  </si>
  <si>
    <t>HVAC</t>
  </si>
  <si>
    <t>Industrial Process</t>
  </si>
  <si>
    <t>Lighting</t>
  </si>
  <si>
    <t>Motors</t>
  </si>
  <si>
    <t>Renewables</t>
  </si>
  <si>
    <t>Resource Management</t>
  </si>
  <si>
    <t>Shell</t>
  </si>
  <si>
    <t>TOTAL $</t>
  </si>
  <si>
    <t>% of Portfolio</t>
  </si>
  <si>
    <t>Commercial/Industrial</t>
  </si>
  <si>
    <t>Limited Income</t>
  </si>
  <si>
    <t>Residential</t>
  </si>
  <si>
    <t>% of portfolio</t>
  </si>
  <si>
    <t>Total Resource Cost Test</t>
  </si>
  <si>
    <t>Regular Income portfolio</t>
  </si>
  <si>
    <t>Limited Income portfolio</t>
  </si>
  <si>
    <t>Overall portfolio</t>
  </si>
  <si>
    <t>Utility Cost Test</t>
  </si>
  <si>
    <t>Electric avoided cost</t>
  </si>
  <si>
    <t>Non-Energy benefits</t>
  </si>
  <si>
    <t>Natural Gas avoided cost</t>
  </si>
  <si>
    <t>UCT benefits</t>
  </si>
  <si>
    <t>TRC benefits</t>
  </si>
  <si>
    <t>Non-incentive utility cost</t>
  </si>
  <si>
    <t>Incentive cost</t>
  </si>
  <si>
    <t>Customer cost</t>
  </si>
  <si>
    <t>UCT costs</t>
  </si>
  <si>
    <t>TRC costs</t>
  </si>
  <si>
    <t>UCT ratio</t>
  </si>
  <si>
    <t>TRC ratio</t>
  </si>
  <si>
    <t>Net UCT benefits</t>
  </si>
  <si>
    <t>Net TRC benefits</t>
  </si>
  <si>
    <t>Sustainable Buildings</t>
  </si>
  <si>
    <t>Office Equipment</t>
  </si>
  <si>
    <t>Non-Residential</t>
  </si>
  <si>
    <t>State</t>
  </si>
  <si>
    <t>Rebates</t>
  </si>
  <si>
    <t>Incentives</t>
  </si>
  <si>
    <t>Non-inc Util Cost</t>
  </si>
  <si>
    <t>Program</t>
  </si>
  <si>
    <t>(Number)</t>
  </si>
  <si>
    <t>$</t>
  </si>
  <si>
    <t>Idaho</t>
  </si>
  <si>
    <t>Washington</t>
  </si>
  <si>
    <t>Low Income</t>
  </si>
  <si>
    <t>Non-residential</t>
  </si>
  <si>
    <t>Idaho Total</t>
  </si>
  <si>
    <t>Washington Total</t>
  </si>
  <si>
    <t>System Total</t>
  </si>
  <si>
    <t>PACT ratio</t>
  </si>
  <si>
    <t>Electric Avoided Costs</t>
  </si>
  <si>
    <t>WA</t>
  </si>
  <si>
    <t>ID</t>
  </si>
  <si>
    <t>Segment</t>
  </si>
  <si>
    <t>General</t>
  </si>
  <si>
    <t>System</t>
  </si>
  <si>
    <t>Total Resource Cost</t>
  </si>
  <si>
    <t>Non-Energy Benefits</t>
  </si>
  <si>
    <t>2011 Annual Report</t>
  </si>
  <si>
    <t>2012 Annual Report</t>
  </si>
  <si>
    <t>2005 Annual Report</t>
  </si>
  <si>
    <t>2006 Annual Report</t>
  </si>
  <si>
    <t>2007 Annual Report</t>
  </si>
  <si>
    <t>2008 Annual Report</t>
  </si>
  <si>
    <t>2009 Annual Report</t>
  </si>
  <si>
    <t>2010 Annual Report</t>
  </si>
  <si>
    <t>2013 WA &amp; ID Annual Report</t>
  </si>
  <si>
    <t>Table 2‑2: 2014 ID Electric Total Resource Cost (TRC) (Gross)</t>
  </si>
  <si>
    <t>Regular Income Portfolio</t>
  </si>
  <si>
    <t>Low Income Portfolio</t>
  </si>
  <si>
    <t>Overall Portfolio</t>
  </si>
  <si>
    <t>Natural Gas Avoided Costs</t>
  </si>
  <si>
    <t>TRC Benefits</t>
  </si>
  <si>
    <t>Non-Incentive Utility Costs</t>
  </si>
  <si>
    <t>Customer Costs</t>
  </si>
  <si>
    <t>TRC Costs</t>
  </si>
  <si>
    <t>TRC Ratio</t>
  </si>
  <si>
    <t>Residual* TRC Benefits</t>
  </si>
  <si>
    <r>
      <t>*</t>
    </r>
    <r>
      <rPr>
        <sz val="9"/>
        <color theme="1"/>
        <rFont val="Arial"/>
        <family val="2"/>
      </rPr>
      <t>The “Residual TRC” is used to denote the difference between TRC benefits and costs.  The term “Residual” is used in lieu of the term “Net” as not to be confused with TRC benefits and costs where Net to Gross adjustments have been applied.</t>
    </r>
  </si>
  <si>
    <t>2014 WA/ID Annual Report</t>
  </si>
  <si>
    <t>Nonresidential</t>
  </si>
  <si>
    <t>Regional</t>
  </si>
  <si>
    <t>Research</t>
  </si>
  <si>
    <t>Total</t>
  </si>
  <si>
    <t>2015 Annual Report not completed yet. Expenditures actual Avoided Cost estimated.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</si>
</sst>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s>
  <fonts count="20" x14ac:knownFonts="1">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1"/>
      <color theme="1"/>
      <name val="Calibri"/>
      <family val="2"/>
      <scheme val="minor"/>
    </font>
    <font>
      <b/>
      <sz val="11"/>
      <color rgb="FF000000"/>
      <name val="Calibri"/>
      <family val="2"/>
      <scheme val="minor"/>
    </font>
    <font>
      <sz val="11"/>
      <color rgb="FF000000"/>
      <name val="Calibri"/>
      <family val="2"/>
      <scheme val="minor"/>
    </font>
    <font>
      <u/>
      <sz val="11"/>
      <color rgb="FF000000"/>
      <name val="Calibri"/>
      <family val="2"/>
      <scheme val="minor"/>
    </font>
    <font>
      <b/>
      <sz val="11"/>
      <color rgb="FF0070CD"/>
      <name val="Arial"/>
      <family val="2"/>
    </font>
    <font>
      <b/>
      <sz val="10"/>
      <color rgb="FF0070CD"/>
      <name val="Arial"/>
      <family val="2"/>
    </font>
    <font>
      <sz val="10"/>
      <color theme="1"/>
      <name val="Times New Roman"/>
      <family val="1"/>
    </font>
    <font>
      <sz val="10"/>
      <color rgb="FFFFFFFF"/>
      <name val="Arial"/>
      <family val="2"/>
    </font>
    <font>
      <sz val="10"/>
      <color rgb="FF000000"/>
      <name val="Arial"/>
      <family val="2"/>
    </font>
    <font>
      <b/>
      <sz val="10"/>
      <color rgb="FF000000"/>
      <name val="Arial"/>
      <family val="2"/>
    </font>
    <font>
      <sz val="9"/>
      <color theme="1"/>
      <name val="Calibri"/>
      <family val="2"/>
      <scheme val="minor"/>
    </font>
    <font>
      <sz val="9"/>
      <color theme="1"/>
      <name val="Arial"/>
      <family val="2"/>
    </font>
    <font>
      <b/>
      <sz val="10"/>
      <color rgb="FFFFFFFF"/>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rgb="FFDBE5F1"/>
        <bgColor indexed="64"/>
      </patternFill>
    </fill>
    <fill>
      <patternFill patternType="solid">
        <fgColor rgb="FF0070CD"/>
        <bgColor indexed="64"/>
      </patternFill>
    </fill>
    <fill>
      <patternFill patternType="solid">
        <fgColor rgb="FFD9D9D9"/>
        <bgColor indexed="64"/>
      </patternFill>
    </fill>
  </fills>
  <borders count="9">
    <border>
      <left/>
      <right/>
      <top/>
      <bottom/>
      <diagonal/>
    </border>
    <border>
      <left/>
      <right/>
      <top/>
      <bottom style="thin">
        <color indexed="64"/>
      </bottom>
      <diagonal/>
    </border>
    <border>
      <left style="double">
        <color indexed="64"/>
      </left>
      <right/>
      <top/>
      <bottom/>
      <diagonal/>
    </border>
    <border>
      <left/>
      <right/>
      <top style="double">
        <color indexed="64"/>
      </top>
      <bottom/>
      <diagonal/>
    </border>
    <border>
      <left style="double">
        <color indexed="64"/>
      </left>
      <right/>
      <top style="double">
        <color indexed="64"/>
      </top>
      <bottom/>
      <diagonal/>
    </border>
    <border>
      <left/>
      <right style="dotted">
        <color rgb="FF1673CA"/>
      </right>
      <top style="medium">
        <color rgb="FF1673CA"/>
      </top>
      <bottom style="medium">
        <color rgb="FF1673CA"/>
      </bottom>
      <diagonal/>
    </border>
    <border>
      <left/>
      <right/>
      <top style="medium">
        <color rgb="FF1673CA"/>
      </top>
      <bottom style="medium">
        <color rgb="FF1673CA"/>
      </bottom>
      <diagonal/>
    </border>
    <border>
      <left/>
      <right style="dotted">
        <color rgb="FF1673CA"/>
      </right>
      <top/>
      <bottom style="medium">
        <color rgb="FF1673CA"/>
      </bottom>
      <diagonal/>
    </border>
    <border>
      <left/>
      <right/>
      <top/>
      <bottom style="medium">
        <color rgb="FF1673CA"/>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53">
    <xf numFmtId="0" fontId="0" fillId="0" borderId="0" xfId="0"/>
    <xf numFmtId="44" fontId="0" fillId="0" borderId="0" xfId="0" applyNumberFormat="1"/>
    <xf numFmtId="164" fontId="0" fillId="0" borderId="0" xfId="0" applyNumberFormat="1"/>
    <xf numFmtId="43" fontId="0" fillId="0" borderId="0" xfId="0" applyNumberFormat="1"/>
    <xf numFmtId="0" fontId="3" fillId="0" borderId="1" xfId="4" applyFont="1" applyFill="1" applyBorder="1" applyAlignment="1">
      <alignment horizontal="center" wrapText="1"/>
    </xf>
    <xf numFmtId="44" fontId="4" fillId="0" borderId="1" xfId="2" applyFont="1" applyFill="1" applyBorder="1" applyAlignment="1">
      <alignment horizontal="center" wrapText="1"/>
    </xf>
    <xf numFmtId="44" fontId="4" fillId="0" borderId="0" xfId="2" applyFont="1" applyFill="1" applyBorder="1" applyAlignment="1">
      <alignment horizontal="right"/>
    </xf>
    <xf numFmtId="164" fontId="3" fillId="0" borderId="0" xfId="4" applyNumberFormat="1" applyFont="1" applyFill="1" applyBorder="1"/>
    <xf numFmtId="164" fontId="4" fillId="0" borderId="2" xfId="4" applyNumberFormat="1" applyFont="1" applyFill="1" applyBorder="1"/>
    <xf numFmtId="165" fontId="4" fillId="0" borderId="0" xfId="3" applyNumberFormat="1" applyFont="1" applyFill="1" applyBorder="1"/>
    <xf numFmtId="43" fontId="4" fillId="0" borderId="0" xfId="1" applyFont="1" applyFill="1" applyBorder="1" applyAlignment="1">
      <alignment horizontal="right"/>
    </xf>
    <xf numFmtId="164" fontId="4" fillId="0" borderId="3" xfId="4" applyNumberFormat="1" applyFont="1" applyFill="1" applyBorder="1"/>
    <xf numFmtId="164" fontId="4" fillId="0" borderId="4" xfId="4" applyNumberFormat="1" applyFont="1" applyFill="1" applyBorder="1"/>
    <xf numFmtId="165" fontId="4" fillId="0" borderId="3" xfId="3" applyNumberFormat="1" applyFont="1" applyFill="1" applyBorder="1"/>
    <xf numFmtId="165" fontId="4" fillId="0" borderId="2" xfId="3" applyNumberFormat="1" applyFont="1" applyFill="1" applyBorder="1"/>
    <xf numFmtId="0" fontId="4" fillId="0" borderId="0" xfId="4" applyFont="1" applyFill="1" applyBorder="1"/>
    <xf numFmtId="165" fontId="0" fillId="0" borderId="0" xfId="0" applyNumberFormat="1"/>
    <xf numFmtId="166" fontId="0" fillId="0" borderId="0" xfId="0" applyNumberFormat="1"/>
    <xf numFmtId="5" fontId="0" fillId="0" borderId="0" xfId="0" applyNumberFormat="1"/>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6" fontId="7" fillId="0" borderId="0" xfId="0" applyNumberFormat="1" applyFont="1" applyAlignment="1">
      <alignment horizontal="right" vertical="center"/>
    </xf>
    <xf numFmtId="0" fontId="0" fillId="2" borderId="0" xfId="0" applyFill="1" applyAlignment="1">
      <alignment vertical="center"/>
    </xf>
    <xf numFmtId="0" fontId="7" fillId="2" borderId="0" xfId="0" applyFont="1" applyFill="1" applyAlignment="1">
      <alignment vertical="center"/>
    </xf>
    <xf numFmtId="6" fontId="7" fillId="2" borderId="0" xfId="0" applyNumberFormat="1" applyFont="1" applyFill="1" applyAlignment="1">
      <alignment horizontal="right" vertical="center"/>
    </xf>
    <xf numFmtId="6" fontId="8" fillId="0" borderId="0" xfId="0" applyNumberFormat="1" applyFont="1" applyAlignment="1">
      <alignment horizontal="right" vertical="center"/>
    </xf>
    <xf numFmtId="10" fontId="7"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wrapText="1"/>
    </xf>
    <xf numFmtId="0" fontId="10" fillId="0" borderId="0" xfId="0" applyFont="1" applyAlignment="1">
      <alignment horizontal="center" vertical="center"/>
    </xf>
    <xf numFmtId="0" fontId="11" fillId="3" borderId="5" xfId="0" applyFont="1" applyFill="1" applyBorder="1" applyAlignment="1">
      <alignment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0" borderId="7" xfId="0" applyFont="1" applyBorder="1" applyAlignment="1">
      <alignment vertical="center"/>
    </xf>
    <xf numFmtId="6" fontId="13" fillId="0" borderId="7" xfId="0" applyNumberFormat="1" applyFont="1" applyBorder="1" applyAlignment="1">
      <alignment horizontal="center" vertical="center"/>
    </xf>
    <xf numFmtId="6" fontId="13" fillId="0" borderId="8" xfId="0" applyNumberFormat="1" applyFont="1" applyBorder="1" applyAlignment="1">
      <alignment horizontal="center" vertical="center"/>
    </xf>
    <xf numFmtId="0" fontId="14" fillId="0" borderId="7" xfId="0" applyFont="1" applyBorder="1" applyAlignment="1">
      <alignment vertical="center"/>
    </xf>
    <xf numFmtId="6" fontId="14" fillId="0" borderId="7" xfId="0" applyNumberFormat="1" applyFont="1" applyBorder="1" applyAlignment="1">
      <alignment horizontal="center" vertical="center"/>
    </xf>
    <xf numFmtId="6" fontId="14" fillId="0" borderId="8" xfId="0" applyNumberFormat="1" applyFont="1" applyBorder="1" applyAlignment="1">
      <alignment horizontal="center" vertical="center"/>
    </xf>
    <xf numFmtId="0" fontId="11" fillId="4" borderId="7" xfId="0" applyFont="1" applyFill="1" applyBorder="1" applyAlignment="1">
      <alignment vertical="center"/>
    </xf>
    <xf numFmtId="0" fontId="11" fillId="4" borderId="8" xfId="0" applyFont="1" applyFill="1" applyBorder="1" applyAlignment="1">
      <alignmen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0" xfId="0" applyFont="1" applyAlignment="1">
      <alignment horizontal="left" vertical="center" indent="4"/>
    </xf>
    <xf numFmtId="0" fontId="9" fillId="0" borderId="0" xfId="0" applyFont="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8" fillId="0" borderId="7" xfId="0" applyFont="1" applyBorder="1" applyAlignment="1">
      <alignment vertical="center"/>
    </xf>
    <xf numFmtId="0" fontId="19" fillId="0" borderId="7" xfId="0" applyFont="1" applyBorder="1" applyAlignment="1">
      <alignment vertical="center"/>
    </xf>
    <xf numFmtId="0" fontId="7" fillId="0" borderId="0" xfId="0" applyFont="1" applyAlignment="1">
      <alignment vertical="center" wrapText="1"/>
    </xf>
    <xf numFmtId="0" fontId="7" fillId="2" borderId="0" xfId="0" applyFont="1" applyFill="1" applyAlignment="1">
      <alignment vertical="center" wrapText="1"/>
    </xf>
  </cellXfs>
  <cellStyles count="5">
    <cellStyle name="Comma" xfId="1" builtinId="3"/>
    <cellStyle name="Currency" xfId="2" builtinId="4"/>
    <cellStyle name="Normal" xfId="0" builtinId="0"/>
    <cellStyle name="Normal_Triple E Dec 2005 (home)"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drawing4.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95250</xdr:rowOff>
    </xdr:from>
    <xdr:to>
      <xdr:col>16</xdr:col>
      <xdr:colOff>447675</xdr:colOff>
      <xdr:row>22</xdr:row>
      <xdr:rowOff>123825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50"/>
          <a:ext cx="10163175"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1</xdr:row>
      <xdr:rowOff>0</xdr:rowOff>
    </xdr:from>
    <xdr:to>
      <xdr:col>23</xdr:col>
      <xdr:colOff>600075</xdr:colOff>
      <xdr:row>27</xdr:row>
      <xdr:rowOff>142875</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3200" y="190500"/>
          <a:ext cx="4257675" cy="509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66675</xdr:rowOff>
    </xdr:from>
    <xdr:to>
      <xdr:col>16</xdr:col>
      <xdr:colOff>409575</xdr:colOff>
      <xdr:row>17</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7175"/>
          <a:ext cx="10163175" cy="298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6</xdr:col>
      <xdr:colOff>219075</xdr:colOff>
      <xdr:row>39</xdr:row>
      <xdr:rowOff>95250</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429000"/>
          <a:ext cx="3876675"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12</xdr:col>
      <xdr:colOff>194073</xdr:colOff>
      <xdr:row>18</xdr:row>
      <xdr:rowOff>161925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90500"/>
          <a:ext cx="7509272" cy="3400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xdr:colOff>
      <xdr:row>1</xdr:row>
      <xdr:rowOff>0</xdr:rowOff>
    </xdr:from>
    <xdr:to>
      <xdr:col>21</xdr:col>
      <xdr:colOff>247651</xdr:colOff>
      <xdr:row>16</xdr:row>
      <xdr:rowOff>9525</xdr:rowOff>
    </xdr:to>
    <xdr:pic>
      <xdr:nvPicPr>
        <xdr:cNvPr id="3" name="Picture 2"/>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765"/>
        <a:stretch/>
      </xdr:blipFill>
      <xdr:spPr bwMode="auto">
        <a:xfrm>
          <a:off x="8534401" y="190500"/>
          <a:ext cx="451485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20</xdr:row>
      <xdr:rowOff>0</xdr:rowOff>
    </xdr:from>
    <xdr:to>
      <xdr:col>12</xdr:col>
      <xdr:colOff>171451</xdr:colOff>
      <xdr:row>38</xdr:row>
      <xdr:rowOff>137787</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 y="3810000"/>
          <a:ext cx="7486650" cy="3566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19</xdr:row>
      <xdr:rowOff>0</xdr:rowOff>
    </xdr:from>
    <xdr:to>
      <xdr:col>22</xdr:col>
      <xdr:colOff>66675</xdr:colOff>
      <xdr:row>37</xdr:row>
      <xdr:rowOff>9525</xdr:rowOff>
    </xdr:to>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534400" y="3619500"/>
          <a:ext cx="49434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15</xdr:row>
      <xdr:rowOff>161926</xdr:rowOff>
    </xdr:from>
    <xdr:to>
      <xdr:col>2</xdr:col>
      <xdr:colOff>1047751</xdr:colOff>
      <xdr:row>38</xdr:row>
      <xdr:rowOff>40548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3152776"/>
          <a:ext cx="7162800" cy="4260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xdr:row>
      <xdr:rowOff>0</xdr:rowOff>
    </xdr:from>
    <xdr:to>
      <xdr:col>9</xdr:col>
      <xdr:colOff>542925</xdr:colOff>
      <xdr:row>33</xdr:row>
      <xdr:rowOff>12374</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7225" y="3181350"/>
          <a:ext cx="3829050" cy="3250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workbookViewId="0">
      <selection activeCell="M20" sqref="M20"/>
    </sheetView>
  </sheetViews>
  <sheetFormatPr defaultRowHeight="15" x14ac:dyDescent="0.25"/>
  <cols>
    <col min="1" max="1" width="19.85546875" bestFit="1" customWidth="1"/>
    <col min="2" max="3" width="23.42578125" bestFit="1" customWidth="1"/>
    <col min="4" max="4" width="15.85546875" bestFit="1" customWidth="1"/>
    <col min="7" max="8" width="23.42578125" bestFit="1" customWidth="1"/>
    <col min="9" max="9" width="15.85546875" bestFit="1" customWidth="1"/>
    <col min="11" max="11" width="12.28515625" customWidth="1"/>
  </cols>
  <sheetData>
    <row r="1" spans="1:12" x14ac:dyDescent="0.25">
      <c r="A1" t="s">
        <v>62</v>
      </c>
    </row>
    <row r="2" spans="1:12" ht="34.5" x14ac:dyDescent="0.25">
      <c r="A2" s="4"/>
      <c r="B2" s="5" t="s">
        <v>0</v>
      </c>
      <c r="C2" s="5" t="s">
        <v>1</v>
      </c>
      <c r="D2" s="5" t="s">
        <v>2</v>
      </c>
      <c r="E2" s="5" t="s">
        <v>3</v>
      </c>
      <c r="F2" s="5" t="s">
        <v>4</v>
      </c>
      <c r="G2" s="5" t="s">
        <v>5</v>
      </c>
      <c r="H2" s="5" t="s">
        <v>6</v>
      </c>
      <c r="I2" s="5" t="s">
        <v>7</v>
      </c>
      <c r="J2" s="5" t="s">
        <v>8</v>
      </c>
      <c r="K2" s="5" t="s">
        <v>9</v>
      </c>
      <c r="L2" s="5" t="s">
        <v>10</v>
      </c>
    </row>
    <row r="3" spans="1:12" x14ac:dyDescent="0.25">
      <c r="A3" s="6" t="s">
        <v>11</v>
      </c>
      <c r="B3" s="7">
        <v>2234.7301653023269</v>
      </c>
      <c r="C3" s="7">
        <v>109619.81485099679</v>
      </c>
      <c r="D3" s="7">
        <v>1111858.254208138</v>
      </c>
      <c r="E3" s="7">
        <v>502692.60894488706</v>
      </c>
      <c r="F3" s="7">
        <v>856836.44450605824</v>
      </c>
      <c r="G3" s="7">
        <v>29169.251655835429</v>
      </c>
      <c r="H3" s="7">
        <v>303.10263809297533</v>
      </c>
      <c r="I3" s="7">
        <v>81835.526320606979</v>
      </c>
      <c r="J3" s="7">
        <v>24869.816710081872</v>
      </c>
      <c r="K3" s="8">
        <v>2719419.55</v>
      </c>
      <c r="L3" s="9">
        <v>0.86800613450004049</v>
      </c>
    </row>
    <row r="4" spans="1:12" x14ac:dyDescent="0.25">
      <c r="A4" s="6" t="s">
        <v>12</v>
      </c>
      <c r="B4" s="7">
        <v>50506.458917013835</v>
      </c>
      <c r="C4" s="7">
        <v>0</v>
      </c>
      <c r="D4" s="7">
        <v>135529.97990205011</v>
      </c>
      <c r="E4" s="7">
        <v>0</v>
      </c>
      <c r="F4" s="7">
        <v>0</v>
      </c>
      <c r="G4" s="7">
        <v>0</v>
      </c>
      <c r="H4" s="7">
        <v>0</v>
      </c>
      <c r="I4" s="7">
        <v>0</v>
      </c>
      <c r="J4" s="7">
        <v>15445.651180936055</v>
      </c>
      <c r="K4" s="8">
        <v>201482.09</v>
      </c>
      <c r="L4" s="9">
        <v>6.4310668838094248E-2</v>
      </c>
    </row>
    <row r="5" spans="1:12" ht="15.75" thickBot="1" x14ac:dyDescent="0.3">
      <c r="A5" s="6" t="s">
        <v>13</v>
      </c>
      <c r="B5" s="7">
        <v>22401.547552706816</v>
      </c>
      <c r="C5" s="7">
        <v>0</v>
      </c>
      <c r="D5" s="7">
        <v>172876.35859492992</v>
      </c>
      <c r="E5" s="7">
        <v>0</v>
      </c>
      <c r="F5" s="7">
        <v>0</v>
      </c>
      <c r="G5" s="7">
        <v>0</v>
      </c>
      <c r="H5" s="7">
        <v>0</v>
      </c>
      <c r="I5" s="7">
        <v>0</v>
      </c>
      <c r="J5" s="7">
        <v>16770.143852363268</v>
      </c>
      <c r="K5" s="8">
        <v>212048.05</v>
      </c>
      <c r="L5" s="9">
        <v>6.7683196661865327E-2</v>
      </c>
    </row>
    <row r="6" spans="1:12" ht="15.75" thickTop="1" x14ac:dyDescent="0.25">
      <c r="A6" s="10" t="s">
        <v>9</v>
      </c>
      <c r="B6" s="11">
        <v>75142.736635022971</v>
      </c>
      <c r="C6" s="11">
        <v>109619.81485099679</v>
      </c>
      <c r="D6" s="11">
        <v>1420264.592705118</v>
      </c>
      <c r="E6" s="11">
        <v>502692.60894488706</v>
      </c>
      <c r="F6" s="11">
        <v>856836.44450605824</v>
      </c>
      <c r="G6" s="11">
        <v>29169.251655835429</v>
      </c>
      <c r="H6" s="11">
        <v>303.10263809297533</v>
      </c>
      <c r="I6" s="11">
        <v>81835.526320606979</v>
      </c>
      <c r="J6" s="11">
        <v>57085.611743381196</v>
      </c>
      <c r="K6" s="12">
        <v>3132949.6899999995</v>
      </c>
      <c r="L6" s="13">
        <v>1</v>
      </c>
    </row>
    <row r="7" spans="1:12" x14ac:dyDescent="0.25">
      <c r="A7" s="10" t="s">
        <v>14</v>
      </c>
      <c r="B7" s="9">
        <v>2.3984661124584795E-2</v>
      </c>
      <c r="C7" s="9">
        <v>3.4989331364269946E-2</v>
      </c>
      <c r="D7" s="9">
        <v>0.45333143945414528</v>
      </c>
      <c r="E7" s="9">
        <v>0.16045345718427007</v>
      </c>
      <c r="F7" s="9">
        <v>0.27349192591281551</v>
      </c>
      <c r="G7" s="9">
        <v>9.3104756035311351E-3</v>
      </c>
      <c r="H7" s="9">
        <v>9.6746730105639003E-5</v>
      </c>
      <c r="I7" s="9">
        <v>2.6120919394848945E-2</v>
      </c>
      <c r="J7" s="9">
        <v>1.8221043231428719E-2</v>
      </c>
      <c r="K7" s="14">
        <v>1.0000000000000002</v>
      </c>
      <c r="L7" s="15"/>
    </row>
    <row r="9" spans="1:12" x14ac:dyDescent="0.25">
      <c r="A9" t="s">
        <v>15</v>
      </c>
      <c r="B9" t="s">
        <v>16</v>
      </c>
      <c r="C9" t="s">
        <v>17</v>
      </c>
      <c r="D9" t="s">
        <v>18</v>
      </c>
      <c r="F9" t="s">
        <v>19</v>
      </c>
      <c r="G9" t="s">
        <v>16</v>
      </c>
      <c r="H9" t="s">
        <v>17</v>
      </c>
      <c r="I9" t="s">
        <v>18</v>
      </c>
    </row>
    <row r="10" spans="1:12" x14ac:dyDescent="0.25">
      <c r="A10" t="s">
        <v>20</v>
      </c>
      <c r="B10" s="2">
        <v>25474994.807229549</v>
      </c>
      <c r="C10" s="2">
        <v>1046456.4211045422</v>
      </c>
      <c r="D10" s="2">
        <v>26521451.228334092</v>
      </c>
      <c r="E10" t="s">
        <v>20</v>
      </c>
      <c r="G10" s="2">
        <v>25474994.807229549</v>
      </c>
      <c r="H10" s="2">
        <v>1046456.4211045422</v>
      </c>
      <c r="I10" s="2">
        <v>26521451.228334092</v>
      </c>
    </row>
    <row r="11" spans="1:12" x14ac:dyDescent="0.25">
      <c r="A11" t="s">
        <v>21</v>
      </c>
      <c r="B11" s="2">
        <v>14862350.336611791</v>
      </c>
      <c r="C11" s="2">
        <v>0</v>
      </c>
      <c r="D11" s="2">
        <v>14862350.336611791</v>
      </c>
      <c r="E11" t="s">
        <v>22</v>
      </c>
      <c r="G11" s="2">
        <v>-647177.88962240564</v>
      </c>
      <c r="H11" s="2">
        <v>0</v>
      </c>
      <c r="I11" s="2">
        <v>-647177.88962240564</v>
      </c>
    </row>
    <row r="12" spans="1:12" x14ac:dyDescent="0.25">
      <c r="A12" t="s">
        <v>22</v>
      </c>
      <c r="B12" s="2">
        <v>-647177.88962240564</v>
      </c>
      <c r="C12" s="2">
        <v>0</v>
      </c>
      <c r="D12" s="2">
        <v>-647177.88962240564</v>
      </c>
      <c r="E12" t="s">
        <v>23</v>
      </c>
      <c r="G12" s="2">
        <v>24827816.917607144</v>
      </c>
      <c r="H12" s="2">
        <v>1046456.4211045422</v>
      </c>
      <c r="I12" s="2">
        <v>25874273.338711686</v>
      </c>
    </row>
    <row r="13" spans="1:12" x14ac:dyDescent="0.25">
      <c r="A13" t="s">
        <v>24</v>
      </c>
      <c r="B13" s="2">
        <v>39690167.254218936</v>
      </c>
      <c r="C13" s="2">
        <v>1046456.4211045422</v>
      </c>
      <c r="D13" s="2">
        <v>40736623.675323479</v>
      </c>
    </row>
    <row r="14" spans="1:12" x14ac:dyDescent="0.25">
      <c r="C14" s="2"/>
      <c r="D14" s="2"/>
      <c r="E14" t="s">
        <v>25</v>
      </c>
      <c r="G14" s="2">
        <v>1320003.1879378983</v>
      </c>
      <c r="H14" s="2">
        <v>50085.172062101337</v>
      </c>
      <c r="I14" s="2">
        <v>1370088.3599999996</v>
      </c>
    </row>
    <row r="15" spans="1:12" x14ac:dyDescent="0.25">
      <c r="A15" t="s">
        <v>25</v>
      </c>
      <c r="B15" s="2">
        <v>1320003.1879378983</v>
      </c>
      <c r="C15" s="2">
        <v>50085.172062101337</v>
      </c>
      <c r="D15" s="2">
        <v>1370088.3599999996</v>
      </c>
      <c r="E15" t="s">
        <v>26</v>
      </c>
      <c r="G15" s="2">
        <v>5886933.8881956432</v>
      </c>
      <c r="H15" s="2">
        <v>311635.55499999999</v>
      </c>
      <c r="I15" s="2">
        <v>6198569.4431956429</v>
      </c>
    </row>
    <row r="16" spans="1:12" x14ac:dyDescent="0.25">
      <c r="A16" t="s">
        <v>27</v>
      </c>
      <c r="B16" s="2">
        <v>32230894.896123912</v>
      </c>
      <c r="C16" s="2">
        <v>311635.55499999999</v>
      </c>
      <c r="D16" s="2">
        <v>32542530.451123912</v>
      </c>
      <c r="E16" t="s">
        <v>28</v>
      </c>
      <c r="G16" s="2">
        <v>7206937.0761335418</v>
      </c>
      <c r="H16" s="2">
        <v>361720.72706210136</v>
      </c>
      <c r="I16" s="2">
        <v>7568657.8031956423</v>
      </c>
    </row>
    <row r="17" spans="1:9" x14ac:dyDescent="0.25">
      <c r="A17" t="s">
        <v>29</v>
      </c>
      <c r="B17" s="2">
        <v>33550898.084061809</v>
      </c>
      <c r="C17" s="2">
        <v>361720.72706210136</v>
      </c>
      <c r="D17" s="2">
        <v>33912618.811123915</v>
      </c>
    </row>
    <row r="18" spans="1:9" x14ac:dyDescent="0.25">
      <c r="E18" t="s">
        <v>30</v>
      </c>
      <c r="G18" s="3">
        <v>3.4449887178600216</v>
      </c>
      <c r="H18" s="3">
        <v>2.8929954597953778</v>
      </c>
      <c r="I18" s="3">
        <v>3.4186078973985374</v>
      </c>
    </row>
    <row r="19" spans="1:9" x14ac:dyDescent="0.25">
      <c r="A19" t="s">
        <v>31</v>
      </c>
      <c r="B19" s="3">
        <v>1.1829837506815819</v>
      </c>
      <c r="C19" s="3">
        <v>2.8929954597953778</v>
      </c>
      <c r="D19" s="3">
        <v>1.2012231760161551</v>
      </c>
      <c r="E19" t="s">
        <v>32</v>
      </c>
      <c r="G19" s="2">
        <v>17620879.841473602</v>
      </c>
      <c r="H19" s="2">
        <v>684735.69404244085</v>
      </c>
      <c r="I19" s="2">
        <v>18305615.535516046</v>
      </c>
    </row>
    <row r="20" spans="1:9" x14ac:dyDescent="0.25">
      <c r="A20" t="s">
        <v>33</v>
      </c>
      <c r="B20" s="2">
        <v>6139269.1701571271</v>
      </c>
      <c r="C20" s="2">
        <v>684735.69404244085</v>
      </c>
      <c r="D20" s="2">
        <v>6824004.8641995639</v>
      </c>
      <c r="E20" s="1"/>
      <c r="F20" s="1"/>
    </row>
  </sheetData>
  <pageMargins left="0.7" right="0.7" top="0.75" bottom="0.75" header="0.3" footer="0.3"/>
  <pageSetup orientation="landscape" r:id="rId1"/>
  <headerFooter>
    <oddFooter>&amp;L&amp;F&amp;C&amp;A&amp;RPage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7" workbookViewId="0">
      <selection activeCell="M20" sqref="M20"/>
    </sheetView>
  </sheetViews>
  <sheetFormatPr defaultRowHeight="15" x14ac:dyDescent="0.25"/>
  <cols>
    <col min="1" max="1" width="75.42578125" customWidth="1"/>
    <col min="2" max="2" width="16.28515625" customWidth="1"/>
    <col min="3" max="3" width="18.42578125" bestFit="1" customWidth="1"/>
    <col min="4" max="4" width="14" bestFit="1" customWidth="1"/>
    <col min="9" max="9" width="12.7109375" bestFit="1" customWidth="1"/>
    <col min="10" max="10" width="10.7109375" bestFit="1" customWidth="1"/>
  </cols>
  <sheetData>
    <row r="1" spans="1:10" ht="15.75" thickBot="1" x14ac:dyDescent="0.3">
      <c r="A1" t="s">
        <v>81</v>
      </c>
      <c r="I1" s="47" t="s">
        <v>55</v>
      </c>
      <c r="J1" s="48" t="s">
        <v>39</v>
      </c>
    </row>
    <row r="2" spans="1:10" ht="15.75" thickBot="1" x14ac:dyDescent="0.3">
      <c r="A2" s="31" t="s">
        <v>69</v>
      </c>
      <c r="I2" s="49" t="s">
        <v>13</v>
      </c>
      <c r="J2" s="37">
        <v>575141</v>
      </c>
    </row>
    <row r="3" spans="1:10" ht="15.75" thickBot="1" x14ac:dyDescent="0.3">
      <c r="A3" s="32"/>
      <c r="B3" s="33" t="s">
        <v>70</v>
      </c>
      <c r="C3" s="33" t="s">
        <v>71</v>
      </c>
      <c r="D3" s="34" t="s">
        <v>72</v>
      </c>
      <c r="I3" s="49" t="s">
        <v>46</v>
      </c>
      <c r="J3" s="37">
        <v>700170</v>
      </c>
    </row>
    <row r="4" spans="1:10" ht="15.75" thickBot="1" x14ac:dyDescent="0.3">
      <c r="A4" s="35" t="s">
        <v>52</v>
      </c>
      <c r="B4" s="36">
        <v>13731489</v>
      </c>
      <c r="C4" s="36">
        <v>392989</v>
      </c>
      <c r="D4" s="37">
        <v>14124478</v>
      </c>
      <c r="I4" s="49" t="s">
        <v>82</v>
      </c>
      <c r="J4" s="37">
        <v>967477</v>
      </c>
    </row>
    <row r="5" spans="1:10" ht="15.75" thickBot="1" x14ac:dyDescent="0.3">
      <c r="A5" s="35" t="s">
        <v>73</v>
      </c>
      <c r="B5" s="36">
        <v>-854052</v>
      </c>
      <c r="C5" s="36">
        <v>-51998</v>
      </c>
      <c r="D5" s="37">
        <v>-906051</v>
      </c>
      <c r="I5" s="49" t="s">
        <v>83</v>
      </c>
      <c r="J5" s="37">
        <v>0</v>
      </c>
    </row>
    <row r="6" spans="1:10" ht="15.75" thickBot="1" x14ac:dyDescent="0.3">
      <c r="A6" s="35" t="s">
        <v>59</v>
      </c>
      <c r="B6" s="36">
        <v>85165</v>
      </c>
      <c r="C6" s="36">
        <v>589428</v>
      </c>
      <c r="D6" s="37">
        <v>674593</v>
      </c>
      <c r="I6" s="49" t="s">
        <v>56</v>
      </c>
      <c r="J6" s="37">
        <v>0</v>
      </c>
    </row>
    <row r="7" spans="1:10" ht="15.75" thickBot="1" x14ac:dyDescent="0.3">
      <c r="A7" s="38" t="s">
        <v>74</v>
      </c>
      <c r="B7" s="39">
        <v>12962602</v>
      </c>
      <c r="C7" s="39">
        <v>930418</v>
      </c>
      <c r="D7" s="40">
        <v>13893020</v>
      </c>
      <c r="I7" s="49" t="s">
        <v>84</v>
      </c>
      <c r="J7" s="37">
        <v>0</v>
      </c>
    </row>
    <row r="8" spans="1:10" ht="15.75" thickBot="1" x14ac:dyDescent="0.3">
      <c r="A8" s="41"/>
      <c r="B8" s="41"/>
      <c r="C8" s="41"/>
      <c r="D8" s="42"/>
      <c r="I8" s="50" t="s">
        <v>85</v>
      </c>
      <c r="J8" s="40">
        <v>2242788</v>
      </c>
    </row>
    <row r="9" spans="1:10" ht="15.75" thickBot="1" x14ac:dyDescent="0.3">
      <c r="A9" s="35" t="s">
        <v>75</v>
      </c>
      <c r="B9" s="36">
        <v>1723152</v>
      </c>
      <c r="C9" s="36">
        <v>138928</v>
      </c>
      <c r="D9" s="37">
        <v>1862080</v>
      </c>
    </row>
    <row r="10" spans="1:10" ht="15.75" thickBot="1" x14ac:dyDescent="0.3">
      <c r="A10" s="35" t="s">
        <v>76</v>
      </c>
      <c r="B10" s="36">
        <v>5389559</v>
      </c>
      <c r="C10" s="36">
        <v>627690</v>
      </c>
      <c r="D10" s="37">
        <v>6017249</v>
      </c>
    </row>
    <row r="11" spans="1:10" ht="15.75" thickBot="1" x14ac:dyDescent="0.3">
      <c r="A11" s="38" t="s">
        <v>77</v>
      </c>
      <c r="B11" s="39">
        <v>7112711</v>
      </c>
      <c r="C11" s="39">
        <v>766618</v>
      </c>
      <c r="D11" s="40">
        <v>7879329</v>
      </c>
    </row>
    <row r="12" spans="1:10" ht="15.75" thickBot="1" x14ac:dyDescent="0.3">
      <c r="A12" s="41"/>
      <c r="B12" s="41"/>
      <c r="C12" s="41"/>
      <c r="D12" s="42"/>
    </row>
    <row r="13" spans="1:10" ht="15.75" thickBot="1" x14ac:dyDescent="0.3">
      <c r="A13" s="38" t="s">
        <v>78</v>
      </c>
      <c r="B13" s="43">
        <v>1.82</v>
      </c>
      <c r="C13" s="43">
        <v>1.21</v>
      </c>
      <c r="D13" s="44">
        <v>1.76</v>
      </c>
    </row>
    <row r="14" spans="1:10" ht="15.75" thickBot="1" x14ac:dyDescent="0.3">
      <c r="A14" s="38" t="s">
        <v>79</v>
      </c>
      <c r="B14" s="39">
        <v>5849891</v>
      </c>
      <c r="C14" s="39">
        <v>163800</v>
      </c>
      <c r="D14" s="40">
        <v>6013691</v>
      </c>
    </row>
    <row r="15" spans="1:10" x14ac:dyDescent="0.25">
      <c r="A15" s="45" t="s">
        <v>80</v>
      </c>
    </row>
    <row r="16" spans="1:10" x14ac:dyDescent="0.25">
      <c r="A16" s="46"/>
    </row>
  </sheetData>
  <pageMargins left="0.7" right="0.7" top="0.75" bottom="0.75" header="0.3" footer="0.3"/>
  <pageSetup orientation="landscape" r:id="rId1"/>
  <headerFooter>
    <oddFooter>&amp;L&amp;F&amp;C&amp;A&amp;RPage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20" sqref="M20"/>
    </sheetView>
  </sheetViews>
  <sheetFormatPr defaultRowHeight="15" x14ac:dyDescent="0.25"/>
  <sheetData>
    <row r="1" spans="1:1" x14ac:dyDescent="0.25">
      <c r="A1" t="s">
        <v>86</v>
      </c>
    </row>
  </sheetData>
  <pageMargins left="0.7" right="0.7" top="0.75" bottom="0.75" header="0.3" footer="0.3"/>
  <pageSetup orientation="landscape" r:id="rId1"/>
  <headerFooter>
    <oddFooter>&amp;L&amp;F&amp;C&amp;A&amp;RPage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workbookViewId="0">
      <selection activeCell="M20" sqref="M20"/>
    </sheetView>
  </sheetViews>
  <sheetFormatPr defaultRowHeight="15" x14ac:dyDescent="0.25"/>
  <cols>
    <col min="2" max="2" width="14.28515625" customWidth="1"/>
    <col min="3" max="3" width="16.5703125" bestFit="1" customWidth="1"/>
    <col min="4" max="4" width="13" customWidth="1"/>
    <col min="5" max="5" width="18.28515625" bestFit="1" customWidth="1"/>
    <col min="6" max="6" width="11.5703125" bestFit="1" customWidth="1"/>
    <col min="7" max="7" width="13.5703125" customWidth="1"/>
    <col min="8" max="8" width="11.42578125" customWidth="1"/>
    <col min="9" max="9" width="12.85546875" customWidth="1"/>
    <col min="10" max="10" width="10" bestFit="1" customWidth="1"/>
    <col min="11" max="11" width="11.5703125" bestFit="1" customWidth="1"/>
  </cols>
  <sheetData>
    <row r="1" spans="1:12" x14ac:dyDescent="0.25">
      <c r="A1" t="s">
        <v>63</v>
      </c>
    </row>
    <row r="2" spans="1:12" x14ac:dyDescent="0.25">
      <c r="B2" s="1" t="s">
        <v>0</v>
      </c>
      <c r="C2" s="1" t="s">
        <v>1</v>
      </c>
      <c r="D2" s="1" t="s">
        <v>2</v>
      </c>
      <c r="E2" s="1" t="s">
        <v>3</v>
      </c>
      <c r="F2" s="1" t="s">
        <v>4</v>
      </c>
      <c r="G2" s="1" t="s">
        <v>5</v>
      </c>
      <c r="H2" s="1" t="s">
        <v>6</v>
      </c>
      <c r="I2" s="1" t="s">
        <v>34</v>
      </c>
      <c r="J2" s="1" t="s">
        <v>8</v>
      </c>
      <c r="K2" s="1" t="s">
        <v>9</v>
      </c>
      <c r="L2" s="1" t="s">
        <v>10</v>
      </c>
    </row>
    <row r="3" spans="1:12" x14ac:dyDescent="0.25">
      <c r="A3" s="1" t="s">
        <v>11</v>
      </c>
      <c r="B3" s="2">
        <v>-2233.6098931526444</v>
      </c>
      <c r="C3" s="2">
        <v>196054.58488897901</v>
      </c>
      <c r="D3" s="2">
        <v>1546047.7987945371</v>
      </c>
      <c r="E3" s="2">
        <v>653808.19690368278</v>
      </c>
      <c r="F3" s="2">
        <v>3749481.019662363</v>
      </c>
      <c r="G3" s="2">
        <v>442159.5475944631</v>
      </c>
      <c r="H3" s="2">
        <v>214.99314461853217</v>
      </c>
      <c r="I3" s="2">
        <v>0</v>
      </c>
      <c r="J3" s="2">
        <v>120200.7333554496</v>
      </c>
      <c r="K3" s="2">
        <v>6705733.2644509412</v>
      </c>
      <c r="L3" s="16">
        <v>0.8164466888173193</v>
      </c>
    </row>
    <row r="4" spans="1:12" x14ac:dyDescent="0.25">
      <c r="A4" s="1" t="s">
        <v>12</v>
      </c>
      <c r="B4" s="2">
        <v>253240.24194595587</v>
      </c>
      <c r="C4" s="2">
        <v>0</v>
      </c>
      <c r="D4" s="2">
        <v>181686.31225293988</v>
      </c>
      <c r="E4" s="2">
        <v>0</v>
      </c>
      <c r="F4" s="2">
        <v>0</v>
      </c>
      <c r="G4" s="2">
        <v>0</v>
      </c>
      <c r="H4" s="2">
        <v>0</v>
      </c>
      <c r="I4" s="2">
        <v>0</v>
      </c>
      <c r="J4" s="2">
        <v>380834.36384949513</v>
      </c>
      <c r="K4" s="2">
        <v>815760.91804839089</v>
      </c>
      <c r="L4" s="16">
        <v>9.9321770512105043E-2</v>
      </c>
    </row>
    <row r="5" spans="1:12" x14ac:dyDescent="0.25">
      <c r="A5" s="1" t="s">
        <v>13</v>
      </c>
      <c r="B5" s="2">
        <v>28976.070595588903</v>
      </c>
      <c r="C5" s="2">
        <v>0</v>
      </c>
      <c r="D5" s="2">
        <v>390974.39788686385</v>
      </c>
      <c r="E5" s="2">
        <v>0</v>
      </c>
      <c r="F5" s="2">
        <v>188615.1123746988</v>
      </c>
      <c r="G5" s="2">
        <v>0</v>
      </c>
      <c r="H5" s="2">
        <v>-67.655655356026358</v>
      </c>
      <c r="I5" s="2">
        <v>2720.1314420423205</v>
      </c>
      <c r="J5" s="2">
        <v>80602.060856832541</v>
      </c>
      <c r="K5" s="2">
        <v>691820.11750067037</v>
      </c>
      <c r="L5" s="16">
        <v>8.4231540670575603E-2</v>
      </c>
    </row>
    <row r="6" spans="1:12" x14ac:dyDescent="0.25">
      <c r="A6" s="3" t="s">
        <v>9</v>
      </c>
      <c r="B6" s="2">
        <v>279982.70264839212</v>
      </c>
      <c r="C6" s="2">
        <v>196054.58488897901</v>
      </c>
      <c r="D6" s="2">
        <v>2118708.5089343409</v>
      </c>
      <c r="E6" s="2">
        <v>653808.19690368278</v>
      </c>
      <c r="F6" s="2">
        <v>3938096.1320370617</v>
      </c>
      <c r="G6" s="2">
        <v>442159.5475944631</v>
      </c>
      <c r="H6" s="2">
        <v>147.33748926250581</v>
      </c>
      <c r="I6" s="2">
        <v>2720.1314420423205</v>
      </c>
      <c r="J6" s="2">
        <v>581637.15806177724</v>
      </c>
      <c r="K6" s="2">
        <v>8213314.3000000026</v>
      </c>
      <c r="L6" s="16">
        <v>0.99999999999999989</v>
      </c>
    </row>
    <row r="7" spans="1:12" x14ac:dyDescent="0.25">
      <c r="A7" s="3" t="s">
        <v>14</v>
      </c>
      <c r="B7" s="16">
        <v>3.4088882078747676E-2</v>
      </c>
      <c r="C7" s="16">
        <v>2.3870337567500486E-2</v>
      </c>
      <c r="D7" s="16">
        <v>0.2579602376758357</v>
      </c>
      <c r="E7" s="16">
        <v>7.9603455197578707E-2</v>
      </c>
      <c r="F7" s="16">
        <v>0.47947710122782716</v>
      </c>
      <c r="G7" s="16">
        <v>5.3834485257000693E-2</v>
      </c>
      <c r="H7" s="16">
        <v>1.7938859257158315E-5</v>
      </c>
      <c r="I7" s="16">
        <v>3.3118560214386532E-4</v>
      </c>
      <c r="J7" s="16">
        <v>7.0816376534108411E-2</v>
      </c>
      <c r="K7" s="16">
        <v>1</v>
      </c>
    </row>
    <row r="10" spans="1:12" x14ac:dyDescent="0.25">
      <c r="A10" t="s">
        <v>15</v>
      </c>
      <c r="B10" t="s">
        <v>16</v>
      </c>
      <c r="C10" t="s">
        <v>17</v>
      </c>
      <c r="D10" t="s">
        <v>18</v>
      </c>
      <c r="F10" t="s">
        <v>19</v>
      </c>
      <c r="G10" t="s">
        <v>16</v>
      </c>
      <c r="H10" t="s">
        <v>17</v>
      </c>
      <c r="I10" t="s">
        <v>18</v>
      </c>
    </row>
    <row r="11" spans="1:12" x14ac:dyDescent="0.25">
      <c r="A11" t="s">
        <v>20</v>
      </c>
      <c r="B11" s="2">
        <v>19412648.422382832</v>
      </c>
      <c r="C11" s="2">
        <v>712977.59431872482</v>
      </c>
      <c r="D11" s="2">
        <v>20125626.016701557</v>
      </c>
      <c r="E11" t="s">
        <v>20</v>
      </c>
      <c r="G11" s="2">
        <v>19412648.422382832</v>
      </c>
      <c r="H11" s="2">
        <v>712977.59431872482</v>
      </c>
      <c r="I11" s="2">
        <v>20125626.016701557</v>
      </c>
    </row>
    <row r="12" spans="1:12" x14ac:dyDescent="0.25">
      <c r="A12" t="s">
        <v>21</v>
      </c>
      <c r="B12" s="2">
        <v>4780479.4516934855</v>
      </c>
      <c r="C12" s="2">
        <v>0</v>
      </c>
      <c r="D12" s="2">
        <v>4780479.4516934855</v>
      </c>
      <c r="E12" t="s">
        <v>22</v>
      </c>
      <c r="G12" s="2">
        <v>-1211480.1933060323</v>
      </c>
      <c r="H12" s="2">
        <v>11961.383960150395</v>
      </c>
      <c r="I12" s="2">
        <v>-1199518.8093458819</v>
      </c>
    </row>
    <row r="13" spans="1:12" x14ac:dyDescent="0.25">
      <c r="A13" t="s">
        <v>22</v>
      </c>
      <c r="B13" s="2">
        <v>-1211480.1933060323</v>
      </c>
      <c r="C13" s="2">
        <v>11961.383960150395</v>
      </c>
      <c r="D13" s="2">
        <v>-1199518.8093458819</v>
      </c>
      <c r="E13" t="s">
        <v>23</v>
      </c>
      <c r="G13" s="2">
        <v>18201168.229076799</v>
      </c>
      <c r="H13" s="2">
        <v>724938.97827887523</v>
      </c>
      <c r="I13" s="2">
        <v>18926107.207355674</v>
      </c>
    </row>
    <row r="14" spans="1:12" x14ac:dyDescent="0.25">
      <c r="A14" t="s">
        <v>24</v>
      </c>
      <c r="B14" s="2">
        <v>22981647.680770285</v>
      </c>
      <c r="C14" s="2">
        <v>724938.97827887523</v>
      </c>
      <c r="D14" s="2">
        <v>23706586.659049161</v>
      </c>
    </row>
    <row r="15" spans="1:12" x14ac:dyDescent="0.25">
      <c r="C15" s="2"/>
      <c r="E15" t="s">
        <v>25</v>
      </c>
      <c r="G15" s="2">
        <v>1987226.3428920386</v>
      </c>
      <c r="H15" s="2">
        <v>33784.667107961206</v>
      </c>
      <c r="I15" s="2">
        <v>2021011.0099999998</v>
      </c>
    </row>
    <row r="16" spans="1:12" x14ac:dyDescent="0.25">
      <c r="A16" t="s">
        <v>25</v>
      </c>
      <c r="B16" s="2">
        <v>1987226.3428920386</v>
      </c>
      <c r="C16" s="2">
        <v>33784.667107961206</v>
      </c>
      <c r="D16" s="2">
        <v>2021011.0099999998</v>
      </c>
      <c r="E16" t="s">
        <v>26</v>
      </c>
      <c r="G16" s="2">
        <v>4539020.995000001</v>
      </c>
      <c r="H16" s="2">
        <v>594400.12000000011</v>
      </c>
      <c r="I16" s="2">
        <v>5133421.1150000012</v>
      </c>
    </row>
    <row r="17" spans="1:9" x14ac:dyDescent="0.25">
      <c r="A17" t="s">
        <v>27</v>
      </c>
      <c r="B17" s="2">
        <v>13329815.237953896</v>
      </c>
      <c r="C17" s="2">
        <v>628331.34372855944</v>
      </c>
      <c r="D17" s="2">
        <v>13958146.581682455</v>
      </c>
      <c r="E17" t="s">
        <v>28</v>
      </c>
      <c r="G17" s="2">
        <v>6526247.3378920397</v>
      </c>
      <c r="H17" s="2">
        <v>628184.78710796137</v>
      </c>
      <c r="I17" s="2">
        <v>7154432.1250000009</v>
      </c>
    </row>
    <row r="18" spans="1:9" x14ac:dyDescent="0.25">
      <c r="A18" t="s">
        <v>29</v>
      </c>
      <c r="B18" s="2">
        <v>15317041.580845933</v>
      </c>
      <c r="C18" s="2">
        <v>662116.0108365207</v>
      </c>
      <c r="D18" s="2">
        <v>15979157.591682455</v>
      </c>
    </row>
    <row r="19" spans="1:9" x14ac:dyDescent="0.25">
      <c r="E19" t="s">
        <v>30</v>
      </c>
      <c r="G19" s="3">
        <v>2.7889179319635971</v>
      </c>
      <c r="H19" s="3">
        <v>1.1540218629240466</v>
      </c>
      <c r="I19" s="3">
        <v>2.6453681964808173</v>
      </c>
    </row>
    <row r="20" spans="1:9" x14ac:dyDescent="0.25">
      <c r="A20" t="s">
        <v>31</v>
      </c>
      <c r="B20" s="3">
        <v>1.5003972901339508</v>
      </c>
      <c r="C20" s="3">
        <v>1.0948821149378092</v>
      </c>
      <c r="D20" s="3">
        <v>1.4835942710389829</v>
      </c>
      <c r="E20" t="s">
        <v>32</v>
      </c>
      <c r="G20" s="2">
        <v>11674920.891184758</v>
      </c>
      <c r="H20" s="2">
        <v>96754.191170913866</v>
      </c>
      <c r="I20" s="2">
        <v>11771675.082355674</v>
      </c>
    </row>
  </sheetData>
  <pageMargins left="0.7" right="0.7" top="0.75" bottom="0.75" header="0.3" footer="0.3"/>
  <pageSetup orientation="landscape" r:id="rId1"/>
  <headerFooter>
    <oddFooter>&amp;L&amp;F&amp;C&amp;A&amp;RPage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workbookViewId="0">
      <selection activeCell="M20" sqref="M20"/>
    </sheetView>
  </sheetViews>
  <sheetFormatPr defaultRowHeight="15" x14ac:dyDescent="0.25"/>
  <cols>
    <col min="2" max="2" width="21.42578125" customWidth="1"/>
    <col min="3" max="3" width="12.140625" customWidth="1"/>
    <col min="4" max="4" width="12.28515625" customWidth="1"/>
    <col min="5" max="5" width="11.5703125" customWidth="1"/>
    <col min="6" max="6" width="12.42578125" customWidth="1"/>
    <col min="7" max="7" width="13.5703125" customWidth="1"/>
    <col min="8" max="8" width="12.42578125" customWidth="1"/>
    <col min="9" max="9" width="13.140625" customWidth="1"/>
    <col min="10" max="10" width="12.28515625" customWidth="1"/>
    <col min="11" max="11" width="12" customWidth="1"/>
  </cols>
  <sheetData>
    <row r="1" spans="1:12" x14ac:dyDescent="0.25">
      <c r="A1" t="s">
        <v>64</v>
      </c>
    </row>
    <row r="3" spans="1:12" x14ac:dyDescent="0.25">
      <c r="B3" s="1" t="s">
        <v>0</v>
      </c>
      <c r="C3" s="1" t="s">
        <v>1</v>
      </c>
      <c r="D3" s="1" t="s">
        <v>2</v>
      </c>
      <c r="E3" s="1" t="s">
        <v>3</v>
      </c>
      <c r="F3" s="1" t="s">
        <v>4</v>
      </c>
      <c r="G3" s="1" t="s">
        <v>5</v>
      </c>
      <c r="H3" s="1" t="s">
        <v>6</v>
      </c>
      <c r="I3" s="1" t="s">
        <v>34</v>
      </c>
      <c r="J3" s="1" t="s">
        <v>8</v>
      </c>
      <c r="K3" s="1" t="s">
        <v>9</v>
      </c>
      <c r="L3" s="1" t="s">
        <v>10</v>
      </c>
    </row>
    <row r="4" spans="1:12" x14ac:dyDescent="0.25">
      <c r="A4" s="1" t="s">
        <v>11</v>
      </c>
      <c r="B4" s="2">
        <v>83806.031332536353</v>
      </c>
      <c r="C4" s="2">
        <v>53825.648743702855</v>
      </c>
      <c r="D4" s="2">
        <v>2290753.6572327693</v>
      </c>
      <c r="E4" s="2">
        <v>377015.09479622485</v>
      </c>
      <c r="F4" s="2">
        <v>2332952.6210932685</v>
      </c>
      <c r="G4" s="2">
        <v>408674.03988696123</v>
      </c>
      <c r="H4" s="2">
        <v>7954.417516505503</v>
      </c>
      <c r="I4" s="2">
        <v>-14627.81044922366</v>
      </c>
      <c r="J4" s="2">
        <v>68458.68914327769</v>
      </c>
      <c r="K4" s="2">
        <v>5608812.3892960213</v>
      </c>
      <c r="L4" s="16">
        <v>0.70358471216548046</v>
      </c>
    </row>
    <row r="5" spans="1:12" x14ac:dyDescent="0.25">
      <c r="A5" s="1" t="s">
        <v>12</v>
      </c>
      <c r="B5" s="2">
        <v>255392.12986752528</v>
      </c>
      <c r="C5" s="2">
        <v>0</v>
      </c>
      <c r="D5" s="2">
        <v>81853.344786906731</v>
      </c>
      <c r="E5" s="2">
        <v>0</v>
      </c>
      <c r="F5" s="2">
        <v>0</v>
      </c>
      <c r="G5" s="2">
        <v>0</v>
      </c>
      <c r="H5" s="2">
        <v>0</v>
      </c>
      <c r="I5" s="2">
        <v>0</v>
      </c>
      <c r="J5" s="2">
        <v>347745.00651700125</v>
      </c>
      <c r="K5" s="2">
        <v>684990.48117143335</v>
      </c>
      <c r="L5" s="16">
        <v>8.5927072806153831E-2</v>
      </c>
    </row>
    <row r="6" spans="1:12" x14ac:dyDescent="0.25">
      <c r="A6" s="1" t="s">
        <v>13</v>
      </c>
      <c r="B6" s="2">
        <v>58409.008063327303</v>
      </c>
      <c r="C6" s="2">
        <v>0</v>
      </c>
      <c r="D6" s="2">
        <v>724714.77283169411</v>
      </c>
      <c r="E6" s="2">
        <v>0</v>
      </c>
      <c r="F6" s="2">
        <v>629209.77637719514</v>
      </c>
      <c r="G6" s="2">
        <v>0</v>
      </c>
      <c r="H6" s="2">
        <v>2416.723110650466</v>
      </c>
      <c r="I6" s="2">
        <v>64630.498334531461</v>
      </c>
      <c r="J6" s="2">
        <v>198581.92831514604</v>
      </c>
      <c r="K6" s="2">
        <v>1677962.7070325445</v>
      </c>
      <c r="L6" s="16">
        <v>0.21048821502836582</v>
      </c>
    </row>
    <row r="7" spans="1:12" x14ac:dyDescent="0.25">
      <c r="A7" s="3" t="s">
        <v>9</v>
      </c>
      <c r="B7" s="2">
        <v>397607.1692633889</v>
      </c>
      <c r="C7" s="2">
        <v>53825.648743702855</v>
      </c>
      <c r="D7" s="2">
        <v>3097321.7748513701</v>
      </c>
      <c r="E7" s="2">
        <v>377015.09479622485</v>
      </c>
      <c r="F7" s="2">
        <v>2962162.3974704635</v>
      </c>
      <c r="G7" s="2">
        <v>408674.03988696123</v>
      </c>
      <c r="H7" s="2">
        <v>10371.140627155968</v>
      </c>
      <c r="I7" s="2">
        <v>50002.687885307801</v>
      </c>
      <c r="J7" s="2">
        <v>614785.62397542503</v>
      </c>
      <c r="K7" s="2">
        <v>7971765.5774999987</v>
      </c>
      <c r="L7" s="16">
        <v>1.0000000000000002</v>
      </c>
    </row>
    <row r="8" spans="1:12" x14ac:dyDescent="0.25">
      <c r="A8" s="3" t="s">
        <v>14</v>
      </c>
      <c r="B8" s="16">
        <v>4.9876926936439255E-2</v>
      </c>
      <c r="C8" s="16">
        <v>6.7520360728649219E-3</v>
      </c>
      <c r="D8" s="16">
        <v>0.3885364847648608</v>
      </c>
      <c r="E8" s="16">
        <v>4.7293800994391434E-2</v>
      </c>
      <c r="F8" s="16">
        <v>0.37158172410777518</v>
      </c>
      <c r="G8" s="16">
        <v>5.1265185348704681E-2</v>
      </c>
      <c r="H8" s="16">
        <v>1.3009841453978667E-3</v>
      </c>
      <c r="I8" s="16">
        <v>6.2724734438301174E-3</v>
      </c>
      <c r="J8" s="16">
        <v>7.7120384185735941E-2</v>
      </c>
      <c r="K8" s="16">
        <v>1.0000000000000002</v>
      </c>
    </row>
    <row r="11" spans="1:12" x14ac:dyDescent="0.25">
      <c r="A11" t="s">
        <v>15</v>
      </c>
      <c r="B11" t="s">
        <v>16</v>
      </c>
      <c r="C11" t="s">
        <v>17</v>
      </c>
      <c r="D11" t="s">
        <v>18</v>
      </c>
      <c r="F11" t="s">
        <v>19</v>
      </c>
      <c r="G11" t="s">
        <v>16</v>
      </c>
      <c r="H11" t="s">
        <v>17</v>
      </c>
      <c r="I11" t="s">
        <v>18</v>
      </c>
    </row>
    <row r="12" spans="1:12" x14ac:dyDescent="0.25">
      <c r="A12" t="s">
        <v>20</v>
      </c>
      <c r="B12" s="2">
        <v>31777136.071067285</v>
      </c>
      <c r="C12" s="2">
        <v>1160141.7683341999</v>
      </c>
      <c r="D12" s="2">
        <v>32937277.839401484</v>
      </c>
      <c r="F12" t="s">
        <v>20</v>
      </c>
      <c r="G12" s="2">
        <v>31777136.071067285</v>
      </c>
      <c r="H12" s="2">
        <v>1160141.7683341999</v>
      </c>
      <c r="I12" s="2">
        <v>32937277.839401484</v>
      </c>
    </row>
    <row r="13" spans="1:12" x14ac:dyDescent="0.25">
      <c r="A13" t="s">
        <v>21</v>
      </c>
      <c r="B13" s="2">
        <v>16271502.61442598</v>
      </c>
      <c r="C13" s="2">
        <v>0</v>
      </c>
      <c r="D13" s="2">
        <v>16271502.61442598</v>
      </c>
      <c r="F13" t="s">
        <v>22</v>
      </c>
      <c r="G13" s="2">
        <v>9273347.6743453033</v>
      </c>
      <c r="H13" s="2">
        <v>636813.107082439</v>
      </c>
      <c r="I13" s="2">
        <v>9910160.7814277429</v>
      </c>
    </row>
    <row r="14" spans="1:12" x14ac:dyDescent="0.25">
      <c r="A14" t="s">
        <v>22</v>
      </c>
      <c r="B14" s="2">
        <v>9273347.6743453033</v>
      </c>
      <c r="C14" s="2">
        <v>636813.107082439</v>
      </c>
      <c r="D14" s="2">
        <v>9910160.7814277429</v>
      </c>
      <c r="F14" t="s">
        <v>23</v>
      </c>
      <c r="G14" s="2">
        <v>41050483.745412588</v>
      </c>
      <c r="H14" s="2">
        <v>1796954.8754166388</v>
      </c>
      <c r="I14" s="2">
        <v>42847438.620829225</v>
      </c>
    </row>
    <row r="15" spans="1:12" x14ac:dyDescent="0.25">
      <c r="A15" t="s">
        <v>24</v>
      </c>
      <c r="B15" s="2">
        <v>57321986.35983856</v>
      </c>
      <c r="C15" s="2">
        <v>1796954.8754166388</v>
      </c>
      <c r="D15" s="2">
        <v>59118941.235255204</v>
      </c>
    </row>
    <row r="16" spans="1:12" x14ac:dyDescent="0.25">
      <c r="C16" s="2"/>
      <c r="F16" t="s">
        <v>25</v>
      </c>
      <c r="G16" s="2">
        <v>3476578.7013330515</v>
      </c>
      <c r="H16" s="2">
        <v>121831.088666949</v>
      </c>
      <c r="I16" s="2">
        <v>3598409.790000001</v>
      </c>
    </row>
    <row r="17" spans="1:9" x14ac:dyDescent="0.25">
      <c r="A17" t="s">
        <v>25</v>
      </c>
      <c r="B17" s="2">
        <v>3476578.7013330515</v>
      </c>
      <c r="C17" s="2">
        <v>121831.088666949</v>
      </c>
      <c r="D17" s="2">
        <v>3598409.790000001</v>
      </c>
      <c r="F17" t="s">
        <v>26</v>
      </c>
      <c r="G17" s="2">
        <v>7373182.8675000006</v>
      </c>
      <c r="H17" s="2">
        <v>1079690.5499999998</v>
      </c>
      <c r="I17" s="2">
        <v>8452873.4175000004</v>
      </c>
    </row>
    <row r="18" spans="1:9" x14ac:dyDescent="0.25">
      <c r="A18" t="s">
        <v>27</v>
      </c>
      <c r="B18" s="2">
        <v>29584093.051428564</v>
      </c>
      <c r="C18" s="2">
        <v>1079690.5499999998</v>
      </c>
      <c r="D18" s="2">
        <v>30663783.601428561</v>
      </c>
      <c r="F18" t="s">
        <v>28</v>
      </c>
      <c r="G18" s="2">
        <v>10849761.568833053</v>
      </c>
      <c r="H18" s="2">
        <v>1201521.6386669488</v>
      </c>
      <c r="I18" s="2">
        <v>12051283.207500001</v>
      </c>
    </row>
    <row r="19" spans="1:9" x14ac:dyDescent="0.25">
      <c r="A19" t="s">
        <v>29</v>
      </c>
      <c r="B19" s="2">
        <v>33060671.752761617</v>
      </c>
      <c r="C19" s="2">
        <v>1201521.6386669488</v>
      </c>
      <c r="D19" s="2">
        <v>34262193.39142856</v>
      </c>
    </row>
    <row r="20" spans="1:9" x14ac:dyDescent="0.25">
      <c r="F20" t="s">
        <v>30</v>
      </c>
      <c r="G20" s="3">
        <v>3.7835378671669533</v>
      </c>
      <c r="H20" s="3">
        <v>1.4955659703393314</v>
      </c>
      <c r="I20" s="3">
        <v>3.5554254167857851</v>
      </c>
    </row>
    <row r="21" spans="1:9" x14ac:dyDescent="0.25">
      <c r="A21" t="s">
        <v>31</v>
      </c>
      <c r="B21" s="3">
        <v>1.7338421550690466</v>
      </c>
      <c r="C21" s="3">
        <v>1.4955659703393314</v>
      </c>
      <c r="D21" s="3">
        <v>1.7254861812216933</v>
      </c>
      <c r="F21" t="s">
        <v>32</v>
      </c>
      <c r="G21" s="2">
        <v>30200722.176579535</v>
      </c>
      <c r="H21" s="2">
        <v>595433.23674969003</v>
      </c>
      <c r="I21" s="2">
        <v>30796155.413329221</v>
      </c>
    </row>
  </sheetData>
  <pageMargins left="0.7" right="0.7" top="0.75" bottom="0.75" header="0.3" footer="0.3"/>
  <pageSetup orientation="landscape" r:id="rId1"/>
  <headerFooter>
    <oddFooter>&amp;L&amp;F&amp;C&amp;A&amp;RPage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workbookViewId="0">
      <selection activeCell="M20" sqref="M20"/>
    </sheetView>
  </sheetViews>
  <sheetFormatPr defaultRowHeight="15" x14ac:dyDescent="0.25"/>
  <cols>
    <col min="2" max="2" width="23.42578125" bestFit="1" customWidth="1"/>
    <col min="3" max="3" width="14.5703125" customWidth="1"/>
    <col min="4" max="4" width="15.85546875" bestFit="1" customWidth="1"/>
    <col min="5" max="5" width="11.85546875" customWidth="1"/>
    <col min="6" max="6" width="15" bestFit="1" customWidth="1"/>
    <col min="7" max="7" width="16" customWidth="1"/>
    <col min="8" max="8" width="13.42578125" customWidth="1"/>
    <col min="9" max="9" width="13.7109375" customWidth="1"/>
    <col min="10" max="10" width="21.7109375" bestFit="1" customWidth="1"/>
    <col min="11" max="12" width="11.5703125" bestFit="1" customWidth="1"/>
  </cols>
  <sheetData>
    <row r="1" spans="1:13" x14ac:dyDescent="0.25">
      <c r="A1" t="s">
        <v>65</v>
      </c>
    </row>
    <row r="2" spans="1:13" x14ac:dyDescent="0.25">
      <c r="B2" s="1" t="s">
        <v>0</v>
      </c>
      <c r="C2" s="1" t="s">
        <v>1</v>
      </c>
      <c r="D2" s="1" t="s">
        <v>2</v>
      </c>
      <c r="E2" s="1" t="s">
        <v>3</v>
      </c>
      <c r="F2" s="1" t="s">
        <v>4</v>
      </c>
      <c r="G2" s="1" t="s">
        <v>5</v>
      </c>
      <c r="H2" s="1" t="s">
        <v>35</v>
      </c>
      <c r="I2" s="1" t="s">
        <v>6</v>
      </c>
      <c r="J2" s="1" t="s">
        <v>34</v>
      </c>
      <c r="K2" s="1" t="s">
        <v>8</v>
      </c>
      <c r="L2" s="1" t="s">
        <v>9</v>
      </c>
      <c r="M2" s="1" t="s">
        <v>10</v>
      </c>
    </row>
    <row r="3" spans="1:13" x14ac:dyDescent="0.25">
      <c r="A3" s="1" t="s">
        <v>36</v>
      </c>
      <c r="B3" s="17">
        <v>112651.9</v>
      </c>
      <c r="C3" s="17">
        <v>26619</v>
      </c>
      <c r="D3" s="17">
        <v>1348715.8</v>
      </c>
      <c r="E3" s="17">
        <v>568967.64</v>
      </c>
      <c r="F3" s="17">
        <v>1966916.4500000002</v>
      </c>
      <c r="G3" s="17">
        <v>303223</v>
      </c>
      <c r="H3" s="17">
        <v>25090</v>
      </c>
      <c r="I3" s="17">
        <v>0</v>
      </c>
      <c r="J3" s="17">
        <v>1134139.8574999999</v>
      </c>
      <c r="K3" s="17">
        <v>192978.4</v>
      </c>
      <c r="L3" s="2">
        <v>5679302.0475000003</v>
      </c>
      <c r="M3" s="16">
        <v>0.60446254345755368</v>
      </c>
    </row>
    <row r="4" spans="1:13" x14ac:dyDescent="0.25">
      <c r="A4" s="1" t="s">
        <v>12</v>
      </c>
      <c r="B4" s="17">
        <v>198792.13999999998</v>
      </c>
      <c r="C4" s="17"/>
      <c r="D4" s="17">
        <v>118875.67</v>
      </c>
      <c r="E4" s="17"/>
      <c r="F4" s="17"/>
      <c r="G4" s="17"/>
      <c r="H4" s="17"/>
      <c r="I4" s="17"/>
      <c r="J4" s="17"/>
      <c r="K4" s="17">
        <v>441994.53</v>
      </c>
      <c r="L4" s="2">
        <v>759662.34000000008</v>
      </c>
      <c r="M4" s="16">
        <v>8.085279253767616E-2</v>
      </c>
    </row>
    <row r="5" spans="1:13" x14ac:dyDescent="0.25">
      <c r="A5" s="1" t="s">
        <v>13</v>
      </c>
      <c r="B5" s="17">
        <v>367640.5</v>
      </c>
      <c r="C5" s="17">
        <v>0</v>
      </c>
      <c r="D5" s="17">
        <v>965969.1100000001</v>
      </c>
      <c r="E5" s="17">
        <v>0</v>
      </c>
      <c r="F5" s="17">
        <v>391001.25</v>
      </c>
      <c r="G5" s="17">
        <v>3000</v>
      </c>
      <c r="H5" s="17">
        <v>0</v>
      </c>
      <c r="I5" s="17">
        <v>1798.8</v>
      </c>
      <c r="J5" s="17">
        <v>128940.9</v>
      </c>
      <c r="K5" s="17">
        <v>1098307.8399999999</v>
      </c>
      <c r="L5" s="2">
        <v>2956658.4</v>
      </c>
      <c r="M5" s="16">
        <v>0.31468466400477019</v>
      </c>
    </row>
    <row r="6" spans="1:13" x14ac:dyDescent="0.25">
      <c r="A6" s="3" t="s">
        <v>9</v>
      </c>
      <c r="B6" s="2">
        <v>679084.54</v>
      </c>
      <c r="C6" s="2">
        <v>26619</v>
      </c>
      <c r="D6" s="2">
        <v>2433560.58</v>
      </c>
      <c r="E6" s="2">
        <v>568967.64</v>
      </c>
      <c r="F6" s="2">
        <v>2357917.7000000002</v>
      </c>
      <c r="G6" s="2">
        <v>306223</v>
      </c>
      <c r="H6" s="2">
        <v>25090</v>
      </c>
      <c r="I6" s="2">
        <v>1798.8</v>
      </c>
      <c r="J6" s="2">
        <v>1263080.7574999998</v>
      </c>
      <c r="K6" s="2">
        <v>1733280.77</v>
      </c>
      <c r="L6" s="2">
        <v>9395622.7874999996</v>
      </c>
      <c r="M6" s="16">
        <v>1</v>
      </c>
    </row>
    <row r="7" spans="1:13" x14ac:dyDescent="0.25">
      <c r="A7" s="3" t="s">
        <v>14</v>
      </c>
      <c r="B7" s="16">
        <v>7.2276692600245593E-2</v>
      </c>
      <c r="C7" s="16">
        <v>2.8331277874856895E-3</v>
      </c>
      <c r="D7" s="16">
        <v>0.25901003425101587</v>
      </c>
      <c r="E7" s="16">
        <v>6.0556671214702068E-2</v>
      </c>
      <c r="F7" s="16">
        <v>0.25095917038485088</v>
      </c>
      <c r="G7" s="16">
        <v>3.2592091756535942E-2</v>
      </c>
      <c r="H7" s="16">
        <v>2.6703924335255251E-3</v>
      </c>
      <c r="I7" s="16">
        <v>1.9145085330513011E-4</v>
      </c>
      <c r="J7" s="16">
        <v>0.1344328934938098</v>
      </c>
      <c r="K7" s="16">
        <v>0.18447747522452354</v>
      </c>
      <c r="L7" s="16">
        <v>1</v>
      </c>
    </row>
    <row r="10" spans="1:13" x14ac:dyDescent="0.25">
      <c r="A10" t="s">
        <v>15</v>
      </c>
      <c r="B10" t="s">
        <v>16</v>
      </c>
      <c r="C10" t="s">
        <v>17</v>
      </c>
      <c r="D10" t="s">
        <v>18</v>
      </c>
      <c r="F10" t="s">
        <v>19</v>
      </c>
      <c r="G10" t="s">
        <v>16</v>
      </c>
      <c r="H10" t="s">
        <v>17</v>
      </c>
      <c r="I10" t="s">
        <v>18</v>
      </c>
    </row>
    <row r="11" spans="1:13" x14ac:dyDescent="0.25">
      <c r="A11" t="s">
        <v>20</v>
      </c>
      <c r="B11" s="2">
        <v>50820675.897652209</v>
      </c>
      <c r="C11" s="2">
        <v>2026328.4154077973</v>
      </c>
      <c r="D11" s="2">
        <v>52847004.313060008</v>
      </c>
      <c r="E11" t="s">
        <v>20</v>
      </c>
      <c r="G11" s="2">
        <v>50820675.897652209</v>
      </c>
      <c r="H11" s="2">
        <v>2026328.4154077973</v>
      </c>
      <c r="I11" s="2">
        <v>52847004.313060008</v>
      </c>
    </row>
    <row r="12" spans="1:13" x14ac:dyDescent="0.25">
      <c r="A12" t="s">
        <v>21</v>
      </c>
      <c r="B12" s="2">
        <v>4414684.505324319</v>
      </c>
      <c r="C12" s="2">
        <v>0</v>
      </c>
      <c r="D12" s="2">
        <v>4414684.505324319</v>
      </c>
      <c r="E12" t="s">
        <v>22</v>
      </c>
      <c r="G12" s="2">
        <v>-551337.66902488307</v>
      </c>
      <c r="H12" s="2">
        <v>8605.6040378964972</v>
      </c>
      <c r="I12" s="2">
        <v>-542732.06498698657</v>
      </c>
    </row>
    <row r="13" spans="1:13" x14ac:dyDescent="0.25">
      <c r="A13" t="s">
        <v>22</v>
      </c>
      <c r="B13" s="2">
        <v>-551337.66902488307</v>
      </c>
      <c r="C13" s="2">
        <v>8605.6040378964972</v>
      </c>
      <c r="D13" s="2">
        <v>-542732.06498698657</v>
      </c>
      <c r="E13" t="s">
        <v>23</v>
      </c>
      <c r="G13" s="2">
        <v>50269338.228627324</v>
      </c>
      <c r="H13" s="2">
        <v>2034934.0194456938</v>
      </c>
      <c r="I13" s="2">
        <v>52304272.248073019</v>
      </c>
    </row>
    <row r="14" spans="1:13" x14ac:dyDescent="0.25">
      <c r="A14" t="s">
        <v>24</v>
      </c>
      <c r="B14" s="2">
        <v>54684022.733951643</v>
      </c>
      <c r="C14" s="2">
        <v>2034934.0194456938</v>
      </c>
      <c r="D14" s="2">
        <v>56718956.753397338</v>
      </c>
    </row>
    <row r="15" spans="1:13" x14ac:dyDescent="0.25">
      <c r="C15" s="2"/>
      <c r="E15" t="s">
        <v>25</v>
      </c>
      <c r="G15" s="2">
        <v>3880457.7900000005</v>
      </c>
      <c r="H15" s="2">
        <v>15000.779999999995</v>
      </c>
      <c r="I15" s="2">
        <v>3895458.5700000003</v>
      </c>
    </row>
    <row r="16" spans="1:13" x14ac:dyDescent="0.25">
      <c r="A16" t="s">
        <v>25</v>
      </c>
      <c r="B16" s="2">
        <v>3880457.7900000005</v>
      </c>
      <c r="C16" s="2">
        <v>15000.779999999995</v>
      </c>
      <c r="D16" s="2">
        <v>3895458.5700000003</v>
      </c>
      <c r="E16" t="s">
        <v>26</v>
      </c>
      <c r="G16" s="2">
        <v>8635960.4474999979</v>
      </c>
      <c r="H16" s="2">
        <v>759662.34000000008</v>
      </c>
      <c r="I16" s="2">
        <v>9395622.7874999978</v>
      </c>
    </row>
    <row r="17" spans="1:9" x14ac:dyDescent="0.25">
      <c r="A17" t="s">
        <v>27</v>
      </c>
      <c r="B17" s="2">
        <v>22167951.052482311</v>
      </c>
      <c r="C17" s="2">
        <v>660575.93999999994</v>
      </c>
      <c r="D17" s="2">
        <v>22828526.992482312</v>
      </c>
      <c r="E17" t="s">
        <v>28</v>
      </c>
      <c r="G17" s="2">
        <v>12516418.237499999</v>
      </c>
      <c r="H17" s="2">
        <v>774663.12000000011</v>
      </c>
      <c r="I17" s="2">
        <v>13291081.357499998</v>
      </c>
    </row>
    <row r="18" spans="1:9" x14ac:dyDescent="0.25">
      <c r="A18" t="s">
        <v>29</v>
      </c>
      <c r="B18" s="2">
        <v>26048408.84248231</v>
      </c>
      <c r="C18" s="2">
        <v>675576.72</v>
      </c>
      <c r="D18" s="2">
        <v>26723985.562482312</v>
      </c>
    </row>
    <row r="19" spans="1:9" x14ac:dyDescent="0.25">
      <c r="E19" t="s">
        <v>30</v>
      </c>
      <c r="G19" s="3">
        <v>4.0162718498825116</v>
      </c>
      <c r="H19" s="3">
        <v>2.6268631704652385</v>
      </c>
      <c r="I19" s="3">
        <v>3.9352909549799984</v>
      </c>
    </row>
    <row r="20" spans="1:9" x14ac:dyDescent="0.25">
      <c r="A20" t="s">
        <v>31</v>
      </c>
      <c r="B20" s="3">
        <v>2.0993229592115261</v>
      </c>
      <c r="C20" s="3">
        <v>3.0121434904472344</v>
      </c>
      <c r="D20" s="3">
        <v>2.122398869763829</v>
      </c>
      <c r="E20" t="s">
        <v>32</v>
      </c>
      <c r="G20" s="2">
        <v>37752919.991127327</v>
      </c>
      <c r="H20" s="2">
        <v>1260270.8994456937</v>
      </c>
      <c r="I20" s="2">
        <v>39013190.890573025</v>
      </c>
    </row>
  </sheetData>
  <pageMargins left="0.7" right="0.7" top="0.75" bottom="0.75" header="0.3" footer="0.3"/>
  <pageSetup orientation="landscape" r:id="rId1"/>
  <headerFooter>
    <oddFooter>&amp;L&amp;F&amp;C&amp;A&amp;RPage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abSelected="1" workbookViewId="0">
      <selection activeCell="M20" sqref="M20"/>
    </sheetView>
  </sheetViews>
  <sheetFormatPr defaultRowHeight="15" x14ac:dyDescent="0.25"/>
  <cols>
    <col min="1" max="1" width="15.140625" bestFit="1" customWidth="1"/>
    <col min="2" max="2" width="20.7109375" bestFit="1" customWidth="1"/>
    <col min="3" max="3" width="14.28515625" bestFit="1" customWidth="1"/>
    <col min="4" max="4" width="11.85546875" bestFit="1" customWidth="1"/>
    <col min="5" max="5" width="16" bestFit="1" customWidth="1"/>
  </cols>
  <sheetData>
    <row r="1" spans="1:5" x14ac:dyDescent="0.25">
      <c r="A1" t="s">
        <v>66</v>
      </c>
    </row>
    <row r="2" spans="1:5" x14ac:dyDescent="0.25">
      <c r="B2" t="s">
        <v>37</v>
      </c>
      <c r="C2" s="17" t="s">
        <v>38</v>
      </c>
      <c r="D2" s="18" t="s">
        <v>39</v>
      </c>
      <c r="E2" s="18" t="s">
        <v>40</v>
      </c>
    </row>
    <row r="3" spans="1:5" x14ac:dyDescent="0.25">
      <c r="A3" t="s">
        <v>41</v>
      </c>
      <c r="C3" s="18" t="s">
        <v>42</v>
      </c>
      <c r="D3" s="18" t="s">
        <v>43</v>
      </c>
      <c r="E3" s="18" t="s">
        <v>43</v>
      </c>
    </row>
    <row r="4" spans="1:5" x14ac:dyDescent="0.25">
      <c r="A4" t="s">
        <v>13</v>
      </c>
      <c r="B4" t="s">
        <v>44</v>
      </c>
      <c r="C4" s="17">
        <v>57997</v>
      </c>
      <c r="D4" s="18">
        <v>1247602.1134804001</v>
      </c>
      <c r="E4" s="18">
        <v>797931.91026341729</v>
      </c>
    </row>
    <row r="5" spans="1:5" x14ac:dyDescent="0.25">
      <c r="A5" t="s">
        <v>13</v>
      </c>
      <c r="B5" t="s">
        <v>45</v>
      </c>
      <c r="C5" s="17">
        <v>169965</v>
      </c>
      <c r="D5" s="18">
        <v>2696903.5765196001</v>
      </c>
      <c r="E5" s="18">
        <v>1553326.5769373996</v>
      </c>
    </row>
    <row r="6" spans="1:5" x14ac:dyDescent="0.25">
      <c r="A6" t="s">
        <v>46</v>
      </c>
      <c r="B6" t="s">
        <v>44</v>
      </c>
      <c r="C6" s="17">
        <v>8098</v>
      </c>
      <c r="D6" s="18">
        <v>208350.27971640002</v>
      </c>
      <c r="E6" s="18">
        <v>115192.64218862647</v>
      </c>
    </row>
    <row r="7" spans="1:5" x14ac:dyDescent="0.25">
      <c r="A7" t="s">
        <v>46</v>
      </c>
      <c r="B7" t="s">
        <v>45</v>
      </c>
      <c r="C7" s="17">
        <v>18747</v>
      </c>
      <c r="D7" s="18">
        <v>602816.78028359998</v>
      </c>
      <c r="E7" s="18">
        <v>103928.54277246832</v>
      </c>
    </row>
    <row r="8" spans="1:5" x14ac:dyDescent="0.25">
      <c r="A8" t="s">
        <v>47</v>
      </c>
      <c r="B8" t="s">
        <v>44</v>
      </c>
      <c r="C8" s="17">
        <v>1628.8</v>
      </c>
      <c r="D8" s="18">
        <v>1395288</v>
      </c>
      <c r="E8" s="18">
        <v>659291.83826195681</v>
      </c>
    </row>
    <row r="9" spans="1:5" x14ac:dyDescent="0.25">
      <c r="A9" t="s">
        <v>47</v>
      </c>
      <c r="B9" t="s">
        <v>45</v>
      </c>
      <c r="C9" s="17">
        <v>3670.2</v>
      </c>
      <c r="D9" s="18">
        <v>4873739.8</v>
      </c>
      <c r="E9" s="18">
        <v>1432999.929576131</v>
      </c>
    </row>
    <row r="10" spans="1:5" x14ac:dyDescent="0.25">
      <c r="C10" s="17"/>
      <c r="D10" s="18"/>
      <c r="E10" s="18"/>
    </row>
    <row r="11" spans="1:5" x14ac:dyDescent="0.25">
      <c r="B11" t="s">
        <v>48</v>
      </c>
      <c r="C11" s="17">
        <v>67723.8</v>
      </c>
      <c r="D11" s="18">
        <v>2851240.3931967998</v>
      </c>
      <c r="E11" s="18">
        <v>1572416.3907140004</v>
      </c>
    </row>
    <row r="12" spans="1:5" x14ac:dyDescent="0.25">
      <c r="B12" t="s">
        <v>49</v>
      </c>
      <c r="C12" s="17">
        <v>192382.2</v>
      </c>
      <c r="D12" s="18">
        <v>8173460.1568032</v>
      </c>
      <c r="E12" s="18">
        <v>3090255.049285999</v>
      </c>
    </row>
    <row r="13" spans="1:5" x14ac:dyDescent="0.25">
      <c r="B13" t="s">
        <v>50</v>
      </c>
      <c r="C13" s="17">
        <v>260106</v>
      </c>
      <c r="D13" s="18">
        <v>11024700.550000001</v>
      </c>
      <c r="E13" s="18">
        <v>4662671.4399999995</v>
      </c>
    </row>
    <row r="17" spans="1:4" x14ac:dyDescent="0.25">
      <c r="A17" t="s">
        <v>41</v>
      </c>
      <c r="C17" t="s">
        <v>31</v>
      </c>
      <c r="D17" t="s">
        <v>51</v>
      </c>
    </row>
    <row r="18" spans="1:4" x14ac:dyDescent="0.25">
      <c r="A18" t="s">
        <v>13</v>
      </c>
      <c r="B18" t="s">
        <v>44</v>
      </c>
      <c r="C18" s="3">
        <v>1.6697060267037085</v>
      </c>
      <c r="D18" s="3">
        <v>4.1684713548864876</v>
      </c>
    </row>
    <row r="19" spans="1:4" x14ac:dyDescent="0.25">
      <c r="A19" t="s">
        <v>13</v>
      </c>
      <c r="B19" t="s">
        <v>45</v>
      </c>
      <c r="C19" s="3">
        <v>1.7542538745889824</v>
      </c>
      <c r="D19" s="3">
        <v>4.4558907065461062</v>
      </c>
    </row>
    <row r="20" spans="1:4" x14ac:dyDescent="0.25">
      <c r="A20" t="s">
        <v>46</v>
      </c>
      <c r="B20" t="s">
        <v>44</v>
      </c>
      <c r="C20" s="3">
        <v>2.7621371402578765</v>
      </c>
      <c r="D20" s="3">
        <v>2.5848707062951033</v>
      </c>
    </row>
    <row r="21" spans="1:4" x14ac:dyDescent="0.25">
      <c r="A21" t="s">
        <v>46</v>
      </c>
      <c r="B21" t="s">
        <v>45</v>
      </c>
      <c r="C21" s="3">
        <v>3.8745932193726138</v>
      </c>
      <c r="D21" s="3">
        <v>3.8745932193726138</v>
      </c>
    </row>
    <row r="22" spans="1:4" x14ac:dyDescent="0.25">
      <c r="A22" t="s">
        <v>47</v>
      </c>
      <c r="B22" t="s">
        <v>44</v>
      </c>
      <c r="C22" s="3">
        <v>1.7456343974504067</v>
      </c>
      <c r="D22" s="3">
        <v>4.9827259081721502</v>
      </c>
    </row>
    <row r="23" spans="1:4" x14ac:dyDescent="0.25">
      <c r="A23" t="s">
        <v>47</v>
      </c>
      <c r="B23" t="s">
        <v>45</v>
      </c>
      <c r="C23" s="3">
        <v>1.7792707752297319</v>
      </c>
      <c r="D23" s="3">
        <v>4.9734799910810032</v>
      </c>
    </row>
    <row r="24" spans="1:4" x14ac:dyDescent="0.25">
      <c r="C24" s="18"/>
    </row>
    <row r="25" spans="1:4" x14ac:dyDescent="0.25">
      <c r="B25" t="s">
        <v>48</v>
      </c>
      <c r="C25" s="3">
        <v>1.7403067188281951</v>
      </c>
      <c r="D25" s="3">
        <v>4.4308308154212472</v>
      </c>
    </row>
    <row r="26" spans="1:4" x14ac:dyDescent="0.25">
      <c r="B26" t="s">
        <v>49</v>
      </c>
      <c r="C26" s="3">
        <v>1.8190793909674847</v>
      </c>
      <c r="D26" s="3">
        <v>4.7092237828717947</v>
      </c>
    </row>
    <row r="27" spans="1:4" x14ac:dyDescent="0.25">
      <c r="B27" t="s">
        <v>50</v>
      </c>
      <c r="C27" s="3">
        <v>1.7974160393365091</v>
      </c>
      <c r="D27" s="3">
        <v>4.6307201979602679</v>
      </c>
    </row>
    <row r="29" spans="1:4" x14ac:dyDescent="0.25">
      <c r="B29" t="s">
        <v>52</v>
      </c>
    </row>
    <row r="30" spans="1:4" x14ac:dyDescent="0.25">
      <c r="B30" t="s">
        <v>53</v>
      </c>
      <c r="C30" s="17">
        <f>(D12+E12)*D26</f>
        <v>53043355.532009929</v>
      </c>
    </row>
    <row r="31" spans="1:4" x14ac:dyDescent="0.25">
      <c r="B31" t="s">
        <v>54</v>
      </c>
      <c r="C31" s="17">
        <f>(D11+E11)*D25</f>
        <v>19600474.794999219</v>
      </c>
    </row>
  </sheetData>
  <pageMargins left="0.7" right="0.7" top="0.75" bottom="0.75" header="0.3" footer="0.3"/>
  <pageSetup orientation="landscape" r:id="rId1"/>
  <headerFooter>
    <oddFooter>&amp;L&amp;F&amp;C&amp;A&amp;RPage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workbookViewId="0">
      <selection activeCell="M20" sqref="M20"/>
    </sheetView>
  </sheetViews>
  <sheetFormatPr defaultRowHeight="15" x14ac:dyDescent="0.25"/>
  <cols>
    <col min="1" max="1" width="23.5703125" customWidth="1"/>
    <col min="2" max="2" width="14.42578125" customWidth="1"/>
    <col min="3" max="3" width="16.28515625" customWidth="1"/>
    <col min="4" max="4" width="15.28515625" customWidth="1"/>
  </cols>
  <sheetData>
    <row r="1" spans="1:3" x14ac:dyDescent="0.25">
      <c r="A1" t="s">
        <v>67</v>
      </c>
    </row>
    <row r="2" spans="1:3" x14ac:dyDescent="0.25">
      <c r="A2" s="20" t="s">
        <v>55</v>
      </c>
      <c r="B2" s="20" t="s">
        <v>37</v>
      </c>
      <c r="C2" s="21" t="s">
        <v>39</v>
      </c>
    </row>
    <row r="3" spans="1:3" ht="15" customHeight="1" x14ac:dyDescent="0.25">
      <c r="A3" s="51" t="s">
        <v>13</v>
      </c>
      <c r="B3" s="22" t="s">
        <v>54</v>
      </c>
      <c r="C3" s="23">
        <v>999613</v>
      </c>
    </row>
    <row r="4" spans="1:3" x14ac:dyDescent="0.25">
      <c r="A4" s="51"/>
      <c r="B4" s="22" t="s">
        <v>53</v>
      </c>
      <c r="C4" s="23">
        <v>1898462</v>
      </c>
    </row>
    <row r="5" spans="1:3" ht="15" customHeight="1" x14ac:dyDescent="0.25">
      <c r="A5" s="52" t="s">
        <v>46</v>
      </c>
      <c r="B5" s="25" t="s">
        <v>54</v>
      </c>
      <c r="C5" s="26">
        <v>272845</v>
      </c>
    </row>
    <row r="6" spans="1:3" x14ac:dyDescent="0.25">
      <c r="A6" s="52"/>
      <c r="B6" s="25" t="s">
        <v>53</v>
      </c>
      <c r="C6" s="26">
        <v>1042250</v>
      </c>
    </row>
    <row r="7" spans="1:3" ht="30" customHeight="1" x14ac:dyDescent="0.25">
      <c r="A7" s="51" t="s">
        <v>36</v>
      </c>
      <c r="B7" s="22" t="s">
        <v>54</v>
      </c>
      <c r="C7" s="23">
        <v>2073950</v>
      </c>
    </row>
    <row r="8" spans="1:3" x14ac:dyDescent="0.25">
      <c r="A8" s="51"/>
      <c r="B8" s="22" t="s">
        <v>53</v>
      </c>
      <c r="C8" s="23">
        <v>5771024</v>
      </c>
    </row>
    <row r="9" spans="1:3" x14ac:dyDescent="0.25">
      <c r="A9" s="52" t="s">
        <v>56</v>
      </c>
      <c r="B9" s="25" t="s">
        <v>54</v>
      </c>
      <c r="C9" s="26">
        <v>0</v>
      </c>
    </row>
    <row r="10" spans="1:3" x14ac:dyDescent="0.25">
      <c r="A10" s="52"/>
      <c r="B10" s="25" t="s">
        <v>53</v>
      </c>
      <c r="C10" s="26">
        <v>0</v>
      </c>
    </row>
    <row r="12" spans="1:3" x14ac:dyDescent="0.25">
      <c r="B12" s="22" t="s">
        <v>54</v>
      </c>
      <c r="C12" s="23">
        <v>3346407</v>
      </c>
    </row>
    <row r="13" spans="1:3" x14ac:dyDescent="0.25">
      <c r="B13" s="22" t="s">
        <v>53</v>
      </c>
      <c r="C13" s="27">
        <v>8711737</v>
      </c>
    </row>
    <row r="14" spans="1:3" x14ac:dyDescent="0.25">
      <c r="B14" s="22" t="s">
        <v>57</v>
      </c>
      <c r="C14" s="23">
        <v>12058144</v>
      </c>
    </row>
    <row r="15" spans="1:3" x14ac:dyDescent="0.25">
      <c r="C15" s="28">
        <v>0.76700000000000002</v>
      </c>
    </row>
    <row r="18" spans="1:4" ht="45" x14ac:dyDescent="0.25">
      <c r="A18" s="29" t="s">
        <v>58</v>
      </c>
      <c r="B18" s="30" t="s">
        <v>16</v>
      </c>
      <c r="C18" s="30" t="s">
        <v>17</v>
      </c>
      <c r="D18" s="30" t="s">
        <v>18</v>
      </c>
    </row>
    <row r="19" spans="1:4" x14ac:dyDescent="0.25">
      <c r="A19" s="19" t="s">
        <v>20</v>
      </c>
      <c r="B19" s="23">
        <v>67918245</v>
      </c>
      <c r="C19" s="23">
        <v>1508252</v>
      </c>
      <c r="D19" s="23">
        <v>69426497</v>
      </c>
    </row>
    <row r="20" spans="1:4" x14ac:dyDescent="0.25">
      <c r="A20" s="24" t="s">
        <v>22</v>
      </c>
      <c r="B20" s="26">
        <v>-967883</v>
      </c>
      <c r="C20" s="26">
        <v>0</v>
      </c>
      <c r="D20" s="26">
        <v>-967883</v>
      </c>
    </row>
    <row r="21" spans="1:4" x14ac:dyDescent="0.25">
      <c r="A21" s="19" t="s">
        <v>59</v>
      </c>
      <c r="B21" s="27">
        <v>1214220</v>
      </c>
      <c r="C21" s="27">
        <v>0</v>
      </c>
      <c r="D21" s="27">
        <v>1214220</v>
      </c>
    </row>
    <row r="22" spans="1:4" x14ac:dyDescent="0.25">
      <c r="A22" s="24" t="s">
        <v>24</v>
      </c>
      <c r="B22" s="26">
        <v>68164582</v>
      </c>
      <c r="C22" s="26">
        <v>1508252</v>
      </c>
      <c r="D22" s="26">
        <v>69672834</v>
      </c>
    </row>
  </sheetData>
  <mergeCells count="4">
    <mergeCell ref="A3:A4"/>
    <mergeCell ref="A5:A6"/>
    <mergeCell ref="A7:A8"/>
    <mergeCell ref="A9:A10"/>
  </mergeCells>
  <pageMargins left="0.7" right="0.7" top="0.75" bottom="0.75" header="0.3" footer="0.3"/>
  <pageSetup orientation="landscape" r:id="rId1"/>
  <headerFooter>
    <oddFooter>&amp;L&amp;F&amp;C&amp;A&amp;RPage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20" sqref="M20"/>
    </sheetView>
  </sheetViews>
  <sheetFormatPr defaultRowHeight="15" x14ac:dyDescent="0.25"/>
  <sheetData>
    <row r="1" spans="1:1" x14ac:dyDescent="0.25">
      <c r="A1" t="s">
        <v>60</v>
      </c>
    </row>
  </sheetData>
  <pageMargins left="0.7" right="0.7" top="0.75" bottom="0.75" header="0.3" footer="0.3"/>
  <pageSetup orientation="landscape" r:id="rId1"/>
  <headerFooter>
    <oddFooter>&amp;L&amp;F&amp;C&amp;A&amp;RPage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20" sqref="M20"/>
    </sheetView>
  </sheetViews>
  <sheetFormatPr defaultRowHeight="15" x14ac:dyDescent="0.25"/>
  <sheetData>
    <row r="1" spans="1:1" x14ac:dyDescent="0.25">
      <c r="A1" t="s">
        <v>61</v>
      </c>
    </row>
  </sheetData>
  <pageMargins left="0.7" right="0.7" top="0.75" bottom="0.75" header="0.3" footer="0.3"/>
  <pageSetup orientation="landscape" r:id="rId1"/>
  <headerFooter>
    <oddFooter>&amp;L&amp;F&amp;C&amp;A&amp;RPage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20" sqref="M20"/>
    </sheetView>
  </sheetViews>
  <sheetFormatPr defaultRowHeight="15" x14ac:dyDescent="0.25"/>
  <sheetData>
    <row r="1" spans="1:1" x14ac:dyDescent="0.25">
      <c r="A1" t="s">
        <v>68</v>
      </c>
    </row>
  </sheetData>
  <pageMargins left="0.7" right="0.7" top="0.75" bottom="0.75" header="0.3" footer="0.3"/>
  <pageSetup orientation="landscape" r:id="rId1"/>
  <headerFooter>
    <oddFooter>&amp;L&amp;F&amp;C&amp;A&amp;RPage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SignificantOrder xmlns="dc463f71-b30c-4ab2-9473-d307f9d35888">false</SignificantOrder>
    <Date1 xmlns="dc463f71-b30c-4ab2-9473-d307f9d35888">2018-01-09T08:00:00+00:00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documentManagement>
</p:properties>
</file>

<file path=customXml/itemProps1.xml><?xml version="1.0" encoding="utf-8"?>
<ds:datastoreItem xmlns:ds="http://schemas.openxmlformats.org/officeDocument/2006/customXml" ds:itemID="{B7A437C5-C9C7-4BEE-863E-C433F86626F6}"/>
</file>

<file path=customXml/itemProps2.xml><?xml version="1.0" encoding="utf-8"?>
<ds:datastoreItem xmlns:ds="http://schemas.openxmlformats.org/officeDocument/2006/customXml" ds:itemID="{B30A19D6-55E2-454A-BA61-A813880BE738}"/>
</file>

<file path=customXml/itemProps3.xml><?xml version="1.0" encoding="utf-8"?>
<ds:datastoreItem xmlns:ds="http://schemas.openxmlformats.org/officeDocument/2006/customXml" ds:itemID="{74D30BB4-A6C7-4142-BCB1-FAECA7E0010E}"/>
</file>

<file path=customXml/itemProps4.xml><?xml version="1.0" encoding="utf-8"?>
<ds:datastoreItem xmlns:ds="http://schemas.openxmlformats.org/officeDocument/2006/customXml" ds:itemID="{9E761289-BE63-4043-83E5-4AF7CE8E2A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2005</vt:lpstr>
      <vt:lpstr>2006</vt:lpstr>
      <vt:lpstr>2007</vt:lpstr>
      <vt:lpstr>2008</vt:lpstr>
      <vt:lpstr>2009</vt:lpstr>
      <vt:lpstr>2010</vt:lpstr>
      <vt:lpstr>2011</vt:lpstr>
      <vt:lpstr>2012</vt:lpstr>
      <vt:lpstr>2013</vt:lpstr>
      <vt:lpstr>2014</vt:lpstr>
      <vt:lpstr>2015</vt:lpstr>
      <vt:lpstr>'2014'!_Ref417120710</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mrd0036</dc:creator>
  <cp:lastModifiedBy>jzlfgj</cp:lastModifiedBy>
  <cp:lastPrinted>2016-04-12T19:16:52Z</cp:lastPrinted>
  <dcterms:created xsi:type="dcterms:W3CDTF">2016-04-07T21:26:36Z</dcterms:created>
  <dcterms:modified xsi:type="dcterms:W3CDTF">2016-04-12T19:16:55Z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3" name="_docset_NoMedatataSyncRequired">
    <vt:lpwstr>False</vt:lpwstr>
  </property>
  <property fmtid="{D5CDD505-2E9C-101B-9397-08002B2CF9AE}" pid="4" name="IsEFSEC">
    <vt:bool>false</vt:bool>
  </property>
</Properties>
</file>