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560" windowHeight="10125" activeTab="1"/>
  </bookViews>
  <sheets>
    <sheet name="Cap Structure at Market Value" sheetId="1" r:id="rId1"/>
    <sheet name="PSD YTD Stock Prices" sheetId="2" r:id="rId2"/>
  </sheets>
  <definedNames>
    <definedName name="_xlnm.Print_Area" localSheetId="0">'Cap Structure at Market Value'!$A$1:$D$40</definedName>
    <definedName name="_xlnm.Print_Area" localSheetId="1">'PSD YTD Stock Prices'!$A$1:$F$117</definedName>
    <definedName name="_xlnm.Print_Titles" localSheetId="1">'PSD YTD Stock Prices'!$1:$5</definedName>
  </definedNames>
  <calcPr fullCalcOnLoad="1"/>
</workbook>
</file>

<file path=xl/sharedStrings.xml><?xml version="1.0" encoding="utf-8"?>
<sst xmlns="http://schemas.openxmlformats.org/spreadsheetml/2006/main" count="34" uniqueCount="28">
  <si>
    <t>Date</t>
  </si>
  <si>
    <t>Open</t>
  </si>
  <si>
    <t>High</t>
  </si>
  <si>
    <t>Low</t>
  </si>
  <si>
    <t>Close</t>
  </si>
  <si>
    <t>Volume</t>
  </si>
  <si>
    <t>January 1, 2008 through June 6, 2008</t>
  </si>
  <si>
    <t>Averge</t>
  </si>
  <si>
    <t>PSE Capital Structure at Market Value of Equity</t>
  </si>
  <si>
    <t>Short-term debt</t>
  </si>
  <si>
    <t>Long-term debt</t>
  </si>
  <si>
    <t>Preferred stock</t>
  </si>
  <si>
    <t>Total</t>
  </si>
  <si>
    <t>Ratio</t>
  </si>
  <si>
    <t>1)  As shown in Exhibit ___ (DEG-5C)</t>
  </si>
  <si>
    <t>2)  Market Value of equity</t>
  </si>
  <si>
    <t>(per 1st page of 1st Qtr SEC Form 10-Q</t>
  </si>
  <si>
    <t>YTD Average closing price of PSD</t>
  </si>
  <si>
    <t>Market value of equity</t>
  </si>
  <si>
    <t>Dollars &amp; shares in thousands</t>
  </si>
  <si>
    <t>$ Amount</t>
  </si>
  <si>
    <t>3)  Replace book equity with market value of equity:</t>
  </si>
  <si>
    <t>Common equity (book value)</t>
  </si>
  <si>
    <t>Common equity (market value)</t>
  </si>
  <si>
    <t>(A)</t>
  </si>
  <si>
    <t>(B)</t>
  </si>
  <si>
    <t>Shares outstanding as of April 30, 2008</t>
  </si>
  <si>
    <t>Puget Energy, Inc. Stock Prices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</si>
</sst>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%"/>
    <numFmt numFmtId="167" formatCode="&quot;$&quot;#,##0.0_);\(&quot;$&quot;#,##0.0\)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5" fontId="0" fillId="0" borderId="0" xfId="0" applyNumberFormat="1" applyAlignment="1">
      <alignment/>
    </xf>
    <xf numFmtId="5" fontId="2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5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5" fontId="4" fillId="0" borderId="0" xfId="0" applyNumberFormat="1" applyFont="1" applyAlignment="1">
      <alignment horizontal="center"/>
    </xf>
    <xf numFmtId="10" fontId="2" fillId="0" borderId="0" xfId="19" applyNumberFormat="1" applyFont="1" applyAlignment="1">
      <alignment/>
    </xf>
    <xf numFmtId="5" fontId="5" fillId="0" borderId="0" xfId="0" applyNumberFormat="1" applyFont="1" applyAlignment="1">
      <alignment/>
    </xf>
    <xf numFmtId="10" fontId="4" fillId="0" borderId="0" xfId="19" applyNumberFormat="1" applyFont="1" applyAlignment="1">
      <alignment/>
    </xf>
    <xf numFmtId="10" fontId="3" fillId="0" borderId="0" xfId="19" applyNumberFormat="1" applyFont="1" applyAlignment="1">
      <alignment/>
    </xf>
    <xf numFmtId="37" fontId="2" fillId="0" borderId="0" xfId="0" applyNumberFormat="1" applyFont="1" applyAlignment="1">
      <alignment/>
    </xf>
    <xf numFmtId="7" fontId="2" fillId="0" borderId="0" xfId="0" applyNumberFormat="1" applyFont="1" applyAlignment="1">
      <alignment/>
    </xf>
    <xf numFmtId="5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5" fontId="2" fillId="0" borderId="0" xfId="0" applyNumberFormat="1" applyFont="1" applyAlignment="1">
      <alignment horizontal="center" wrapText="1"/>
    </xf>
    <xf numFmtId="5" fontId="0" fillId="0" borderId="0" xfId="0" applyNumberFormat="1" applyAlignment="1">
      <alignment horizontal="center" wrapText="1"/>
    </xf>
    <xf numFmtId="165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7" fontId="3" fillId="0" borderId="0" xfId="0" applyNumberFormat="1" applyFont="1" applyAlignment="1">
      <alignment/>
    </xf>
    <xf numFmtId="165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5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C7" sqref="C7"/>
    </sheetView>
  </sheetViews>
  <sheetFormatPr defaultColWidth="9.140625" defaultRowHeight="12.75"/>
  <cols>
    <col min="1" max="1" width="6.57421875" style="1" customWidth="1"/>
    <col min="2" max="2" width="35.00390625" style="1" customWidth="1"/>
    <col min="3" max="4" width="15.421875" style="1" customWidth="1"/>
    <col min="5" max="8" width="10.57421875" style="1" customWidth="1"/>
    <col min="9" max="16384" width="9.00390625" style="1" customWidth="1"/>
  </cols>
  <sheetData>
    <row r="1" spans="1:4" ht="20.25">
      <c r="A1" s="13" t="s">
        <v>8</v>
      </c>
      <c r="B1" s="14"/>
      <c r="C1" s="14"/>
      <c r="D1" s="14"/>
    </row>
    <row r="2" spans="1:4" ht="15.75">
      <c r="A2" s="15" t="s">
        <v>19</v>
      </c>
      <c r="B2" s="16"/>
      <c r="C2" s="15"/>
      <c r="D2" s="15"/>
    </row>
    <row r="3" spans="1:4" ht="15.75">
      <c r="A3" s="2"/>
      <c r="B3" s="2"/>
      <c r="C3" s="2"/>
      <c r="D3" s="2"/>
    </row>
    <row r="4" spans="1:4" ht="15.75">
      <c r="A4" s="2"/>
      <c r="B4" s="2"/>
      <c r="C4" s="4" t="s">
        <v>24</v>
      </c>
      <c r="D4" s="4" t="s">
        <v>25</v>
      </c>
    </row>
    <row r="5" spans="1:4" ht="15.75">
      <c r="A5" s="5">
        <v>1</v>
      </c>
      <c r="B5" s="2" t="s">
        <v>14</v>
      </c>
      <c r="C5" s="2"/>
      <c r="D5" s="2"/>
    </row>
    <row r="6" spans="1:4" ht="15.75">
      <c r="A6" s="5">
        <v>2</v>
      </c>
      <c r="B6" s="2"/>
      <c r="C6" s="2"/>
      <c r="D6" s="2"/>
    </row>
    <row r="7" spans="1:4" ht="15.75">
      <c r="A7" s="5">
        <v>3</v>
      </c>
      <c r="B7" s="2"/>
      <c r="C7" s="6" t="s">
        <v>20</v>
      </c>
      <c r="D7" s="6" t="s">
        <v>13</v>
      </c>
    </row>
    <row r="8" spans="1:4" ht="15.75">
      <c r="A8" s="5">
        <v>4</v>
      </c>
      <c r="B8" s="2" t="s">
        <v>9</v>
      </c>
      <c r="C8" s="2">
        <v>295696</v>
      </c>
      <c r="D8" s="7">
        <f>C8/$C$16</f>
        <v>0.049295771125824284</v>
      </c>
    </row>
    <row r="9" spans="1:4" ht="15.75">
      <c r="A9" s="5">
        <v>5</v>
      </c>
      <c r="B9" s="2"/>
      <c r="C9" s="2"/>
      <c r="D9" s="2"/>
    </row>
    <row r="10" spans="1:4" ht="15.75">
      <c r="A10" s="5">
        <v>6</v>
      </c>
      <c r="B10" s="2" t="s">
        <v>10</v>
      </c>
      <c r="C10" s="2">
        <v>3001777</v>
      </c>
      <c r="D10" s="7">
        <f>C10/$C$16</f>
        <v>0.5004291974283164</v>
      </c>
    </row>
    <row r="11" spans="1:4" ht="15.75">
      <c r="A11" s="5">
        <v>7</v>
      </c>
      <c r="B11" s="2"/>
      <c r="C11" s="2"/>
      <c r="D11" s="2"/>
    </row>
    <row r="12" spans="1:4" ht="15.75">
      <c r="A12" s="5">
        <v>8</v>
      </c>
      <c r="B12" s="2" t="s">
        <v>11</v>
      </c>
      <c r="C12" s="2">
        <v>1889</v>
      </c>
      <c r="D12" s="7">
        <f>C12/$C$16</f>
        <v>0.0003149170487821346</v>
      </c>
    </row>
    <row r="13" spans="1:4" ht="15.75">
      <c r="A13" s="5">
        <v>9</v>
      </c>
      <c r="B13" s="2"/>
      <c r="C13" s="2"/>
      <c r="D13" s="2"/>
    </row>
    <row r="14" spans="1:4" ht="15.75">
      <c r="A14" s="5">
        <v>10</v>
      </c>
      <c r="B14" s="2" t="s">
        <v>22</v>
      </c>
      <c r="C14" s="8">
        <v>2699043</v>
      </c>
      <c r="D14" s="9">
        <f>C14/$C$16</f>
        <v>0.4499601143970772</v>
      </c>
    </row>
    <row r="15" spans="1:4" ht="15.75">
      <c r="A15" s="5">
        <v>11</v>
      </c>
      <c r="B15" s="2"/>
      <c r="C15" s="2"/>
      <c r="D15" s="2"/>
    </row>
    <row r="16" spans="1:4" ht="15.75">
      <c r="A16" s="5">
        <v>12</v>
      </c>
      <c r="B16" s="3" t="s">
        <v>12</v>
      </c>
      <c r="C16" s="3">
        <f>SUM(C8:C14)</f>
        <v>5998405</v>
      </c>
      <c r="D16" s="10">
        <f>SUM(D8:D14)</f>
        <v>1</v>
      </c>
    </row>
    <row r="17" spans="1:4" ht="15.75">
      <c r="A17" s="5">
        <v>13</v>
      </c>
      <c r="B17" s="2"/>
      <c r="C17" s="2"/>
      <c r="D17" s="2"/>
    </row>
    <row r="18" spans="1:4" ht="15.75">
      <c r="A18" s="5">
        <v>14</v>
      </c>
      <c r="B18" s="2"/>
      <c r="C18" s="2"/>
      <c r="D18" s="2"/>
    </row>
    <row r="19" spans="1:4" ht="15.75">
      <c r="A19" s="5">
        <v>15</v>
      </c>
      <c r="B19" s="2" t="s">
        <v>15</v>
      </c>
      <c r="C19" s="2"/>
      <c r="D19" s="2"/>
    </row>
    <row r="20" spans="1:4" ht="15.75">
      <c r="A20" s="5">
        <v>16</v>
      </c>
      <c r="B20" s="2"/>
      <c r="C20" s="2"/>
      <c r="D20" s="2"/>
    </row>
    <row r="21" spans="1:4" ht="15.75">
      <c r="A21" s="5">
        <v>17</v>
      </c>
      <c r="B21" s="2" t="s">
        <v>26</v>
      </c>
      <c r="C21" s="11">
        <v>129678.489</v>
      </c>
      <c r="D21" s="2"/>
    </row>
    <row r="22" spans="1:4" ht="15.75">
      <c r="A22" s="5">
        <v>18</v>
      </c>
      <c r="B22" s="2" t="s">
        <v>16</v>
      </c>
      <c r="C22" s="2"/>
      <c r="D22" s="2"/>
    </row>
    <row r="23" spans="1:4" ht="15.75">
      <c r="A23" s="5">
        <v>19</v>
      </c>
      <c r="B23" s="2"/>
      <c r="C23" s="2"/>
      <c r="D23" s="2"/>
    </row>
    <row r="24" spans="1:4" ht="15.75">
      <c r="A24" s="5">
        <v>20</v>
      </c>
      <c r="B24" s="2" t="s">
        <v>17</v>
      </c>
      <c r="C24" s="12">
        <f>'PSD YTD Stock Prices'!E116</f>
        <v>26.802660550458718</v>
      </c>
      <c r="D24" s="2"/>
    </row>
    <row r="25" spans="1:4" ht="15.75">
      <c r="A25" s="5">
        <v>21</v>
      </c>
      <c r="B25" s="2"/>
      <c r="C25" s="2"/>
      <c r="D25" s="2"/>
    </row>
    <row r="26" spans="1:4" ht="15.75">
      <c r="A26" s="5">
        <v>22</v>
      </c>
      <c r="B26" s="3" t="s">
        <v>18</v>
      </c>
      <c r="C26" s="3">
        <f>C21*C24</f>
        <v>3475728.521363395</v>
      </c>
      <c r="D26" s="2"/>
    </row>
    <row r="27" spans="1:4" ht="15.75">
      <c r="A27" s="5">
        <v>23</v>
      </c>
      <c r="B27" s="2"/>
      <c r="C27" s="2"/>
      <c r="D27" s="2"/>
    </row>
    <row r="28" spans="1:4" ht="15.75">
      <c r="A28" s="5">
        <v>24</v>
      </c>
      <c r="B28" s="2"/>
      <c r="C28" s="2"/>
      <c r="D28" s="2"/>
    </row>
    <row r="29" spans="1:4" ht="15.75">
      <c r="A29" s="5">
        <v>25</v>
      </c>
      <c r="B29" s="2" t="s">
        <v>21</v>
      </c>
      <c r="C29" s="2"/>
      <c r="D29" s="2"/>
    </row>
    <row r="30" spans="1:4" ht="15.75">
      <c r="A30" s="5">
        <v>26</v>
      </c>
      <c r="B30" s="2"/>
      <c r="C30" s="2"/>
      <c r="D30" s="2"/>
    </row>
    <row r="31" spans="1:4" ht="15.75">
      <c r="A31" s="5">
        <v>27</v>
      </c>
      <c r="B31" s="2"/>
      <c r="C31" s="6" t="s">
        <v>20</v>
      </c>
      <c r="D31" s="6" t="s">
        <v>13</v>
      </c>
    </row>
    <row r="32" spans="1:4" ht="15.75">
      <c r="A32" s="5">
        <v>28</v>
      </c>
      <c r="B32" s="2" t="s">
        <v>9</v>
      </c>
      <c r="C32" s="2">
        <v>295696</v>
      </c>
      <c r="D32" s="7">
        <f>C32/$C$40</f>
        <v>0.04364458291259778</v>
      </c>
    </row>
    <row r="33" spans="1:4" ht="15.75">
      <c r="A33" s="5">
        <v>29</v>
      </c>
      <c r="B33" s="2"/>
      <c r="C33" s="2"/>
      <c r="D33" s="2"/>
    </row>
    <row r="34" spans="1:4" ht="15.75">
      <c r="A34" s="5">
        <v>30</v>
      </c>
      <c r="B34" s="2" t="s">
        <v>10</v>
      </c>
      <c r="C34" s="2">
        <v>3001777</v>
      </c>
      <c r="D34" s="7">
        <f>C34/$C$40</f>
        <v>0.44306079609338317</v>
      </c>
    </row>
    <row r="35" spans="1:4" ht="15.75">
      <c r="A35" s="5">
        <v>31</v>
      </c>
      <c r="B35" s="2"/>
      <c r="C35" s="2"/>
      <c r="D35" s="2"/>
    </row>
    <row r="36" spans="1:4" ht="15.75">
      <c r="A36" s="5">
        <v>32</v>
      </c>
      <c r="B36" s="2" t="s">
        <v>11</v>
      </c>
      <c r="C36" s="2">
        <v>1889</v>
      </c>
      <c r="D36" s="7">
        <f>C36/$C$40</f>
        <v>0.0002788154629142674</v>
      </c>
    </row>
    <row r="37" spans="1:4" ht="15.75">
      <c r="A37" s="5">
        <v>33</v>
      </c>
      <c r="B37" s="2"/>
      <c r="C37" s="2"/>
      <c r="D37" s="2"/>
    </row>
    <row r="38" spans="1:4" ht="15.75">
      <c r="A38" s="5">
        <v>34</v>
      </c>
      <c r="B38" s="2" t="s">
        <v>23</v>
      </c>
      <c r="C38" s="8">
        <f>C26</f>
        <v>3475728.521363395</v>
      </c>
      <c r="D38" s="9">
        <f>C38/$C$40</f>
        <v>0.5130158055311048</v>
      </c>
    </row>
    <row r="39" spans="1:4" ht="15.75">
      <c r="A39" s="5">
        <v>35</v>
      </c>
      <c r="B39" s="2"/>
      <c r="C39" s="2"/>
      <c r="D39" s="2"/>
    </row>
    <row r="40" spans="1:4" ht="15.75">
      <c r="A40" s="5">
        <v>36</v>
      </c>
      <c r="B40" s="3" t="s">
        <v>12</v>
      </c>
      <c r="C40" s="3">
        <f>SUM(C32:C38)</f>
        <v>6775090.521363394</v>
      </c>
      <c r="D40" s="10">
        <f>SUM(D32:D38)</f>
        <v>1</v>
      </c>
    </row>
  </sheetData>
  <mergeCells count="2">
    <mergeCell ref="A1:D1"/>
    <mergeCell ref="A2:D2"/>
  </mergeCells>
  <printOptions horizontalCentered="1" vertic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6"/>
  <sheetViews>
    <sheetView tabSelected="1" workbookViewId="0" topLeftCell="A1">
      <selection activeCell="B3" sqref="B3"/>
    </sheetView>
  </sheetViews>
  <sheetFormatPr defaultColWidth="9.140625" defaultRowHeight="12.75"/>
  <cols>
    <col min="1" max="1" width="10.7109375" style="18" customWidth="1"/>
    <col min="2" max="5" width="10.7109375" style="12" customWidth="1"/>
    <col min="6" max="6" width="10.7109375" style="11" customWidth="1"/>
  </cols>
  <sheetData>
    <row r="1" spans="1:6" ht="20.25">
      <c r="A1" s="25" t="s">
        <v>27</v>
      </c>
      <c r="B1" s="14"/>
      <c r="C1" s="14"/>
      <c r="D1" s="14"/>
      <c r="E1" s="14"/>
      <c r="F1" s="14"/>
    </row>
    <row r="2" spans="1:6" ht="13.5">
      <c r="A2" s="23" t="s">
        <v>6</v>
      </c>
      <c r="B2" s="24"/>
      <c r="C2" s="24"/>
      <c r="D2" s="24"/>
      <c r="E2" s="24"/>
      <c r="F2" s="24"/>
    </row>
    <row r="5" spans="1:6" ht="15.75">
      <c r="A5" s="19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1" t="s">
        <v>5</v>
      </c>
    </row>
    <row r="6" spans="1:6" ht="15.75">
      <c r="A6" s="18">
        <v>39605</v>
      </c>
      <c r="B6" s="12">
        <v>27.55</v>
      </c>
      <c r="C6" s="12">
        <v>27.8</v>
      </c>
      <c r="D6" s="12">
        <v>27.55</v>
      </c>
      <c r="E6" s="12">
        <v>27.65</v>
      </c>
      <c r="F6" s="11">
        <v>373200</v>
      </c>
    </row>
    <row r="7" spans="1:6" ht="15.75">
      <c r="A7" s="18">
        <v>39604</v>
      </c>
      <c r="B7" s="12">
        <v>27.77</v>
      </c>
      <c r="C7" s="12">
        <v>27.82</v>
      </c>
      <c r="D7" s="12">
        <v>27.42</v>
      </c>
      <c r="E7" s="12">
        <v>27.76</v>
      </c>
      <c r="F7" s="11">
        <v>427600</v>
      </c>
    </row>
    <row r="8" spans="1:6" ht="15.75">
      <c r="A8" s="18">
        <v>39603</v>
      </c>
      <c r="B8" s="12">
        <v>27.72</v>
      </c>
      <c r="C8" s="12">
        <v>27.9</v>
      </c>
      <c r="D8" s="12">
        <v>27.62</v>
      </c>
      <c r="E8" s="12">
        <v>27.7</v>
      </c>
      <c r="F8" s="11">
        <v>304200</v>
      </c>
    </row>
    <row r="9" spans="1:6" ht="15.75">
      <c r="A9" s="18">
        <v>39602</v>
      </c>
      <c r="B9" s="12">
        <v>27.83</v>
      </c>
      <c r="C9" s="12">
        <v>27.94</v>
      </c>
      <c r="D9" s="12">
        <v>27.75</v>
      </c>
      <c r="E9" s="12">
        <v>27.76</v>
      </c>
      <c r="F9" s="11">
        <v>346000</v>
      </c>
    </row>
    <row r="10" spans="1:6" ht="15.75">
      <c r="A10" s="18">
        <v>39601</v>
      </c>
      <c r="B10" s="12">
        <v>27.97</v>
      </c>
      <c r="C10" s="12">
        <v>28.01</v>
      </c>
      <c r="D10" s="12">
        <v>27.84</v>
      </c>
      <c r="E10" s="12">
        <v>27.87</v>
      </c>
      <c r="F10" s="11">
        <v>175900</v>
      </c>
    </row>
    <row r="11" spans="1:6" ht="15.75">
      <c r="A11" s="18">
        <v>39598</v>
      </c>
      <c r="B11" s="12">
        <v>27.96</v>
      </c>
      <c r="C11" s="12">
        <v>28.06</v>
      </c>
      <c r="D11" s="12">
        <v>27.92</v>
      </c>
      <c r="E11" s="12">
        <v>27.99</v>
      </c>
      <c r="F11" s="11">
        <v>628700</v>
      </c>
    </row>
    <row r="12" spans="1:6" ht="15.75">
      <c r="A12" s="18">
        <v>39597</v>
      </c>
      <c r="B12" s="12">
        <v>28</v>
      </c>
      <c r="C12" s="12">
        <v>28.13</v>
      </c>
      <c r="D12" s="12">
        <v>27.95</v>
      </c>
      <c r="E12" s="12">
        <v>28.01</v>
      </c>
      <c r="F12" s="11">
        <v>294800</v>
      </c>
    </row>
    <row r="13" spans="1:6" ht="15.75">
      <c r="A13" s="18">
        <v>39596</v>
      </c>
      <c r="B13" s="12">
        <v>28</v>
      </c>
      <c r="C13" s="12">
        <v>28.04</v>
      </c>
      <c r="D13" s="12">
        <v>27.89</v>
      </c>
      <c r="E13" s="12">
        <v>28</v>
      </c>
      <c r="F13" s="11">
        <v>139000</v>
      </c>
    </row>
    <row r="14" spans="1:6" ht="15.75">
      <c r="A14" s="18">
        <v>39595</v>
      </c>
      <c r="B14" s="12">
        <v>27.95</v>
      </c>
      <c r="C14" s="12">
        <v>28.03</v>
      </c>
      <c r="D14" s="12">
        <v>27.89</v>
      </c>
      <c r="E14" s="12">
        <v>27.98</v>
      </c>
      <c r="F14" s="11">
        <v>178100</v>
      </c>
    </row>
    <row r="15" spans="1:6" ht="15.75">
      <c r="A15" s="18">
        <v>39591</v>
      </c>
      <c r="B15" s="12">
        <v>27.95</v>
      </c>
      <c r="C15" s="12">
        <v>28</v>
      </c>
      <c r="D15" s="12">
        <v>27.8</v>
      </c>
      <c r="E15" s="12">
        <v>27.88</v>
      </c>
      <c r="F15" s="11">
        <v>266500</v>
      </c>
    </row>
    <row r="16" spans="1:6" ht="15.75">
      <c r="A16" s="18">
        <v>39590</v>
      </c>
      <c r="B16" s="12">
        <v>27.95</v>
      </c>
      <c r="C16" s="12">
        <v>28.07</v>
      </c>
      <c r="D16" s="12">
        <v>27.9</v>
      </c>
      <c r="E16" s="12">
        <v>28</v>
      </c>
      <c r="F16" s="11">
        <v>332400</v>
      </c>
    </row>
    <row r="17" spans="1:6" ht="15.75">
      <c r="A17" s="18">
        <v>39589</v>
      </c>
      <c r="B17" s="12">
        <v>27.88</v>
      </c>
      <c r="C17" s="12">
        <v>28.04</v>
      </c>
      <c r="D17" s="12">
        <v>27.88</v>
      </c>
      <c r="E17" s="12">
        <v>27.95</v>
      </c>
      <c r="F17" s="11">
        <v>224900</v>
      </c>
    </row>
    <row r="18" spans="1:6" ht="15.75">
      <c r="A18" s="18">
        <v>39588</v>
      </c>
      <c r="B18" s="12">
        <v>27.97</v>
      </c>
      <c r="C18" s="12">
        <v>28.04</v>
      </c>
      <c r="D18" s="12">
        <v>27.88</v>
      </c>
      <c r="E18" s="12">
        <v>27.88</v>
      </c>
      <c r="F18" s="11">
        <v>249500</v>
      </c>
    </row>
    <row r="19" spans="1:6" ht="15.75">
      <c r="A19" s="18">
        <v>39587</v>
      </c>
      <c r="B19" s="12">
        <v>27.89</v>
      </c>
      <c r="C19" s="12">
        <v>28</v>
      </c>
      <c r="D19" s="12">
        <v>27.81</v>
      </c>
      <c r="E19" s="12">
        <v>27.95</v>
      </c>
      <c r="F19" s="11">
        <v>246900</v>
      </c>
    </row>
    <row r="20" spans="1:6" ht="15.75">
      <c r="A20" s="18">
        <v>39584</v>
      </c>
      <c r="B20" s="12">
        <v>27.89</v>
      </c>
      <c r="C20" s="12">
        <v>28</v>
      </c>
      <c r="D20" s="12">
        <v>27.77</v>
      </c>
      <c r="E20" s="12">
        <v>27.8</v>
      </c>
      <c r="F20" s="11">
        <v>631900</v>
      </c>
    </row>
    <row r="21" spans="1:6" ht="15.75">
      <c r="A21" s="18">
        <v>39583</v>
      </c>
      <c r="B21" s="12">
        <v>27.71</v>
      </c>
      <c r="C21" s="12">
        <v>27.85</v>
      </c>
      <c r="D21" s="12">
        <v>27.56</v>
      </c>
      <c r="E21" s="12">
        <v>27.85</v>
      </c>
      <c r="F21" s="11">
        <v>722300</v>
      </c>
    </row>
    <row r="22" spans="1:6" ht="15.75">
      <c r="A22" s="18">
        <v>39582</v>
      </c>
      <c r="B22" s="12">
        <v>27.89</v>
      </c>
      <c r="C22" s="12">
        <v>27.89</v>
      </c>
      <c r="D22" s="12">
        <v>27.72</v>
      </c>
      <c r="E22" s="12">
        <v>27.74</v>
      </c>
      <c r="F22" s="11">
        <v>1064000</v>
      </c>
    </row>
    <row r="23" spans="1:6" ht="15.75">
      <c r="A23" s="18">
        <v>39581</v>
      </c>
      <c r="B23" s="12">
        <v>27.93</v>
      </c>
      <c r="C23" s="12">
        <v>27.93</v>
      </c>
      <c r="D23" s="12">
        <v>27.69</v>
      </c>
      <c r="E23" s="12">
        <v>27.89</v>
      </c>
      <c r="F23" s="11">
        <v>482100</v>
      </c>
    </row>
    <row r="24" spans="1:6" ht="15.75">
      <c r="A24" s="18">
        <v>39580</v>
      </c>
      <c r="B24" s="12">
        <v>27.84</v>
      </c>
      <c r="C24" s="12">
        <v>27.85</v>
      </c>
      <c r="D24" s="12">
        <v>27.73</v>
      </c>
      <c r="E24" s="12">
        <v>27.78</v>
      </c>
      <c r="F24" s="11">
        <v>777000</v>
      </c>
    </row>
    <row r="25" spans="1:6" ht="15.75">
      <c r="A25" s="18">
        <v>39577</v>
      </c>
      <c r="B25" s="12">
        <v>27.78</v>
      </c>
      <c r="C25" s="12">
        <v>27.93</v>
      </c>
      <c r="D25" s="12">
        <v>27.55</v>
      </c>
      <c r="E25" s="12">
        <v>27.86</v>
      </c>
      <c r="F25" s="11">
        <v>383800</v>
      </c>
    </row>
    <row r="26" spans="1:6" ht="15.75">
      <c r="A26" s="18">
        <v>39576</v>
      </c>
      <c r="B26" s="12">
        <v>27.9</v>
      </c>
      <c r="C26" s="12">
        <v>27.9</v>
      </c>
      <c r="D26" s="12">
        <v>27.75</v>
      </c>
      <c r="E26" s="12">
        <v>27.87</v>
      </c>
      <c r="F26" s="11">
        <v>884800</v>
      </c>
    </row>
    <row r="27" spans="1:6" ht="15.75">
      <c r="A27" s="18">
        <v>39575</v>
      </c>
      <c r="B27" s="12">
        <v>27.81</v>
      </c>
      <c r="C27" s="12">
        <v>27.88</v>
      </c>
      <c r="D27" s="12">
        <v>27.8</v>
      </c>
      <c r="E27" s="12">
        <v>27.81</v>
      </c>
      <c r="F27" s="11">
        <v>834000</v>
      </c>
    </row>
    <row r="28" spans="1:6" ht="15.75">
      <c r="A28" s="18">
        <v>39574</v>
      </c>
      <c r="B28" s="12">
        <v>27.94</v>
      </c>
      <c r="C28" s="12">
        <v>27.95</v>
      </c>
      <c r="D28" s="12">
        <v>27.6</v>
      </c>
      <c r="E28" s="12">
        <v>27.83</v>
      </c>
      <c r="F28" s="11">
        <v>787000</v>
      </c>
    </row>
    <row r="29" spans="1:6" ht="15.75">
      <c r="A29" s="18">
        <v>39573</v>
      </c>
      <c r="B29" s="12">
        <v>27.84</v>
      </c>
      <c r="C29" s="12">
        <v>27.9</v>
      </c>
      <c r="D29" s="12">
        <v>27.7</v>
      </c>
      <c r="E29" s="12">
        <v>27.81</v>
      </c>
      <c r="F29" s="11">
        <v>230100</v>
      </c>
    </row>
    <row r="30" spans="1:6" ht="15.75">
      <c r="A30" s="18">
        <v>39570</v>
      </c>
      <c r="B30" s="12">
        <v>27.6</v>
      </c>
      <c r="C30" s="12">
        <v>27.9</v>
      </c>
      <c r="D30" s="12">
        <v>27.6</v>
      </c>
      <c r="E30" s="12">
        <v>27.74</v>
      </c>
      <c r="F30" s="11">
        <v>336100</v>
      </c>
    </row>
    <row r="31" spans="1:6" ht="15.75">
      <c r="A31" s="18">
        <v>39569</v>
      </c>
      <c r="B31" s="12">
        <v>27.22</v>
      </c>
      <c r="C31" s="12">
        <v>27.77</v>
      </c>
      <c r="D31" s="12">
        <v>27.18</v>
      </c>
      <c r="E31" s="12">
        <v>27.77</v>
      </c>
      <c r="F31" s="11">
        <v>424800</v>
      </c>
    </row>
    <row r="32" spans="1:6" ht="15.75">
      <c r="A32" s="18">
        <v>39568</v>
      </c>
      <c r="B32" s="12">
        <v>27</v>
      </c>
      <c r="C32" s="12">
        <v>27.4</v>
      </c>
      <c r="D32" s="12">
        <v>26.91</v>
      </c>
      <c r="E32" s="12">
        <v>27.21</v>
      </c>
      <c r="F32" s="11">
        <v>259500</v>
      </c>
    </row>
    <row r="33" spans="1:6" ht="15.75">
      <c r="A33" s="18">
        <v>39567</v>
      </c>
      <c r="B33" s="12">
        <v>26.74</v>
      </c>
      <c r="C33" s="12">
        <v>27</v>
      </c>
      <c r="D33" s="12">
        <v>26.69</v>
      </c>
      <c r="E33" s="12">
        <v>26.93</v>
      </c>
      <c r="F33" s="11">
        <v>181900</v>
      </c>
    </row>
    <row r="34" spans="1:6" ht="15.75">
      <c r="A34" s="18">
        <v>39566</v>
      </c>
      <c r="B34" s="12">
        <v>26.79</v>
      </c>
      <c r="C34" s="12">
        <v>26.87</v>
      </c>
      <c r="D34" s="12">
        <v>26.64</v>
      </c>
      <c r="E34" s="12">
        <v>26.72</v>
      </c>
      <c r="F34" s="11">
        <v>237500</v>
      </c>
    </row>
    <row r="35" spans="1:6" ht="15.75">
      <c r="A35" s="18">
        <v>39563</v>
      </c>
      <c r="B35" s="12">
        <v>26.71</v>
      </c>
      <c r="C35" s="12">
        <v>26.75</v>
      </c>
      <c r="D35" s="12">
        <v>26.61</v>
      </c>
      <c r="E35" s="12">
        <v>26.74</v>
      </c>
      <c r="F35" s="11">
        <v>175600</v>
      </c>
    </row>
    <row r="36" spans="1:6" ht="15.75">
      <c r="A36" s="18">
        <v>39562</v>
      </c>
      <c r="B36" s="12">
        <v>26.51</v>
      </c>
      <c r="C36" s="12">
        <v>26.77</v>
      </c>
      <c r="D36" s="12">
        <v>26.5</v>
      </c>
      <c r="E36" s="12">
        <v>26.69</v>
      </c>
      <c r="F36" s="11">
        <v>796300</v>
      </c>
    </row>
    <row r="37" spans="1:6" ht="15.75">
      <c r="A37" s="18">
        <v>39561</v>
      </c>
      <c r="B37" s="12">
        <v>26.55</v>
      </c>
      <c r="C37" s="12">
        <v>26.75</v>
      </c>
      <c r="D37" s="12">
        <v>26.5</v>
      </c>
      <c r="E37" s="12">
        <v>26.54</v>
      </c>
      <c r="F37" s="11">
        <v>705000</v>
      </c>
    </row>
    <row r="38" spans="1:6" ht="15.75">
      <c r="A38" s="18">
        <v>39560</v>
      </c>
      <c r="B38" s="12">
        <v>26.5</v>
      </c>
      <c r="C38" s="12">
        <v>26.72</v>
      </c>
      <c r="D38" s="12">
        <v>26.4</v>
      </c>
      <c r="E38" s="12">
        <v>26.53</v>
      </c>
      <c r="F38" s="11">
        <v>233200</v>
      </c>
    </row>
    <row r="39" spans="1:6" ht="15.75">
      <c r="A39" s="18">
        <v>39559</v>
      </c>
      <c r="B39" s="12">
        <v>26.44</v>
      </c>
      <c r="C39" s="12">
        <v>26.59</v>
      </c>
      <c r="D39" s="12">
        <v>26.3</v>
      </c>
      <c r="E39" s="12">
        <v>26.58</v>
      </c>
      <c r="F39" s="11">
        <v>253100</v>
      </c>
    </row>
    <row r="40" spans="1:6" ht="15.75">
      <c r="A40" s="18">
        <v>39556</v>
      </c>
      <c r="B40" s="12">
        <v>26.91</v>
      </c>
      <c r="C40" s="12">
        <v>26.91</v>
      </c>
      <c r="D40" s="12">
        <v>26.6</v>
      </c>
      <c r="E40" s="12">
        <v>26.67</v>
      </c>
      <c r="F40" s="11">
        <v>182500</v>
      </c>
    </row>
    <row r="41" spans="1:6" ht="15.75">
      <c r="A41" s="18">
        <v>39555</v>
      </c>
      <c r="B41" s="12">
        <v>26.34</v>
      </c>
      <c r="C41" s="12">
        <v>26.91</v>
      </c>
      <c r="D41" s="12">
        <v>26.3</v>
      </c>
      <c r="E41" s="12">
        <v>26.59</v>
      </c>
      <c r="F41" s="11">
        <v>389800</v>
      </c>
    </row>
    <row r="42" spans="1:6" ht="15.75">
      <c r="A42" s="18">
        <v>39554</v>
      </c>
      <c r="B42" s="12">
        <v>26.34</v>
      </c>
      <c r="C42" s="12">
        <v>26.49</v>
      </c>
      <c r="D42" s="12">
        <v>26.21</v>
      </c>
      <c r="E42" s="12">
        <v>26.39</v>
      </c>
      <c r="F42" s="11">
        <v>616500</v>
      </c>
    </row>
    <row r="43" spans="1:6" ht="15.75">
      <c r="A43" s="18">
        <v>39553</v>
      </c>
      <c r="B43" s="12">
        <v>26.08</v>
      </c>
      <c r="C43" s="12">
        <v>26.23</v>
      </c>
      <c r="D43" s="12">
        <v>26.03</v>
      </c>
      <c r="E43" s="12">
        <v>26.2</v>
      </c>
      <c r="F43" s="11">
        <v>274300</v>
      </c>
    </row>
    <row r="44" spans="1:6" ht="15.75">
      <c r="A44" s="18">
        <v>39552</v>
      </c>
      <c r="B44" s="12">
        <v>26</v>
      </c>
      <c r="C44" s="12">
        <v>26.07</v>
      </c>
      <c r="D44" s="12">
        <v>25.87</v>
      </c>
      <c r="E44" s="12">
        <v>26.01</v>
      </c>
      <c r="F44" s="11">
        <v>158900</v>
      </c>
    </row>
    <row r="45" spans="1:6" ht="15.75">
      <c r="A45" s="18">
        <v>39549</v>
      </c>
      <c r="B45" s="12">
        <v>25.9</v>
      </c>
      <c r="C45" s="12">
        <v>26.01</v>
      </c>
      <c r="D45" s="12">
        <v>25.81</v>
      </c>
      <c r="E45" s="12">
        <v>25.95</v>
      </c>
      <c r="F45" s="11">
        <v>136200</v>
      </c>
    </row>
    <row r="46" spans="1:6" ht="15.75">
      <c r="A46" s="18">
        <v>39548</v>
      </c>
      <c r="B46" s="12">
        <v>26.15</v>
      </c>
      <c r="C46" s="12">
        <v>26.25</v>
      </c>
      <c r="D46" s="12">
        <v>26</v>
      </c>
      <c r="E46" s="12">
        <v>26.01</v>
      </c>
      <c r="F46" s="11">
        <v>130300</v>
      </c>
    </row>
    <row r="47" spans="1:6" ht="15.75">
      <c r="A47" s="18">
        <v>39547</v>
      </c>
      <c r="B47" s="12">
        <v>26.1</v>
      </c>
      <c r="C47" s="12">
        <v>26.31</v>
      </c>
      <c r="D47" s="12">
        <v>26.05</v>
      </c>
      <c r="E47" s="12">
        <v>26.15</v>
      </c>
      <c r="F47" s="11">
        <v>307300</v>
      </c>
    </row>
    <row r="48" spans="1:6" ht="15.75">
      <c r="A48" s="18">
        <v>39546</v>
      </c>
      <c r="B48" s="12">
        <v>25.91</v>
      </c>
      <c r="C48" s="12">
        <v>26.1</v>
      </c>
      <c r="D48" s="12">
        <v>25.91</v>
      </c>
      <c r="E48" s="12">
        <v>26.1</v>
      </c>
      <c r="F48" s="11">
        <v>192000</v>
      </c>
    </row>
    <row r="49" spans="1:6" ht="15.75">
      <c r="A49" s="18">
        <v>39545</v>
      </c>
      <c r="B49" s="12">
        <v>25.95</v>
      </c>
      <c r="C49" s="12">
        <v>26.08</v>
      </c>
      <c r="D49" s="12">
        <v>25.95</v>
      </c>
      <c r="E49" s="12">
        <v>26.04</v>
      </c>
      <c r="F49" s="11">
        <v>170900</v>
      </c>
    </row>
    <row r="50" spans="1:6" ht="15.75">
      <c r="A50" s="18">
        <v>39542</v>
      </c>
      <c r="B50" s="12">
        <v>25.87</v>
      </c>
      <c r="C50" s="12">
        <v>26.15</v>
      </c>
      <c r="D50" s="12">
        <v>25.81</v>
      </c>
      <c r="E50" s="12">
        <v>25.85</v>
      </c>
      <c r="F50" s="11">
        <v>374800</v>
      </c>
    </row>
    <row r="51" spans="1:6" ht="15.75">
      <c r="A51" s="18">
        <v>39541</v>
      </c>
      <c r="B51" s="12">
        <v>25.72</v>
      </c>
      <c r="C51" s="12">
        <v>26.02</v>
      </c>
      <c r="D51" s="12">
        <v>25.67</v>
      </c>
      <c r="E51" s="12">
        <v>25.97</v>
      </c>
      <c r="F51" s="11">
        <v>362600</v>
      </c>
    </row>
    <row r="52" spans="1:6" ht="15.75">
      <c r="A52" s="18">
        <v>39540</v>
      </c>
      <c r="B52" s="12">
        <v>25.87</v>
      </c>
      <c r="C52" s="12">
        <v>26.05</v>
      </c>
      <c r="D52" s="12">
        <v>25.74</v>
      </c>
      <c r="E52" s="12">
        <v>25.79</v>
      </c>
      <c r="F52" s="11">
        <v>370100</v>
      </c>
    </row>
    <row r="53" spans="1:6" ht="15.75">
      <c r="A53" s="18">
        <v>39539</v>
      </c>
      <c r="B53" s="12">
        <v>25.75</v>
      </c>
      <c r="C53" s="12">
        <v>26.15</v>
      </c>
      <c r="D53" s="12">
        <v>25.75</v>
      </c>
      <c r="E53" s="12">
        <v>25.9</v>
      </c>
      <c r="F53" s="11">
        <v>526100</v>
      </c>
    </row>
    <row r="54" spans="1:6" ht="15.75">
      <c r="A54" s="18">
        <v>39538</v>
      </c>
      <c r="B54" s="12">
        <v>26.14</v>
      </c>
      <c r="C54" s="12">
        <v>26.15</v>
      </c>
      <c r="D54" s="12">
        <v>25.75</v>
      </c>
      <c r="E54" s="12">
        <v>25.87</v>
      </c>
      <c r="F54" s="11">
        <v>547600</v>
      </c>
    </row>
    <row r="55" spans="1:6" ht="15.75">
      <c r="A55" s="18">
        <v>39535</v>
      </c>
      <c r="B55" s="12">
        <v>26.16</v>
      </c>
      <c r="C55" s="12">
        <v>26.25</v>
      </c>
      <c r="D55" s="12">
        <v>25.9</v>
      </c>
      <c r="E55" s="12">
        <v>26.06</v>
      </c>
      <c r="F55" s="11">
        <v>417300</v>
      </c>
    </row>
    <row r="56" spans="1:6" ht="15.75">
      <c r="A56" s="18">
        <v>39534</v>
      </c>
      <c r="B56" s="12">
        <v>26.19</v>
      </c>
      <c r="C56" s="12">
        <v>26.29</v>
      </c>
      <c r="D56" s="12">
        <v>26.13</v>
      </c>
      <c r="E56" s="12">
        <v>26.18</v>
      </c>
      <c r="F56" s="11">
        <v>221200</v>
      </c>
    </row>
    <row r="57" spans="1:6" ht="15.75">
      <c r="A57" s="18">
        <v>39533</v>
      </c>
      <c r="B57" s="12">
        <v>26.12</v>
      </c>
      <c r="C57" s="12">
        <v>26.25</v>
      </c>
      <c r="D57" s="12">
        <v>26.05</v>
      </c>
      <c r="E57" s="12">
        <v>26.15</v>
      </c>
      <c r="F57" s="11">
        <v>213000</v>
      </c>
    </row>
    <row r="58" spans="1:6" ht="15.75">
      <c r="A58" s="18">
        <v>39532</v>
      </c>
      <c r="B58" s="12">
        <v>26.14</v>
      </c>
      <c r="C58" s="12">
        <v>26.27</v>
      </c>
      <c r="D58" s="12">
        <v>26.12</v>
      </c>
      <c r="E58" s="12">
        <v>26.19</v>
      </c>
      <c r="F58" s="11">
        <v>290800</v>
      </c>
    </row>
    <row r="59" spans="1:6" ht="15.75">
      <c r="A59" s="18">
        <v>39531</v>
      </c>
      <c r="B59" s="12">
        <v>26.53</v>
      </c>
      <c r="C59" s="12">
        <v>26.7</v>
      </c>
      <c r="D59" s="12">
        <v>26.15</v>
      </c>
      <c r="E59" s="12">
        <v>26.18</v>
      </c>
      <c r="F59" s="11">
        <v>443700</v>
      </c>
    </row>
    <row r="60" spans="1:6" ht="15.75">
      <c r="A60" s="18">
        <v>39527</v>
      </c>
      <c r="B60" s="12">
        <v>26.16</v>
      </c>
      <c r="C60" s="12">
        <v>26.55</v>
      </c>
      <c r="D60" s="12">
        <v>25.96</v>
      </c>
      <c r="E60" s="12">
        <v>26.44</v>
      </c>
      <c r="F60" s="11">
        <v>1469200</v>
      </c>
    </row>
    <row r="61" spans="1:6" ht="15.75">
      <c r="A61" s="18">
        <v>39526</v>
      </c>
      <c r="B61" s="12">
        <v>26.35</v>
      </c>
      <c r="C61" s="12">
        <v>26.37</v>
      </c>
      <c r="D61" s="12">
        <v>26.05</v>
      </c>
      <c r="E61" s="12">
        <v>26.07</v>
      </c>
      <c r="F61" s="11">
        <v>533900</v>
      </c>
    </row>
    <row r="62" spans="1:6" ht="15.75">
      <c r="A62" s="18">
        <v>39525</v>
      </c>
      <c r="B62" s="12">
        <v>26.25</v>
      </c>
      <c r="C62" s="12">
        <v>26.33</v>
      </c>
      <c r="D62" s="12">
        <v>26.1</v>
      </c>
      <c r="E62" s="12">
        <v>26.3</v>
      </c>
      <c r="F62" s="11">
        <v>604600</v>
      </c>
    </row>
    <row r="63" spans="1:6" ht="15.75">
      <c r="A63" s="18">
        <v>39524</v>
      </c>
      <c r="B63" s="12">
        <v>25.75</v>
      </c>
      <c r="C63" s="12">
        <v>26.25</v>
      </c>
      <c r="D63" s="12">
        <v>25.75</v>
      </c>
      <c r="E63" s="12">
        <v>26.1</v>
      </c>
      <c r="F63" s="11">
        <v>353100</v>
      </c>
    </row>
    <row r="64" spans="1:6" ht="15.75">
      <c r="A64" s="18">
        <v>39521</v>
      </c>
      <c r="B64" s="12">
        <v>26.38</v>
      </c>
      <c r="C64" s="12">
        <v>26.43</v>
      </c>
      <c r="D64" s="12">
        <v>26</v>
      </c>
      <c r="E64" s="12">
        <v>26.24</v>
      </c>
      <c r="F64" s="11">
        <v>270700</v>
      </c>
    </row>
    <row r="65" spans="1:6" ht="15.75">
      <c r="A65" s="18">
        <v>39520</v>
      </c>
      <c r="B65" s="12">
        <v>26.04</v>
      </c>
      <c r="C65" s="12">
        <v>26.49</v>
      </c>
      <c r="D65" s="12">
        <v>25.96</v>
      </c>
      <c r="E65" s="12">
        <v>26.28</v>
      </c>
      <c r="F65" s="11">
        <v>724100</v>
      </c>
    </row>
    <row r="66" spans="1:6" ht="15.75">
      <c r="A66" s="18">
        <v>39519</v>
      </c>
      <c r="B66" s="12">
        <v>26.29</v>
      </c>
      <c r="C66" s="12">
        <v>26.5</v>
      </c>
      <c r="D66" s="12">
        <v>26.28</v>
      </c>
      <c r="E66" s="12">
        <v>26.3</v>
      </c>
      <c r="F66" s="11">
        <v>339700</v>
      </c>
    </row>
    <row r="67" spans="1:6" ht="15.75">
      <c r="A67" s="18">
        <v>39518</v>
      </c>
      <c r="B67" s="12">
        <v>26.54</v>
      </c>
      <c r="C67" s="12">
        <v>26.63</v>
      </c>
      <c r="D67" s="12">
        <v>26.25</v>
      </c>
      <c r="E67" s="12">
        <v>26.34</v>
      </c>
      <c r="F67" s="11">
        <v>690200</v>
      </c>
    </row>
    <row r="68" spans="1:6" ht="15.75">
      <c r="A68" s="18">
        <v>39517</v>
      </c>
      <c r="B68" s="12">
        <v>26.48</v>
      </c>
      <c r="C68" s="12">
        <v>26.63</v>
      </c>
      <c r="D68" s="12">
        <v>26.27</v>
      </c>
      <c r="E68" s="12">
        <v>26.41</v>
      </c>
      <c r="F68" s="11">
        <v>1355600</v>
      </c>
    </row>
    <row r="69" spans="1:6" ht="15.75">
      <c r="A69" s="18">
        <v>39514</v>
      </c>
      <c r="B69" s="12">
        <v>26.2</v>
      </c>
      <c r="C69" s="12">
        <v>26.54</v>
      </c>
      <c r="D69" s="12">
        <v>26.12</v>
      </c>
      <c r="E69" s="12">
        <v>26.39</v>
      </c>
      <c r="F69" s="11">
        <v>1480900</v>
      </c>
    </row>
    <row r="70" spans="1:6" ht="15.75">
      <c r="A70" s="18">
        <v>39513</v>
      </c>
      <c r="B70" s="12">
        <v>26.47</v>
      </c>
      <c r="C70" s="12">
        <v>26.67</v>
      </c>
      <c r="D70" s="12">
        <v>26.37</v>
      </c>
      <c r="E70" s="12">
        <v>26.37</v>
      </c>
      <c r="F70" s="11">
        <v>479800</v>
      </c>
    </row>
    <row r="71" spans="1:6" ht="15.75">
      <c r="A71" s="18">
        <v>39512</v>
      </c>
      <c r="B71" s="12">
        <v>26.55</v>
      </c>
      <c r="C71" s="12">
        <v>26.7</v>
      </c>
      <c r="D71" s="12">
        <v>26.38</v>
      </c>
      <c r="E71" s="12">
        <v>26.6</v>
      </c>
      <c r="F71" s="11">
        <v>428600</v>
      </c>
    </row>
    <row r="72" spans="1:6" ht="15.75">
      <c r="A72" s="18">
        <v>39511</v>
      </c>
      <c r="B72" s="12">
        <v>26.5</v>
      </c>
      <c r="C72" s="12">
        <v>26.8</v>
      </c>
      <c r="D72" s="12">
        <v>26.41</v>
      </c>
      <c r="E72" s="12">
        <v>26.54</v>
      </c>
      <c r="F72" s="11">
        <v>911900</v>
      </c>
    </row>
    <row r="73" spans="1:6" ht="15.75">
      <c r="A73" s="18">
        <v>39510</v>
      </c>
      <c r="B73" s="12">
        <v>26.69</v>
      </c>
      <c r="C73" s="12">
        <v>26.8</v>
      </c>
      <c r="D73" s="12">
        <v>26.55</v>
      </c>
      <c r="E73" s="12">
        <v>26.64</v>
      </c>
      <c r="F73" s="11">
        <v>330600</v>
      </c>
    </row>
    <row r="74" spans="1:6" ht="15.75">
      <c r="A74" s="18">
        <v>39507</v>
      </c>
      <c r="B74" s="12">
        <v>26.53</v>
      </c>
      <c r="C74" s="12">
        <v>26.77</v>
      </c>
      <c r="D74" s="12">
        <v>26.52</v>
      </c>
      <c r="E74" s="12">
        <v>26.7</v>
      </c>
      <c r="F74" s="11">
        <v>617600</v>
      </c>
    </row>
    <row r="75" spans="1:6" ht="15.75">
      <c r="A75" s="18">
        <v>39506</v>
      </c>
      <c r="B75" s="12">
        <v>26.7</v>
      </c>
      <c r="C75" s="12">
        <v>26.78</v>
      </c>
      <c r="D75" s="12">
        <v>26.65</v>
      </c>
      <c r="E75" s="12">
        <v>26.75</v>
      </c>
      <c r="F75" s="11">
        <v>261600</v>
      </c>
    </row>
    <row r="76" spans="1:6" ht="15.75">
      <c r="A76" s="18">
        <v>39505</v>
      </c>
      <c r="B76" s="12">
        <v>26.73</v>
      </c>
      <c r="C76" s="12">
        <v>26.88</v>
      </c>
      <c r="D76" s="12">
        <v>26.65</v>
      </c>
      <c r="E76" s="12">
        <v>26.7</v>
      </c>
      <c r="F76" s="11">
        <v>327300</v>
      </c>
    </row>
    <row r="77" spans="1:6" ht="15.75">
      <c r="A77" s="18">
        <v>39504</v>
      </c>
      <c r="B77" s="12">
        <v>26.56</v>
      </c>
      <c r="C77" s="12">
        <v>26.92</v>
      </c>
      <c r="D77" s="12">
        <v>26.51</v>
      </c>
      <c r="E77" s="12">
        <v>26.88</v>
      </c>
      <c r="F77" s="11">
        <v>410900</v>
      </c>
    </row>
    <row r="78" spans="1:6" ht="15.75">
      <c r="A78" s="18">
        <v>39503</v>
      </c>
      <c r="B78" s="12">
        <v>26.47</v>
      </c>
      <c r="C78" s="12">
        <v>26.64</v>
      </c>
      <c r="D78" s="12">
        <v>26.37</v>
      </c>
      <c r="E78" s="12">
        <v>26.62</v>
      </c>
      <c r="F78" s="11">
        <v>292700</v>
      </c>
    </row>
    <row r="79" spans="1:6" ht="15.75">
      <c r="A79" s="18">
        <v>39500</v>
      </c>
      <c r="B79" s="12">
        <v>26.47</v>
      </c>
      <c r="C79" s="12">
        <v>26.63</v>
      </c>
      <c r="D79" s="12">
        <v>26.41</v>
      </c>
      <c r="E79" s="12">
        <v>26.54</v>
      </c>
      <c r="F79" s="11">
        <v>396400</v>
      </c>
    </row>
    <row r="80" spans="1:6" ht="15.75">
      <c r="A80" s="18">
        <v>39499</v>
      </c>
      <c r="B80" s="12">
        <v>26.69</v>
      </c>
      <c r="C80" s="12">
        <v>26.69</v>
      </c>
      <c r="D80" s="12">
        <v>26.28</v>
      </c>
      <c r="E80" s="12">
        <v>26.41</v>
      </c>
      <c r="F80" s="11">
        <v>294200</v>
      </c>
    </row>
    <row r="81" spans="1:6" ht="15.75">
      <c r="A81" s="18">
        <v>39498</v>
      </c>
      <c r="B81" s="12">
        <v>26.69</v>
      </c>
      <c r="C81" s="12">
        <v>26.75</v>
      </c>
      <c r="D81" s="12">
        <v>26.48</v>
      </c>
      <c r="E81" s="12">
        <v>26.58</v>
      </c>
      <c r="F81" s="11">
        <v>363200</v>
      </c>
    </row>
    <row r="82" spans="1:6" ht="15.75">
      <c r="A82" s="18">
        <v>39497</v>
      </c>
      <c r="B82" s="12">
        <v>27.3</v>
      </c>
      <c r="C82" s="12">
        <v>27.36</v>
      </c>
      <c r="D82" s="12">
        <v>26.77</v>
      </c>
      <c r="E82" s="12">
        <v>26.77</v>
      </c>
      <c r="F82" s="11">
        <v>295000</v>
      </c>
    </row>
    <row r="83" spans="1:6" ht="15.75">
      <c r="A83" s="18">
        <v>39493</v>
      </c>
      <c r="B83" s="12">
        <v>26.8</v>
      </c>
      <c r="C83" s="12">
        <v>27.13</v>
      </c>
      <c r="D83" s="12">
        <v>26.7</v>
      </c>
      <c r="E83" s="12">
        <v>27.05</v>
      </c>
      <c r="F83" s="11">
        <v>421000</v>
      </c>
    </row>
    <row r="84" spans="1:6" ht="15.75">
      <c r="A84" s="18">
        <v>39492</v>
      </c>
      <c r="B84" s="12">
        <v>27.07</v>
      </c>
      <c r="C84" s="12">
        <v>27.25</v>
      </c>
      <c r="D84" s="12">
        <v>26.71</v>
      </c>
      <c r="E84" s="12">
        <v>26.82</v>
      </c>
      <c r="F84" s="11">
        <v>396400</v>
      </c>
    </row>
    <row r="85" spans="1:6" ht="15.75">
      <c r="A85" s="18">
        <v>39491</v>
      </c>
      <c r="B85" s="12">
        <v>26.83</v>
      </c>
      <c r="C85" s="12">
        <v>27.1</v>
      </c>
      <c r="D85" s="12">
        <v>26.8</v>
      </c>
      <c r="E85" s="12">
        <v>27.08</v>
      </c>
      <c r="F85" s="11">
        <v>1361400</v>
      </c>
    </row>
    <row r="86" spans="1:6" ht="15.75">
      <c r="A86" s="18">
        <v>39490</v>
      </c>
      <c r="B86" s="12">
        <v>26.3</v>
      </c>
      <c r="C86" s="12">
        <v>26.66</v>
      </c>
      <c r="D86" s="12">
        <v>26.19</v>
      </c>
      <c r="E86" s="12">
        <v>26.66</v>
      </c>
      <c r="F86" s="11">
        <v>354700</v>
      </c>
    </row>
    <row r="87" spans="1:6" ht="15.75">
      <c r="A87" s="18">
        <v>39489</v>
      </c>
      <c r="B87" s="12">
        <v>26.12</v>
      </c>
      <c r="C87" s="12">
        <v>26.32</v>
      </c>
      <c r="D87" s="12">
        <v>26.12</v>
      </c>
      <c r="E87" s="12">
        <v>26.27</v>
      </c>
      <c r="F87" s="11">
        <v>373200</v>
      </c>
    </row>
    <row r="88" spans="1:6" ht="15.75">
      <c r="A88" s="18">
        <v>39486</v>
      </c>
      <c r="B88" s="12">
        <v>26.09</v>
      </c>
      <c r="C88" s="12">
        <v>26.3</v>
      </c>
      <c r="D88" s="12">
        <v>26.03</v>
      </c>
      <c r="E88" s="12">
        <v>26.15</v>
      </c>
      <c r="F88" s="11">
        <v>490800</v>
      </c>
    </row>
    <row r="89" spans="1:6" ht="15.75">
      <c r="A89" s="18">
        <v>39485</v>
      </c>
      <c r="B89" s="12">
        <v>26.02</v>
      </c>
      <c r="C89" s="12">
        <v>26.11</v>
      </c>
      <c r="D89" s="12">
        <v>25.95</v>
      </c>
      <c r="E89" s="12">
        <v>26.09</v>
      </c>
      <c r="F89" s="11">
        <v>417500</v>
      </c>
    </row>
    <row r="90" spans="1:6" ht="15.75">
      <c r="A90" s="18">
        <v>39484</v>
      </c>
      <c r="B90" s="12">
        <v>26.26</v>
      </c>
      <c r="C90" s="12">
        <v>26.29</v>
      </c>
      <c r="D90" s="12">
        <v>26</v>
      </c>
      <c r="E90" s="12">
        <v>26.16</v>
      </c>
      <c r="F90" s="11">
        <v>270100</v>
      </c>
    </row>
    <row r="91" spans="1:6" ht="15.75">
      <c r="A91" s="18">
        <v>39483</v>
      </c>
      <c r="B91" s="12">
        <v>26.14</v>
      </c>
      <c r="C91" s="12">
        <v>26.25</v>
      </c>
      <c r="D91" s="12">
        <v>25.98</v>
      </c>
      <c r="E91" s="12">
        <v>26.08</v>
      </c>
      <c r="F91" s="11">
        <v>458300</v>
      </c>
    </row>
    <row r="92" spans="1:6" ht="15.75">
      <c r="A92" s="18">
        <v>39482</v>
      </c>
      <c r="B92" s="12">
        <v>26.5</v>
      </c>
      <c r="C92" s="12">
        <v>26.62</v>
      </c>
      <c r="D92" s="12">
        <v>26.39</v>
      </c>
      <c r="E92" s="12">
        <v>26.49</v>
      </c>
      <c r="F92" s="11">
        <v>977100</v>
      </c>
    </row>
    <row r="93" spans="1:6" ht="15.75">
      <c r="A93" s="18">
        <v>39479</v>
      </c>
      <c r="B93" s="12">
        <v>26.09</v>
      </c>
      <c r="C93" s="12">
        <v>26.2</v>
      </c>
      <c r="D93" s="12">
        <v>25.78</v>
      </c>
      <c r="E93" s="12">
        <v>26.17</v>
      </c>
      <c r="F93" s="11">
        <v>580300</v>
      </c>
    </row>
    <row r="94" spans="1:6" ht="15.75">
      <c r="A94" s="18">
        <v>39478</v>
      </c>
      <c r="B94" s="12">
        <v>25.94</v>
      </c>
      <c r="C94" s="12">
        <v>26.34</v>
      </c>
      <c r="D94" s="12">
        <v>25.85</v>
      </c>
      <c r="E94" s="12">
        <v>26.21</v>
      </c>
      <c r="F94" s="11">
        <v>852800</v>
      </c>
    </row>
    <row r="95" spans="1:6" ht="15.75">
      <c r="A95" s="18">
        <v>39477</v>
      </c>
      <c r="B95" s="12">
        <v>25.98</v>
      </c>
      <c r="C95" s="12">
        <v>26.45</v>
      </c>
      <c r="D95" s="12">
        <v>25.98</v>
      </c>
      <c r="E95" s="12">
        <v>26.2</v>
      </c>
      <c r="F95" s="11">
        <v>379600</v>
      </c>
    </row>
    <row r="96" spans="1:6" ht="15.75">
      <c r="A96" s="18">
        <v>39476</v>
      </c>
      <c r="B96" s="12">
        <v>26.1</v>
      </c>
      <c r="C96" s="12">
        <v>26.15</v>
      </c>
      <c r="D96" s="12">
        <v>25.78</v>
      </c>
      <c r="E96" s="12">
        <v>25.98</v>
      </c>
      <c r="F96" s="11">
        <v>512000</v>
      </c>
    </row>
    <row r="97" spans="1:6" ht="15.75">
      <c r="A97" s="18">
        <v>39475</v>
      </c>
      <c r="B97" s="12">
        <v>25.96</v>
      </c>
      <c r="C97" s="12">
        <v>26.13</v>
      </c>
      <c r="D97" s="12">
        <v>25.76</v>
      </c>
      <c r="E97" s="12">
        <v>26.08</v>
      </c>
      <c r="F97" s="11">
        <v>318700</v>
      </c>
    </row>
    <row r="98" spans="1:6" ht="15.75">
      <c r="A98" s="18">
        <v>39472</v>
      </c>
      <c r="B98" s="12">
        <v>26.07</v>
      </c>
      <c r="C98" s="12">
        <v>26.19</v>
      </c>
      <c r="D98" s="12">
        <v>25.94</v>
      </c>
      <c r="E98" s="12">
        <v>25.94</v>
      </c>
      <c r="F98" s="11">
        <v>576700</v>
      </c>
    </row>
    <row r="99" spans="1:6" ht="15.75">
      <c r="A99" s="18">
        <v>39471</v>
      </c>
      <c r="B99" s="12">
        <v>26.29</v>
      </c>
      <c r="C99" s="12">
        <v>26.3</v>
      </c>
      <c r="D99" s="12">
        <v>25.7</v>
      </c>
      <c r="E99" s="12">
        <v>26.03</v>
      </c>
      <c r="F99" s="11">
        <v>443300</v>
      </c>
    </row>
    <row r="100" spans="1:6" ht="15.75">
      <c r="A100" s="18">
        <v>39470</v>
      </c>
      <c r="B100" s="12">
        <v>25.06</v>
      </c>
      <c r="C100" s="12">
        <v>26.39</v>
      </c>
      <c r="D100" s="12">
        <v>25.06</v>
      </c>
      <c r="E100" s="12">
        <v>26.37</v>
      </c>
      <c r="F100" s="11">
        <v>508600</v>
      </c>
    </row>
    <row r="101" spans="1:6" ht="15.75">
      <c r="A101" s="18">
        <v>39469</v>
      </c>
      <c r="B101" s="12">
        <v>26.01</v>
      </c>
      <c r="C101" s="12">
        <v>26.38</v>
      </c>
      <c r="D101" s="12">
        <v>25.55</v>
      </c>
      <c r="E101" s="12">
        <v>25.61</v>
      </c>
      <c r="F101" s="11">
        <v>741600</v>
      </c>
    </row>
    <row r="102" spans="1:6" ht="15.75">
      <c r="A102" s="18">
        <v>39465</v>
      </c>
      <c r="B102" s="12">
        <v>26.45</v>
      </c>
      <c r="C102" s="12">
        <v>26.46</v>
      </c>
      <c r="D102" s="12">
        <v>26.05</v>
      </c>
      <c r="E102" s="12">
        <v>26.13</v>
      </c>
      <c r="F102" s="11">
        <v>631000</v>
      </c>
    </row>
    <row r="103" spans="1:6" ht="15.75">
      <c r="A103" s="18">
        <v>39464</v>
      </c>
      <c r="B103" s="12">
        <v>27.01</v>
      </c>
      <c r="C103" s="12">
        <v>27.03</v>
      </c>
      <c r="D103" s="12">
        <v>26.45</v>
      </c>
      <c r="E103" s="12">
        <v>26.48</v>
      </c>
      <c r="F103" s="11">
        <v>723300</v>
      </c>
    </row>
    <row r="104" spans="1:6" ht="15.75">
      <c r="A104" s="18">
        <v>39463</v>
      </c>
      <c r="B104" s="12">
        <v>26.99</v>
      </c>
      <c r="C104" s="12">
        <v>27.14</v>
      </c>
      <c r="D104" s="12">
        <v>26.9</v>
      </c>
      <c r="E104" s="12">
        <v>26.95</v>
      </c>
      <c r="F104" s="11">
        <v>708500</v>
      </c>
    </row>
    <row r="105" spans="1:6" ht="15.75">
      <c r="A105" s="18">
        <v>39462</v>
      </c>
      <c r="B105" s="12">
        <v>27.27</v>
      </c>
      <c r="C105" s="12">
        <v>27.28</v>
      </c>
      <c r="D105" s="12">
        <v>26.94</v>
      </c>
      <c r="E105" s="12">
        <v>26.94</v>
      </c>
      <c r="F105" s="11">
        <v>717900</v>
      </c>
    </row>
    <row r="106" spans="1:6" ht="15.75">
      <c r="A106" s="18">
        <v>39461</v>
      </c>
      <c r="B106" s="12">
        <v>27.41</v>
      </c>
      <c r="C106" s="12">
        <v>27.59</v>
      </c>
      <c r="D106" s="12">
        <v>27.2</v>
      </c>
      <c r="E106" s="12">
        <v>27.2</v>
      </c>
      <c r="F106" s="11">
        <v>1112700</v>
      </c>
    </row>
    <row r="107" spans="1:6" ht="15.75">
      <c r="A107" s="18">
        <v>39458</v>
      </c>
      <c r="B107" s="12">
        <v>27.14</v>
      </c>
      <c r="C107" s="12">
        <v>27.35</v>
      </c>
      <c r="D107" s="12">
        <v>27.14</v>
      </c>
      <c r="E107" s="12">
        <v>27.25</v>
      </c>
      <c r="F107" s="11">
        <v>970900</v>
      </c>
    </row>
    <row r="108" spans="1:6" ht="15.75">
      <c r="A108" s="18">
        <v>39457</v>
      </c>
      <c r="B108" s="12">
        <v>27.1</v>
      </c>
      <c r="C108" s="12">
        <v>27.35</v>
      </c>
      <c r="D108" s="12">
        <v>27.06</v>
      </c>
      <c r="E108" s="12">
        <v>27.26</v>
      </c>
      <c r="F108" s="11">
        <v>490100</v>
      </c>
    </row>
    <row r="109" spans="1:6" ht="15.75">
      <c r="A109" s="18">
        <v>39456</v>
      </c>
      <c r="B109" s="12">
        <v>27.31</v>
      </c>
      <c r="C109" s="12">
        <v>27.45</v>
      </c>
      <c r="D109" s="12">
        <v>26.97</v>
      </c>
      <c r="E109" s="12">
        <v>27.15</v>
      </c>
      <c r="F109" s="11">
        <v>1252100</v>
      </c>
    </row>
    <row r="110" spans="1:6" ht="15.75">
      <c r="A110" s="18">
        <v>39455</v>
      </c>
      <c r="B110" s="12">
        <v>27.49</v>
      </c>
      <c r="C110" s="12">
        <v>27.54</v>
      </c>
      <c r="D110" s="12">
        <v>27.26</v>
      </c>
      <c r="E110" s="12">
        <v>27.26</v>
      </c>
      <c r="F110" s="11">
        <v>549800</v>
      </c>
    </row>
    <row r="111" spans="1:6" ht="15.75">
      <c r="A111" s="18">
        <v>39454</v>
      </c>
      <c r="B111" s="12">
        <v>27.5</v>
      </c>
      <c r="C111" s="12">
        <v>27.62</v>
      </c>
      <c r="D111" s="12">
        <v>27.45</v>
      </c>
      <c r="E111" s="12">
        <v>27.47</v>
      </c>
      <c r="F111" s="11">
        <v>957600</v>
      </c>
    </row>
    <row r="112" spans="1:6" ht="15.75">
      <c r="A112" s="18">
        <v>39451</v>
      </c>
      <c r="B112" s="12">
        <v>27.57</v>
      </c>
      <c r="C112" s="12">
        <v>27.62</v>
      </c>
      <c r="D112" s="12">
        <v>27.37</v>
      </c>
      <c r="E112" s="12">
        <v>27.48</v>
      </c>
      <c r="F112" s="11">
        <v>653100</v>
      </c>
    </row>
    <row r="113" spans="1:6" ht="15.75">
      <c r="A113" s="18">
        <v>39450</v>
      </c>
      <c r="B113" s="12">
        <v>27.58</v>
      </c>
      <c r="C113" s="12">
        <v>27.74</v>
      </c>
      <c r="D113" s="12">
        <v>27.57</v>
      </c>
      <c r="E113" s="12">
        <v>27.6</v>
      </c>
      <c r="F113" s="11">
        <v>637900</v>
      </c>
    </row>
    <row r="114" spans="1:6" ht="15.75">
      <c r="A114" s="18">
        <v>39449</v>
      </c>
      <c r="B114" s="12">
        <v>27.43</v>
      </c>
      <c r="C114" s="12">
        <v>27.67</v>
      </c>
      <c r="D114" s="12">
        <v>27.43</v>
      </c>
      <c r="E114" s="12">
        <v>27.59</v>
      </c>
      <c r="F114" s="11">
        <v>1187300</v>
      </c>
    </row>
    <row r="116" spans="1:5" ht="15.75">
      <c r="A116" s="17" t="s">
        <v>7</v>
      </c>
      <c r="E116" s="22">
        <f>AVERAGE(E6:E114)</f>
        <v>26.802660550458718</v>
      </c>
    </row>
  </sheetData>
  <mergeCells count="2">
    <mergeCell ref="A1:F1"/>
    <mergeCell ref="A2:F2"/>
  </mergeCells>
  <printOptions horizontalCentered="1"/>
  <pageMargins left="0.75" right="0.75" top="1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2008-06-19T02:23:12Z</cp:lastPrinted>
  <dcterms:created xsi:type="dcterms:W3CDTF">2008-06-09T14:32:08Z</dcterms:created>
  <dcterms:modified xsi:type="dcterms:W3CDTF">2008-06-19T02:44:42Z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2008-07-03T00:00:00Z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