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externalLinks/externalLink1.xml" ContentType="application/vnd.openxmlformats-officedocument.spreadsheetml.externalLink+xml"/>
  <Override PartName="/docProps/app.xml" ContentType="application/vnd.openxmlformats-officedocument.extended-properties+xml"/>
  <Override PartName="/xl/customProperty3.bin" ContentType="application/vnd.openxmlformats-officedocument.spreadsheetml.customProperty"/>
  <Override PartName="/xl/calcChain.xml" ContentType="application/vnd.openxmlformats-officedocument.spreadsheetml.calcChain+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30.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ER\_2019\Washington\WA GRC (06_19 Base)\Workpapers\(8) - Rate Base\"/>
    </mc:Choice>
  </mc:AlternateContent>
  <bookViews>
    <workbookView xWindow="0" yWindow="0" windowWidth="38400" windowHeight="15690"/>
  </bookViews>
  <sheets>
    <sheet name="Page 8.12" sheetId="12" r:id="rId1"/>
    <sheet name="Page 8.12.1- REDACTED" sheetId="6" r:id="rId2"/>
    <sheet name="Page 8.12.2- REDACTED" sheetId="69"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0">[1]Jan!#REF!</definedName>
    <definedName name="\A">#REF!</definedName>
    <definedName name="\M">[1]Jan!#REF!</definedName>
    <definedName name="\P">#REF!</definedName>
    <definedName name="_________Top1">[1]Jan!#REF!</definedName>
    <definedName name="________TOP1">[1]Jan!#REF!</definedName>
    <definedName name="_______MEN3">[1]Jan!#REF!</definedName>
    <definedName name="______MEN2">[1]Jan!#REF!</definedName>
    <definedName name="______MEN3">[1]Jan!#REF!</definedName>
    <definedName name="______TOP1">[1]Jan!#REF!</definedName>
    <definedName name="_____MEN2">[1]Jan!#REF!</definedName>
    <definedName name="_____MEN3">[1]Jan!#REF!</definedName>
    <definedName name="_____TOP1">[1]Jan!#REF!</definedName>
    <definedName name="____MEN2">[1]Jan!#REF!</definedName>
    <definedName name="____MEN3">[1]Jan!#REF!</definedName>
    <definedName name="___MEN2">[1]Jan!#REF!</definedName>
    <definedName name="___MEN3">[1]Jan!#REF!</definedName>
    <definedName name="___TOP1">[1]Jan!#REF!</definedName>
    <definedName name="__123Graph_A" hidden="1">[2]Inputs!#REF!</definedName>
    <definedName name="__123Graph_B" hidden="1">[2]Inputs!#REF!</definedName>
    <definedName name="__123Graph_D" hidden="1">[2]Inputs!#REF!</definedName>
    <definedName name="__123Graph_E" hidden="1">[3]Input!$E$22:$E$37</definedName>
    <definedName name="__123Graph_F" hidden="1">[3]Input!$D$22:$D$37</definedName>
    <definedName name="__MEN2">[1]Jan!#REF!</definedName>
    <definedName name="__MEN3">[1]Jan!#REF!</definedName>
    <definedName name="__TOP1">[1]Jan!#REF!</definedName>
    <definedName name="_100_SUM">#REF!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Fill" hidden="1">#REF!</definedName>
    <definedName name="_idahoshr">#REF!</definedName>
    <definedName name="_j1" localSheetId="0" hidden="1">{"PRINT",#N/A,TRUE,"APPA";"PRINT",#N/A,TRUE,"APS";"PRINT",#N/A,TRUE,"BHPL";"PRINT",#N/A,TRUE,"BHPL2";"PRINT",#N/A,TRUE,"CDWR";"PRINT",#N/A,TRUE,"EWEB";"PRINT",#N/A,TRUE,"LADWP";"PRINT",#N/A,TRUE,"NEVBASE"}</definedName>
    <definedName name="_j1" localSheetId="2"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0" hidden="1">{"PRINT",#N/A,TRUE,"APPA";"PRINT",#N/A,TRUE,"APS";"PRINT",#N/A,TRUE,"BHPL";"PRINT",#N/A,TRUE,"BHPL2";"PRINT",#N/A,TRUE,"CDWR";"PRINT",#N/A,TRUE,"EWEB";"PRINT",#N/A,TRUE,"LADWP";"PRINT",#N/A,TRUE,"NEVBASE"}</definedName>
    <definedName name="_j2" localSheetId="2"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0" hidden="1">{"PRINT",#N/A,TRUE,"APPA";"PRINT",#N/A,TRUE,"APS";"PRINT",#N/A,TRUE,"BHPL";"PRINT",#N/A,TRUE,"BHPL2";"PRINT",#N/A,TRUE,"CDWR";"PRINT",#N/A,TRUE,"EWEB";"PRINT",#N/A,TRUE,"LADWP";"PRINT",#N/A,TRUE,"NEVBASE"}</definedName>
    <definedName name="_j3" localSheetId="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0" hidden="1">{"PRINT",#N/A,TRUE,"APPA";"PRINT",#N/A,TRUE,"APS";"PRINT",#N/A,TRUE,"BHPL";"PRINT",#N/A,TRUE,"BHPL2";"PRINT",#N/A,TRUE,"CDWR";"PRINT",#N/A,TRUE,"EWEB";"PRINT",#N/A,TRUE,"LADWP";"PRINT",#N/A,TRUE,"NEVBASE"}</definedName>
    <definedName name="_j4" localSheetId="2"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0" hidden="1">{"PRINT",#N/A,TRUE,"APPA";"PRINT",#N/A,TRUE,"APS";"PRINT",#N/A,TRUE,"BHPL";"PRINT",#N/A,TRUE,"BHPL2";"PRINT",#N/A,TRUE,"CDWR";"PRINT",#N/A,TRUE,"EWEB";"PRINT",#N/A,TRUE,"LADWP";"PRINT",#N/A,TRUE,"NEVBASE"}</definedName>
    <definedName name="_j5" localSheetId="2"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MEN2">[1]Jan!#REF!</definedName>
    <definedName name="_MEN3">[1]Jan!#REF!</definedName>
    <definedName name="_Order1" hidden="1">255</definedName>
    <definedName name="_Order2" hidden="1">0</definedName>
    <definedName name="_Sort" hidden="1">#REF!</definedName>
    <definedName name="_tab10">#REF!</definedName>
    <definedName name="_tab11">#REF!</definedName>
    <definedName name="_tab12">#REF!</definedName>
    <definedName name="_tab3">#REF!</definedName>
    <definedName name="_tab4">#REF!</definedName>
    <definedName name="_tab5">#REF!</definedName>
    <definedName name="_tab6">#REF!</definedName>
    <definedName name="_tab7">#REF!</definedName>
    <definedName name="_tab8">#REF!</definedName>
    <definedName name="_tab9">#REF!</definedName>
    <definedName name="_TOP1">[1]Jan!#REF!</definedName>
    <definedName name="_WO800">#REF!</definedName>
    <definedName name="_WO800802">#REF!</definedName>
    <definedName name="Access_Button1" hidden="1">"Headcount_Workbook_Schedules_List"</definedName>
    <definedName name="AccessDatabase" hidden="1">"P:\HR\SharonPlummer\Headcount Workbook.mdb"</definedName>
    <definedName name="AcctTable">[4]Variables!$AK$42:$AK$396</definedName>
    <definedName name="Additions_by_Function_Project_State_Month">'[5]Apr 05 - Mar 06 Adds'!#REF!</definedName>
    <definedName name="Adjs2avg">[6]Inputs!$L$255:'[6]Inputs'!$T$505</definedName>
    <definedName name="aftertax_ror">[7]Utah!#REF!</definedName>
    <definedName name="APR">[1]Jan!#REF!</definedName>
    <definedName name="AUG">[1]Jan!#REF!</definedName>
    <definedName name="AverageFactors">[6]UTCR!$AC$22:$AQ$108</definedName>
    <definedName name="AverageFuelCost">#REF!</definedName>
    <definedName name="AverageInput">[6]Inputs!$F$3:$I$1722</definedName>
    <definedName name="AvgFactorCopy">#REF!</definedName>
    <definedName name="AvgFactors">[8]Factors!$B$3:$P$99</definedName>
    <definedName name="B1_Print">[9]Main!#REF!</definedName>
    <definedName name="B2_Print">#REF!</definedName>
    <definedName name="B3_Print">#REF!</definedName>
    <definedName name="Bottom">#REF!</definedName>
    <definedName name="budsum2">[10]Att1!#REF!</definedName>
    <definedName name="bump">[7]Utah!#REF!</definedName>
    <definedName name="C_">'[11]Other States WZAMRT98'!#REF!</definedName>
    <definedName name="CARBON_LONG">#REF!</definedName>
    <definedName name="COAL_RECEIVED">#REF!</definedName>
    <definedName name="COAL_SALES">#REF!</definedName>
    <definedName name="combined1" localSheetId="0" hidden="1">{"YTD-Total",#N/A,TRUE,"Provision";"YTD-Utility",#N/A,TRUE,"Prov Utility";"YTD-NonUtility",#N/A,TRUE,"Prov NonUtility"}</definedName>
    <definedName name="combined1" localSheetId="2" hidden="1">{"YTD-Total",#N/A,TRUE,"Provision";"YTD-Utility",#N/A,TRUE,"Prov Utility";"YTD-NonUtility",#N/A,TRUE,"Prov NonUtility"}</definedName>
    <definedName name="combined1" hidden="1">{"YTD-Total",#N/A,TRUE,"Provision";"YTD-Utility",#N/A,TRUE,"Prov Utility";"YTD-NonUtility",#N/A,TRUE,"Prov NonUtility"}</definedName>
    <definedName name="comm">[7]Utah!#REF!</definedName>
    <definedName name="comm_cost">[7]Utah!#REF!</definedName>
    <definedName name="Controls">[12]Controls!$A$1:$I$543</definedName>
    <definedName name="Controls2013">[12]Controls2013!$A$8:$AP$762</definedName>
    <definedName name="Conversion">[13]Conversion!$A$2:$E$1253</definedName>
    <definedName name="Cost">#REF!</definedName>
    <definedName name="CustNames">[14]Codes!$F$1:$H$121</definedName>
    <definedName name="D_TWKSHT">#REF!</definedName>
    <definedName name="DATA1">#REF!</definedName>
    <definedName name="DATA10">'[15]Carbon NBV'!#REF!</definedName>
    <definedName name="DATA11">'[15]Carbon NBV'!#REF!</definedName>
    <definedName name="DATA12">'[15]Carbon NBV'!$C$2:$C$7</definedName>
    <definedName name="DATA13">'[16]Intagible &amp; Leaseholds'!#REF!</definedName>
    <definedName name="DATA14">'[16]Intagible &amp; Leaseholds'!#REF!</definedName>
    <definedName name="DATA15">'[15]Carbon NBV'!#REF!</definedName>
    <definedName name="DATA16">'[15]Carbon NBV'!#REF!</definedName>
    <definedName name="DATA17">'[15]Carbon NBV'!#REF!</definedName>
    <definedName name="DATA18">'[17]390.1'!#REF!</definedName>
    <definedName name="DATA19">'[17]390.1'!#REF!</definedName>
    <definedName name="DATA2">#REF!</definedName>
    <definedName name="DATA20">'[17]390.1'!#REF!</definedName>
    <definedName name="DATA21">'[17]390.1'!#REF!</definedName>
    <definedName name="DATA22">#REF!</definedName>
    <definedName name="DATA23">'[17]390.1'!#REF!</definedName>
    <definedName name="DATA24">'[17]390.1'!#REF!</definedName>
    <definedName name="DATA3">#REF!</definedName>
    <definedName name="DATA4">#REF!</definedName>
    <definedName name="DATA5">#REF!</definedName>
    <definedName name="DATA6">#REF!</definedName>
    <definedName name="DATA7">#REF!</definedName>
    <definedName name="DATA8">'[15]Carbon NBV'!#REF!</definedName>
    <definedName name="DATA9">'[15]Carbon NBV'!#REF!</definedName>
    <definedName name="DATE">[18]Jan!#REF!</definedName>
    <definedName name="debt">[7]Utah!#REF!</definedName>
    <definedName name="debt_cost">[7]Utah!#REF!</definedName>
    <definedName name="DebtCost">#REF!</definedName>
    <definedName name="DEC">[1]Jan!#REF!</definedName>
    <definedName name="DeprAcctCheck">#REF!</definedName>
    <definedName name="DeprAdjCheck">#REF!</definedName>
    <definedName name="DEPRAdjNumber">#REF!</definedName>
    <definedName name="DeprAdjNumberPaste">#REF!</definedName>
    <definedName name="DeprAdjSortData">#REF!</definedName>
    <definedName name="DeprAdjSortOrder">#REF!</definedName>
    <definedName name="DeprateTransmissionJune2013">[12]TransmissionJune2013!$A$1:$S$11</definedName>
    <definedName name="DeprFactorCheck">#REF!</definedName>
    <definedName name="DeprNumberSort">#REF!</definedName>
    <definedName name="DeprTypeCheck">#REF!</definedName>
    <definedName name="DispatchSum">"GRID Thermal Generation!R2C1:R4C2"</definedName>
    <definedName name="DUDE" hidden="1">#REF!</definedName>
    <definedName name="EffectiveTaxRate">#REF!</definedName>
    <definedName name="EmbeddedCapCost">#REF!</definedName>
    <definedName name="energy" localSheetId="0" hidden="1">{#N/A,#N/A,FALSE,"Bgt";#N/A,#N/A,FALSE,"Act";#N/A,#N/A,FALSE,"Chrt Data";#N/A,#N/A,FALSE,"Bus Result";#N/A,#N/A,FALSE,"Main Charts";#N/A,#N/A,FALSE,"P&amp;L Ttl";#N/A,#N/A,FALSE,"P&amp;L C_Ttl";#N/A,#N/A,FALSE,"P&amp;L C_Oct";#N/A,#N/A,FALSE,"P&amp;L C_Sep";#N/A,#N/A,FALSE,"1996";#N/A,#N/A,FALSE,"Data"}</definedName>
    <definedName name="energy" localSheetId="2"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0" hidden="1">{#N/A,#N/A,FALSE,"Bgt";#N/A,#N/A,FALSE,"Act";#N/A,#N/A,FALSE,"Chrt Data";#N/A,#N/A,FALSE,"Bus Result";#N/A,#N/A,FALSE,"Main Charts";#N/A,#N/A,FALSE,"P&amp;L Ttl";#N/A,#N/A,FALSE,"P&amp;L C_Ttl";#N/A,#N/A,FALSE,"P&amp;L C_Oct";#N/A,#N/A,FALSE,"P&amp;L C_Sep";#N/A,#N/A,FALSE,"1996";#N/A,#N/A,FALSE,"Data"}</definedName>
    <definedName name="enrgy" localSheetId="2"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changeMWh">#REF!</definedName>
    <definedName name="_xlnm.Extract">'[19]Aug 03'!#REF!</definedName>
    <definedName name="Extract_MI">'[19]Aug 03'!#REF!</definedName>
    <definedName name="FactorMethod">[6]Variables!$AB$2</definedName>
    <definedName name="FactorType">[8]Variables!$AK$2:$AL$12</definedName>
    <definedName name="FEB">[1]Jan!#REF!</definedName>
    <definedName name="FedTax">[7]Utah!#REF!</definedName>
    <definedName name="FIT">#REF!</definedName>
    <definedName name="foo" localSheetId="0" hidden="1">{#N/A,#N/A,FALSE,"Bgt";#N/A,#N/A,FALSE,"Act";#N/A,#N/A,FALSE,"Chrt Data";#N/A,#N/A,FALSE,"Bus Result";#N/A,#N/A,FALSE,"Main Charts";#N/A,#N/A,FALSE,"P&amp;L Ttl";#N/A,#N/A,FALSE,"P&amp;L C_Ttl";#N/A,#N/A,FALSE,"P&amp;L C_Oct";#N/A,#N/A,FALSE,"P&amp;L C_Sep";#N/A,#N/A,FALSE,"1996";#N/A,#N/A,FALSE,"Data"}</definedName>
    <definedName name="foo" localSheetId="2"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anchiseTax">#REF!</definedName>
    <definedName name="FUEL_CONS_P2">#REF!</definedName>
    <definedName name="FUEL_CONSUMED">#REF!</definedName>
    <definedName name="GADSBY_GAS">#REF!</definedName>
    <definedName name="GWI_Annualized">#REF!</definedName>
    <definedName name="GWI_Proforma">#REF!</definedName>
    <definedName name="HALE_COAL">#REF!</definedName>
    <definedName name="HALE_GAS">#REF!</definedName>
    <definedName name="High_Plan">#REF!</definedName>
    <definedName name="HUNTER_COAL">#REF!</definedName>
    <definedName name="HUNTINGTON_COAL">#REF!</definedName>
    <definedName name="IDAHOSHR">#REF!</definedName>
    <definedName name="IDAllocMethod">#REF!</definedName>
    <definedName name="IDRateBase">#REF!</definedName>
    <definedName name="INVENTORY">#REF!</definedName>
    <definedName name="Item_Number">"GP Detail"</definedName>
    <definedName name="JAN">[1]Jan!#REF!</definedName>
    <definedName name="JETSET">'[11]Other States WZAMRT98'!#REF!</definedName>
    <definedName name="JUL">[1]Jan!#REF!</definedName>
    <definedName name="JUN">[1]Jan!#REF!</definedName>
    <definedName name="Jurisdiction">[8]Variables!$AK$15</definedName>
    <definedName name="JurisNumber">[8]Variables!$AL$15</definedName>
    <definedName name="JurisTitle">#REF!</definedName>
    <definedName name="JVENTRY">#REF!</definedName>
    <definedName name="Keep" localSheetId="0" hidden="1">{"PRINT",#N/A,TRUE,"APPA";"PRINT",#N/A,TRUE,"APS";"PRINT",#N/A,TRUE,"BHPL";"PRINT",#N/A,TRUE,"BHPL2";"PRINT",#N/A,TRUE,"CDWR";"PRINT",#N/A,TRUE,"EWEB";"PRINT",#N/A,TRUE,"LADWP";"PRINT",#N/A,TRUE,"NEVBASE"}</definedName>
    <definedName name="Keep" localSheetId="2"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localSheetId="2"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ast_Actual_Year">[20]Variables!$B$7</definedName>
    <definedName name="LastCell">#REF!</definedName>
    <definedName name="limcount" hidden="1">1</definedName>
    <definedName name="ListOffset" hidden="1">1</definedName>
    <definedName name="LITTLE_MTN_COMB">#REF!</definedName>
    <definedName name="LITTLE_MTN_GAS">#REF!</definedName>
    <definedName name="LOAD">#REF!</definedName>
    <definedName name="Low_Plan">#REF!</definedName>
    <definedName name="MAR">[1]Jan!#REF!</definedName>
    <definedName name="Master" localSheetId="0" hidden="1">{#N/A,#N/A,FALSE,"Actual";#N/A,#N/A,FALSE,"Normalized";#N/A,#N/A,FALSE,"Electric Actual";#N/A,#N/A,FALSE,"Electric Normalized"}</definedName>
    <definedName name="Master" localSheetId="2" hidden="1">{#N/A,#N/A,FALSE,"Actual";#N/A,#N/A,FALSE,"Normalized";#N/A,#N/A,FALSE,"Electric Actual";#N/A,#N/A,FALSE,"Electric Normalized"}</definedName>
    <definedName name="Master" hidden="1">{#N/A,#N/A,FALSE,"Actual";#N/A,#N/A,FALSE,"Normalized";#N/A,#N/A,FALSE,"Electric Actual";#N/A,#N/A,FALSE,"Electric Normalized"}</definedName>
    <definedName name="MAY">[1]Jan!#REF!</definedName>
    <definedName name="MD_High1">'[21]Master Data'!$A$2</definedName>
    <definedName name="MD_Low1">'[21]Master Data'!$D$28</definedName>
    <definedName name="MEN">[1]Jan!#REF!</definedName>
    <definedName name="Mill">#REF!</definedName>
    <definedName name="Misc1AcctCheck">#REF!</definedName>
    <definedName name="Misc1Adjcheck">#REF!</definedName>
    <definedName name="MISC1AdjNumber">#REF!</definedName>
    <definedName name="MISC1AdjNumberPaste">#REF!</definedName>
    <definedName name="MISC1AdjSortData">#REF!</definedName>
    <definedName name="MISC1AdjSortOrder">#REF!</definedName>
    <definedName name="Misc1FactorCheck">#REF!</definedName>
    <definedName name="MISC1NumberSort">#REF!</definedName>
    <definedName name="Misc1TypeCheck">#REF!</definedName>
    <definedName name="Misc2AcctCheck">#REF!</definedName>
    <definedName name="Misc2AdjCheck">#REF!</definedName>
    <definedName name="MISC2AdjNumber">#REF!</definedName>
    <definedName name="MISC2AdjNumberPaste">#REF!</definedName>
    <definedName name="MISC2AdjSortData">#REF!</definedName>
    <definedName name="MISC2AdjSortOrder">#REF!</definedName>
    <definedName name="Misc2FactorCheck">#REF!</definedName>
    <definedName name="MISC2NumberSort">#REF!</definedName>
    <definedName name="Misc2TypeCheck">#REF!</definedName>
    <definedName name="MMBtu">#REF!</definedName>
    <definedName name="mmm" localSheetId="0" hidden="1">{"PRINT",#N/A,TRUE,"APPA";"PRINT",#N/A,TRUE,"APS";"PRINT",#N/A,TRUE,"BHPL";"PRINT",#N/A,TRUE,"BHPL2";"PRINT",#N/A,TRUE,"CDWR";"PRINT",#N/A,TRUE,"EWEB";"PRINT",#N/A,TRUE,"LADWP";"PRINT",#N/A,TRUE,"NEVBASE"}</definedName>
    <definedName name="mmm" localSheetId="2"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monthlist">'[22]DSM Output'!$AL$1:$AM$12</definedName>
    <definedName name="monthtotals">'[22]DSM Output'!$M$38:$X$38</definedName>
    <definedName name="MSPAverageInput">[6]Inputs!#REF!</definedName>
    <definedName name="MSPYearEndInput">[6]Inputs!#REF!</definedName>
    <definedName name="MTAllocMethod">#REF!</definedName>
    <definedName name="MTRateBase">#REF!</definedName>
    <definedName name="MWh">#REF!</definedName>
    <definedName name="NameAverageFuelCost">#REF!</definedName>
    <definedName name="NameCost">#REF!</definedName>
    <definedName name="NameMill">#REF!</definedName>
    <definedName name="NameMMBtu">#REF!</definedName>
    <definedName name="NameMWh">#REF!</definedName>
    <definedName name="NamePeak">#REF!</definedName>
    <definedName name="NAUGHTON_COAL">#REF!</definedName>
    <definedName name="NAUGHTON_OIL">#REF!</definedName>
    <definedName name="NetToGross">#REF!</definedName>
    <definedName name="NEWMO1">[1]Jan!#REF!</definedName>
    <definedName name="NEWMO2">[1]Jan!#REF!</definedName>
    <definedName name="NEWMONTH">[1]Jan!#REF!</definedName>
    <definedName name="NormalizedFedTaxExp">[7]Utah!#REF!</definedName>
    <definedName name="NormalizedOMExp">[7]Utah!#REF!</definedName>
    <definedName name="NormalizedState">[7]Utah!#REF!</definedName>
    <definedName name="NormalizedStateTaxExp">[7]Utah!#REF!</definedName>
    <definedName name="NormalizedTOIExp">[7]Utah!#REF!</definedName>
    <definedName name="NOV">[1]Jan!#REF!</definedName>
    <definedName name="NPCAcctCheck">#REF!</definedName>
    <definedName name="NPCAdjcheck">#REF!</definedName>
    <definedName name="NPCAdjNumber">#REF!</definedName>
    <definedName name="NPCAdjNumberPaste">#REF!</definedName>
    <definedName name="NPCAdjSortData">#REF!</definedName>
    <definedName name="NPCAdjSortOrder">#REF!</definedName>
    <definedName name="NPCFactorCheck">#REF!</definedName>
    <definedName name="NPCNumberSort">#REF!</definedName>
    <definedName name="NPCTypeCheck">#REF!</definedName>
    <definedName name="O_MLIST">#REF!</definedName>
    <definedName name="OCT">[1]Jan!#REF!</definedName>
    <definedName name="OIL_RECEIVED">#REF!</definedName>
    <definedName name="OMAcctCheck">#REF!</definedName>
    <definedName name="OMAdjCheck">#REF!</definedName>
    <definedName name="OMAdjNumber">#REF!</definedName>
    <definedName name="OMAdjNumberPaste">#REF!</definedName>
    <definedName name="OMAdjSortData">#REF!</definedName>
    <definedName name="OMAdjSortOrder">#REF!</definedName>
    <definedName name="OMEX_High1">'[23]Master Data'!$P$2</definedName>
    <definedName name="OMEX_Low1">'[23]Master Data'!$P$36</definedName>
    <definedName name="OMEX_Low2">'[23]Master Data'!$S$36</definedName>
    <definedName name="OMFactorCheck">#REF!</definedName>
    <definedName name="OMNumberSort">#REF!</definedName>
    <definedName name="OMTypeCheck">#REF!</definedName>
    <definedName name="ONE">[1]Jan!#REF!</definedName>
    <definedName name="OpRevReturn">#REF!</definedName>
    <definedName name="ORAllocMethod">#REF!</definedName>
    <definedName name="ORRateBase">#REF!</definedName>
    <definedName name="OtherAcctCheck">#REF!</definedName>
    <definedName name="OtherAdjcheck">#REF!</definedName>
    <definedName name="OtherAdjNumber">#REF!</definedName>
    <definedName name="OTHERAdjNumberPaste">#REF!</definedName>
    <definedName name="OTHERAdjSortData">#REF!</definedName>
    <definedName name="OTHERAdjSortOrder">#REF!</definedName>
    <definedName name="OtherFactorCheck">#REF!</definedName>
    <definedName name="OTHERNumberSort">#REF!</definedName>
    <definedName name="others" localSheetId="0" hidden="1">{"Factors Pages 1-2",#N/A,FALSE,"Factors";"Factors Page 3",#N/A,FALSE,"Factors";"Factors Page 4",#N/A,FALSE,"Factors";"Factors Page 5",#N/A,FALSE,"Factors";"Factors Pages 8-27",#N/A,FALSE,"Factors"}</definedName>
    <definedName name="others" localSheetId="2"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OtherTypeCheck">#REF!</definedName>
    <definedName name="PasteCAData">#REF!</definedName>
    <definedName name="PasteContractAdj">#REF!</definedName>
    <definedName name="PasteDeprAdj">#REF!</definedName>
    <definedName name="PasteIDData">#REF!</definedName>
    <definedName name="PasteMisc1Adj">#REF!</definedName>
    <definedName name="PasteMisc2Adj">#REF!</definedName>
    <definedName name="PasteMTData">#REF!</definedName>
    <definedName name="PasteNPCAdj">#REF!</definedName>
    <definedName name="PasteOMAdj">#REF!</definedName>
    <definedName name="PasteORData">#REF!</definedName>
    <definedName name="PasteOtherAdj">#REF!</definedName>
    <definedName name="PasteRBAdj">#REF!</definedName>
    <definedName name="PasteRevAdj">#REF!</definedName>
    <definedName name="PasteTaxAdj">#REF!</definedName>
    <definedName name="PasteUTData">#REF!</definedName>
    <definedName name="PasteWAData">#REF!</definedName>
    <definedName name="PasteWYEData">#REF!</definedName>
    <definedName name="PasteWYWData">#REF!</definedName>
    <definedName name="Peak">#REF!</definedName>
    <definedName name="Period">#REF!</definedName>
    <definedName name="pete" localSheetId="0" hidden="1">{#N/A,#N/A,FALSE,"Bgt";#N/A,#N/A,FALSE,"Act";#N/A,#N/A,FALSE,"Chrt Data";#N/A,#N/A,FALSE,"Bus Result";#N/A,#N/A,FALSE,"Main Charts";#N/A,#N/A,FALSE,"P&amp;L Ttl";#N/A,#N/A,FALSE,"P&amp;L C_Ttl";#N/A,#N/A,FALSE,"P&amp;L C_Oct";#N/A,#N/A,FALSE,"P&amp;L C_Sep";#N/A,#N/A,FALSE,"1996";#N/A,#N/A,FALSE,"Data"}</definedName>
    <definedName name="pete" localSheetId="2"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ivotData">#REF!</definedName>
    <definedName name="pref">[7]Utah!#REF!</definedName>
    <definedName name="pref_cost">[7]Utah!#REF!</definedName>
    <definedName name="PrefCost">#REF!</definedName>
    <definedName name="Pretax_ror">[7]Utah!#REF!</definedName>
    <definedName name="_xlnm.Print_Area" localSheetId="0">'Page 8.12'!$A$1:$J$62</definedName>
    <definedName name="_xlnm.Print_Area" localSheetId="1">'Page 8.12.1- REDACTED'!$A$1:$V$61</definedName>
    <definedName name="_xlnm.Print_Area" localSheetId="2">'Page 8.12.2- REDACTED'!$A$1:$D$31</definedName>
    <definedName name="Print_Area_MI">#REF!</definedName>
    <definedName name="_xlnm.Print_Titles">#REF!</definedName>
    <definedName name="PrintAdjVariable">#REF!</definedName>
    <definedName name="PrintContractChange">#REF!</definedName>
    <definedName name="PrintDepr">#REF!</definedName>
    <definedName name="PrintMisc1">#REF!</definedName>
    <definedName name="PrintMisc2">#REF!</definedName>
    <definedName name="PrintNPC">#REF!</definedName>
    <definedName name="PrintOM">#REF!</definedName>
    <definedName name="PrintOther">#REF!</definedName>
    <definedName name="PrintRB">#REF!</definedName>
    <definedName name="PrintRev">#REF!</definedName>
    <definedName name="PrintSumContract">#REF!</definedName>
    <definedName name="PrintSumDep">#REF!</definedName>
    <definedName name="PrintSummaryVariable">#REF!</definedName>
    <definedName name="PrintSumMisc1">#REF!</definedName>
    <definedName name="PrintSumMisc2">#REF!</definedName>
    <definedName name="PrintSumNPC">#REF!</definedName>
    <definedName name="PrintSumOM">#REF!</definedName>
    <definedName name="PrintSumOther">#REF!</definedName>
    <definedName name="PrintSumRB">#REF!</definedName>
    <definedName name="PrintSumRev">#REF!</definedName>
    <definedName name="PrintSumTax">#REF!</definedName>
    <definedName name="PrintTax">#REF!</definedName>
    <definedName name="ProRate1">#REF!</definedName>
    <definedName name="RANGE_NAMES">#REF!</definedName>
    <definedName name="RateBase">#REF!</definedName>
    <definedName name="RateBaseType">#REF!</definedName>
    <definedName name="RBAcctCheck">#REF!</definedName>
    <definedName name="RBAdjCheck">#REF!</definedName>
    <definedName name="RBAdjNumber">#REF!</definedName>
    <definedName name="RBAdjNumberPaste">#REF!</definedName>
    <definedName name="RBAdjSortData">#REF!</definedName>
    <definedName name="RBAdjSortOrder">#REF!</definedName>
    <definedName name="RBFactorCheck">#REF!</definedName>
    <definedName name="RBNumberSort">#REF!</definedName>
    <definedName name="RBTypeCheck">#REF!</definedName>
    <definedName name="Reg_ROR">[7]Utah!#REF!</definedName>
    <definedName name="ReportAdjData">#REF!</definedName>
    <definedName name="Repower_Info">'[24]Repower Info'!$A$5:$AD$23</definedName>
    <definedName name="ResourceSupplier">#REF!</definedName>
    <definedName name="retail" localSheetId="0" hidden="1">{#N/A,#N/A,FALSE,"Loans";#N/A,#N/A,FALSE,"Program Costs";#N/A,#N/A,FALSE,"Measures";#N/A,#N/A,FALSE,"Net Lost Rev";#N/A,#N/A,FALSE,"Incentive"}</definedName>
    <definedName name="retail" localSheetId="2"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localSheetId="2"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localSheetId="2" hidden="1">{#N/A,#N/A,FALSE,"Loans";#N/A,#N/A,FALSE,"Program Costs";#N/A,#N/A,FALSE,"Measures";#N/A,#N/A,FALSE,"Net Lost Rev";#N/A,#N/A,FALSE,"Incentive"}</definedName>
    <definedName name="retail_CC1" hidden="1">{#N/A,#N/A,FALSE,"Loans";#N/A,#N/A,FALSE,"Program Costs";#N/A,#N/A,FALSE,"Measures";#N/A,#N/A,FALSE,"Net Lost Rev";#N/A,#N/A,FALSE,"Incentive"}</definedName>
    <definedName name="Return_107">#REF!</definedName>
    <definedName name="Return_115">#REF!</definedName>
    <definedName name="RevAcctCheck">#REF!</definedName>
    <definedName name="RevAdjCheck">#REF!</definedName>
    <definedName name="RevAdjNumber">#REF!</definedName>
    <definedName name="RevAdjNumberPaste">#REF!</definedName>
    <definedName name="RevAdjSortData">#REF!</definedName>
    <definedName name="RevAdjSortOrder">#REF!</definedName>
    <definedName name="RevenueSum">"GRID Thermal Revenue!R2C1:R4C2"</definedName>
    <definedName name="RevFactorCheck">#REF!</definedName>
    <definedName name="RevNumberSort">#REF!</definedName>
    <definedName name="RevTypeCheck">#REF!</definedName>
    <definedName name="RFMData">#REF!</definedName>
    <definedName name="ROE">#REF!</definedName>
    <definedName name="S_TEMPLE_GAS">#REF!</definedName>
    <definedName name="S_TEMPLE_OIL">#REF!</definedName>
    <definedName name="SameStateCheck">#REF!</definedName>
    <definedName name="SameStateCheckError">#REF!</definedName>
    <definedName name="SAPBEXrevision" hidden="1">1</definedName>
    <definedName name="SAPBEXsysID" hidden="1">"BWP"</definedName>
    <definedName name="SAPBEXwbID" hidden="1">"45L44VY312ZTNKFVYNPU1SXDT"</definedName>
    <definedName name="SECOND">[1]Jan!#REF!</definedName>
    <definedName name="SEP">[1]Jan!#REF!</definedName>
    <definedName name="SettingAlloc">#REF!</definedName>
    <definedName name="SettingRB">#REF!</definedName>
    <definedName name="shit" localSheetId="0" hidden="1">{"PRINT",#N/A,TRUE,"APPA";"PRINT",#N/A,TRUE,"APS";"PRINT",#N/A,TRUE,"BHPL";"PRINT",#N/A,TRUE,"BHPL2";"PRINT",#N/A,TRUE,"CDWR";"PRINT",#N/A,TRUE,"EWEB";"PRINT",#N/A,TRUE,"LADWP";"PRINT",#N/A,TRUE,"NEVBASE"}</definedName>
    <definedName name="shit" localSheetId="2"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IT">#REF!</definedName>
    <definedName name="situs">#REF!</definedName>
    <definedName name="SortContract">#REF!</definedName>
    <definedName name="SortDepr">#REF!</definedName>
    <definedName name="SortMisc1">#REF!</definedName>
    <definedName name="SortMisc2">#REF!</definedName>
    <definedName name="SortNPC">#REF!</definedName>
    <definedName name="SortOM">#REF!</definedName>
    <definedName name="SortOther">#REF!</definedName>
    <definedName name="SortRB">#REF!</definedName>
    <definedName name="SortRev">#REF!</definedName>
    <definedName name="SortTax">#REF!</definedName>
    <definedName name="SP_LABOR___BENEFITS_P76640_ACCRUAL_JAN00">#REF!</definedName>
    <definedName name="spippw" localSheetId="0" hidden="1">{#N/A,#N/A,FALSE,"Actual";#N/A,#N/A,FALSE,"Normalized";#N/A,#N/A,FALSE,"Electric Actual";#N/A,#N/A,FALSE,"Electric Normalized"}</definedName>
    <definedName name="spippw" localSheetId="2" hidden="1">{#N/A,#N/A,FALSE,"Actual";#N/A,#N/A,FALSE,"Normalized";#N/A,#N/A,FALSE,"Electric Actual";#N/A,#N/A,FALSE,"Electric Normalized"}</definedName>
    <definedName name="spippw" hidden="1">{#N/A,#N/A,FALSE,"Actual";#N/A,#N/A,FALSE,"Normalized";#N/A,#N/A,FALSE,"Electric Actual";#N/A,#N/A,FALSE,"Electric Normalized"}</definedName>
    <definedName name="ST_Bottom1">#REF!</definedName>
    <definedName name="ST_Top1">#REF!</definedName>
    <definedName name="ST_Top2">#REF!</definedName>
    <definedName name="ST_Top3">[9]Main!#REF!</definedName>
    <definedName name="standard1" localSheetId="0" hidden="1">{"YTD-Total",#N/A,FALSE,"Provision"}</definedName>
    <definedName name="standard1" localSheetId="2" hidden="1">{"YTD-Total",#N/A,FALSE,"Provision"}</definedName>
    <definedName name="standard1" hidden="1">{"YTD-Total",#N/A,FALSE,"Provision"}</definedName>
    <definedName name="START">[1]Jan!#REF!</definedName>
    <definedName name="StateTax">[7]Utah!#REF!</definedName>
    <definedName name="SumAdjContract">[7]Utah!#REF!</definedName>
    <definedName name="SumAdjDepr">[7]Utah!#REF!</definedName>
    <definedName name="SumAdjMisc1">[7]Utah!#REF!</definedName>
    <definedName name="SumAdjMisc2">[7]Utah!#REF!</definedName>
    <definedName name="SumAdjNPC">[7]Utah!#REF!</definedName>
    <definedName name="SumAdjOM">[7]Utah!#REF!</definedName>
    <definedName name="SumAdjOther">[7]Utah!#REF!</definedName>
    <definedName name="SumAdjRB">[7]Utah!#REF!</definedName>
    <definedName name="SumAdjRev">[7]Utah!#REF!</definedName>
    <definedName name="SumAdjTax">[7]Utah!#REF!</definedName>
    <definedName name="SUMMARY">#REF!</definedName>
    <definedName name="SUMMARY23">[7]Utah!#REF!</definedName>
    <definedName name="SUMMARY3">[7]Utah!#REF!</definedName>
    <definedName name="SumSortAdjContract">#REF!</definedName>
    <definedName name="SumSortAdjDepr">#REF!</definedName>
    <definedName name="SumSortAdjMisc1">#REF!</definedName>
    <definedName name="SumSortAdjMisc2">#REF!</definedName>
    <definedName name="SumSortAdjNPC">#REF!</definedName>
    <definedName name="SumSortAdjOM">#REF!</definedName>
    <definedName name="SumSortAdjOther">#REF!</definedName>
    <definedName name="SumSortAdjRB">#REF!</definedName>
    <definedName name="SumSortAdjRev">#REF!</definedName>
    <definedName name="SumSortAdjTax">#REF!</definedName>
    <definedName name="SumSortVariable">#REF!</definedName>
    <definedName name="SumTitle">#REF!</definedName>
    <definedName name="T">#REF!</definedName>
    <definedName name="T1_Print">#REF!</definedName>
    <definedName name="T1MAAVGRBCA">#REF!</definedName>
    <definedName name="T1MAAVGRBWA">#REF!</definedName>
    <definedName name="T1MAYERBCA">#REF!</definedName>
    <definedName name="T1MAYERBOR">#REF!</definedName>
    <definedName name="T1MAYERBWA">#REF!</definedName>
    <definedName name="T1RIAVGRBCA">#REF!</definedName>
    <definedName name="T1RIAVGRBOR">#REF!</definedName>
    <definedName name="T1RIAVGRBWA">#REF!</definedName>
    <definedName name="T1RIYERBCA">#REF!</definedName>
    <definedName name="T1RIYERBOR">#REF!</definedName>
    <definedName name="T1RIYERBWA">#REF!</definedName>
    <definedName name="T2_Print">#REF!</definedName>
    <definedName name="T2MAAVGRBCA">#REF!</definedName>
    <definedName name="T2MAAVGRBOR">#REF!</definedName>
    <definedName name="T2MAAVGRBWA">#REF!</definedName>
    <definedName name="T2MAYERBCA">#REF!</definedName>
    <definedName name="T2MAYERBOR">#REF!</definedName>
    <definedName name="T2MAYERBWA">#REF!</definedName>
    <definedName name="T2RateBase">[7]Utah!#REF!</definedName>
    <definedName name="T2RIAVGRBCA">#REF!</definedName>
    <definedName name="T2RIAVGRBOR">#REF!</definedName>
    <definedName name="T2RIAVGRBWA">#REF!</definedName>
    <definedName name="T2RIYERBCA">#REF!</definedName>
    <definedName name="T2RIYERBOR">#REF!</definedName>
    <definedName name="T2RIYERBWA">#REF!</definedName>
    <definedName name="T3_Print">#REF!</definedName>
    <definedName name="T3MAAVGRBCA">#REF!</definedName>
    <definedName name="T3MAAVGRBOR">#REF!</definedName>
    <definedName name="T3MAAVGRBWA">#REF!</definedName>
    <definedName name="T3MAYERBCA">#REF!</definedName>
    <definedName name="T3MAYERBOR">#REF!</definedName>
    <definedName name="T3MAYERBWA">#REF!</definedName>
    <definedName name="T3RateBase">[7]Utah!#REF!</definedName>
    <definedName name="T3RIAVGRBCA">#REF!</definedName>
    <definedName name="T3RIAVGRBOR">#REF!</definedName>
    <definedName name="T3RIAVGRBWA">#REF!</definedName>
    <definedName name="T3RIYERBCA">#REF!</definedName>
    <definedName name="T3RIYERBOR">#REF!</definedName>
    <definedName name="T3RIYERBWA">#REF!</definedName>
    <definedName name="table1">'[25]Allocation FY2005'!#REF!</definedName>
    <definedName name="table2">'[25]Allocation FY2005'!#REF!</definedName>
    <definedName name="table3">'[25]Allocation FY2004'!#REF!</definedName>
    <definedName name="table4">'[25]Allocation FY2004'!#REF!</definedName>
    <definedName name="tableb">#REF!</definedName>
    <definedName name="tablec">#REF!</definedName>
    <definedName name="tablex">#REF!</definedName>
    <definedName name="tabley">#REF!</definedName>
    <definedName name="TaxAcctCheck">#REF!</definedName>
    <definedName name="TaxAdjCheck">#REF!</definedName>
    <definedName name="TaxAdjNumber">#REF!</definedName>
    <definedName name="TaxAdjNumberPaste">#REF!</definedName>
    <definedName name="TaxAdjSortData">#REF!</definedName>
    <definedName name="TaxAdjSortOrder">#REF!</definedName>
    <definedName name="TaxFactorCheck">#REF!</definedName>
    <definedName name="TaxNumberSort">#REF!</definedName>
    <definedName name="TaxRate">[7]Utah!#REF!</definedName>
    <definedName name="TaxTypeCheck">#REF!</definedName>
    <definedName name="TEST0">#REF!</definedName>
    <definedName name="TEST1">#REF!</definedName>
    <definedName name="TEST2">'[26]2007 - 2009 Detail'!#REF!</definedName>
    <definedName name="TESTHKEY">#REF!</definedName>
    <definedName name="TESTKEYS">#REF!</definedName>
    <definedName name="TESTVKEY">#REF!</definedName>
    <definedName name="ThreeFactorElectric">#REF!</definedName>
    <definedName name="TIMAAVGRBOR">#REF!</definedName>
    <definedName name="Top">#REF!</definedName>
    <definedName name="Type1Adj">[7]Utah!#REF!</definedName>
    <definedName name="Type1AdjTax">[7]Utah!#REF!</definedName>
    <definedName name="Type2Adj">[7]Utah!#REF!</definedName>
    <definedName name="Type2AdjTax">[7]Utah!#REF!</definedName>
    <definedName name="Type3Adj">[7]Utah!#REF!</definedName>
    <definedName name="Type3AdjTax">[7]Utah!#REF!</definedName>
    <definedName name="UnadjBegEnd">#REF!</definedName>
    <definedName name="UnadjYE">#REF!</definedName>
    <definedName name="UncollectibleAccounts">#REF!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TAllocMethod">#REF!</definedName>
    <definedName name="UTGrossReceipts">#REF!</definedName>
    <definedName name="UTRateBase">#REF!</definedName>
    <definedName name="ValidAccount">[8]Variables!$AK$43:$AK$367</definedName>
    <definedName name="ValidFactor">#REF!</definedName>
    <definedName name="WAAllocMethod">#REF!</definedName>
    <definedName name="WARateBase">#REF!</definedName>
    <definedName name="WARevenueTax">#REF!</definedName>
    <definedName name="wrn.Adj._.Back_Up." localSheetId="0" hidden="1">{"Page 3.4.1",#N/A,FALSE,"Totals";"Page 3.4.2",#N/A,FALSE,"Totals"}</definedName>
    <definedName name="wrn.Adj._.Back_Up." localSheetId="2" hidden="1">{"Page 3.4.1",#N/A,FALSE,"Totals";"Page 3.4.2",#N/A,FALSE,"Totals"}</definedName>
    <definedName name="wrn.Adj._.Back_Up." hidden="1">{"Page 3.4.1",#N/A,FALSE,"Totals";"Page 3.4.2",#N/A,FALSE,"Totals"}</definedName>
    <definedName name="wrn.ALL." localSheetId="0" hidden="1">{#N/A,#N/A,FALSE,"Summary EPS";#N/A,#N/A,FALSE,"1st Qtr Electric";#N/A,#N/A,FALSE,"1st Qtr Australia";#N/A,#N/A,FALSE,"1st Qtr Telecom";#N/A,#N/A,FALSE,"1st QTR Other"}</definedName>
    <definedName name="wrn.ALL." localSheetId="2"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0" hidden="1">{#N/A,#N/A,FALSE,"Top level";#N/A,#N/A,FALSE,"Top level JEs";#N/A,#N/A,FALSE,"PHI";#N/A,#N/A,FALSE,"PHI JEs";#N/A,#N/A,FALSE,"PacifiCorp";#N/A,#N/A,FALSE,"PacifiCorp JEs";#N/A,#N/A,FALSE,"PGHC";#N/A,#N/A,FALSE,"PGHC JEs";#N/A,#N/A,FALSE,"Domestic"}</definedName>
    <definedName name="wrn.All._.BSs._.and._.JEs." localSheetId="2"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0" hidden="1">{#N/A,#N/A,FALSE,"Top level MTD";#N/A,#N/A,FALSE,"PHI MTD";#N/A,#N/A,FALSE,"PacifiCorp MTD";#N/A,#N/A,FALSE,"PGHC MTD";#N/A,#N/A,FALSE,"Top level YTD";#N/A,#N/A,FALSE,"PHI YTD";#N/A,#N/A,FALSE,"PacifiCorp YTD";#N/A,#N/A,FALSE,"PGHC YTD"}</definedName>
    <definedName name="wrn.All._.other._.months." localSheetId="2"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Sheet";#N/A,#N/A,FALSE,"T-Accounts";#N/A,#N/A,FALSE,"Ins &amp; Prem ActualEstimates"}</definedName>
    <definedName name="wrn.All._.Pages." localSheetId="2" hidden="1">{#N/A,#N/A,FALSE,"Cover";#N/A,#N/A,FALSE,"Lead Sheet";#N/A,#N/A,FALSE,"T-Accounts";#N/A,#N/A,FALSE,"Ins &amp; Prem ActualEstimates"}</definedName>
    <definedName name="wrn.All._.Pages." hidden="1">{#N/A,#N/A,FALSE,"Cover";#N/A,#N/A,FALSE,"Lead Sheet";#N/A,#N/A,FALSE,"T-Accounts";#N/A,#N/A,FALSE,"Ins &amp; Prem ActualEstimates"}</definedName>
    <definedName name="wrn.BUS._.RPT." localSheetId="0" hidden="1">{#N/A,#N/A,FALSE,"P&amp;L Ttl";#N/A,#N/A,FALSE,"P&amp;L C_Ttl New";#N/A,#N/A,FALSE,"Bus Res";#N/A,#N/A,FALSE,"Chrts";#N/A,#N/A,FALSE,"pcf";#N/A,#N/A,FALSE,"pcr ";#N/A,#N/A,FALSE,"Exp Stmt ";#N/A,#N/A,FALSE,"Exp Stmt BU";#N/A,#N/A,FALSE,"Cap";#N/A,#N/A,FALSE,"IT Ytd"}</definedName>
    <definedName name="wrn.BUS._.RPT." localSheetId="2"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0" hidden="1">{"YTD-Total",#N/A,TRUE,"Provision";"YTD-Utility",#N/A,TRUE,"Prov Utility";"YTD-NonUtility",#N/A,TRUE,"Prov NonUtility"}</definedName>
    <definedName name="wrn.Combined._.YTD." localSheetId="2"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0" hidden="1">{"Conol gross povision grouped",#N/A,FALSE,"Consol Gross";"Consol Gross Grouped",#N/A,FALSE,"Consol Gross"}</definedName>
    <definedName name="wrn.ConsolGrossGrp." localSheetId="2" hidden="1">{"Conol gross povision grouped",#N/A,FALSE,"Consol Gross";"Consol Gross Grouped",#N/A,FALSE,"Consol Gross"}</definedName>
    <definedName name="wrn.ConsolGrossGrp." hidden="1">{"Conol gross povision grouped",#N/A,FALSE,"Consol Gross";"Consol Gross Grouped",#N/A,FALSE,"Consol Gross"}</definedName>
    <definedName name="wrn.Factors._.Tab._.10." localSheetId="0" hidden="1">{"Factors Pages 1-2",#N/A,FALSE,"Factors";"Factors Page 3",#N/A,FALSE,"Factors";"Factors Page 4",#N/A,FALSE,"Factors";"Factors Page 5",#N/A,FALSE,"Factors";"Factors Pages 8-27",#N/A,FALSE,"Factors"}</definedName>
    <definedName name="wrn.Factors._.Tab._.10." localSheetId="2"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localSheetId="0" hidden="1">{"FullView",#N/A,FALSE,"Consltd-For contngcy"}</definedName>
    <definedName name="wrn.Full._.View." localSheetId="2" hidden="1">{"FullView",#N/A,FALSE,"Consltd-For contngcy"}</definedName>
    <definedName name="wrn.Full._.View." hidden="1">{"FullView",#N/A,FALSE,"Consltd-For contngcy"}</definedName>
    <definedName name="wrn.GLReport." localSheetId="0"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2"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localSheetId="0" hidden="1">{"Open issues Only",#N/A,FALSE,"TIMELINE"}</definedName>
    <definedName name="wrn.Open._.Issues._.Only." localSheetId="2" hidden="1">{"Open issues Only",#N/A,FALSE,"TIMELINE"}</definedName>
    <definedName name="wrn.Open._.Issues._.Only." hidden="1">{"Open issues Only",#N/A,FALSE,"TIMELINE"}</definedName>
    <definedName name="wrn.OR._.Carrying._.Charge._.JV." localSheetId="0" hidden="1">{#N/A,#N/A,FALSE,"Loans";#N/A,#N/A,FALSE,"Program Costs";#N/A,#N/A,FALSE,"Measures";#N/A,#N/A,FALSE,"Net Lost Rev";#N/A,#N/A,FALSE,"Incentive"}</definedName>
    <definedName name="wrn.OR._.Carrying._.Charge._.JV." localSheetId="2"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localSheetId="2"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0" hidden="1">{#N/A,#N/A,FALSE,"Bgt";#N/A,#N/A,FALSE,"Act";#N/A,#N/A,FALSE,"Chrt Data";#N/A,#N/A,FALSE,"Bus Result";#N/A,#N/A,FALSE,"Main Charts";#N/A,#N/A,FALSE,"P&amp;L Ttl";#N/A,#N/A,FALSE,"P&amp;L C_Ttl";#N/A,#N/A,FALSE,"P&amp;L C_Oct";#N/A,#N/A,FALSE,"P&amp;L C_Sep";#N/A,#N/A,FALSE,"1996";#N/A,#N/A,FALSE,"Data"}</definedName>
    <definedName name="wrn.pages." localSheetId="2"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yment._.View." localSheetId="0" hidden="1">{#N/A,#N/A,FALSE,"Consltd-For contngcy";"PaymentView",#N/A,FALSE,"Consltd-For contngcy"}</definedName>
    <definedName name="wrn.Payment._.View." localSheetId="2" hidden="1">{#N/A,#N/A,FALSE,"Consltd-For contngcy";"PaymentView",#N/A,FALSE,"Consltd-For contngcy"}</definedName>
    <definedName name="wrn.Payment._.View." hidden="1">{#N/A,#N/A,FALSE,"Consltd-For contngcy";"PaymentView",#N/A,FALSE,"Consltd-For contngcy"}</definedName>
    <definedName name="wrn.PFSreconview." localSheetId="0" hidden="1">{"PFS recon view",#N/A,FALSE,"Hyperion Proof"}</definedName>
    <definedName name="wrn.PFSreconview." localSheetId="2" hidden="1">{"PFS recon view",#N/A,FALSE,"Hyperion Proof"}</definedName>
    <definedName name="wrn.PFSreconview." hidden="1">{"PFS recon view",#N/A,FALSE,"Hyperion Proof"}</definedName>
    <definedName name="wrn.PGHCreconview." localSheetId="0" hidden="1">{"PGHC recon view",#N/A,FALSE,"Hyperion Proof"}</definedName>
    <definedName name="wrn.PGHCreconview." localSheetId="2" hidden="1">{"PGHC recon view",#N/A,FALSE,"Hyperion Proof"}</definedName>
    <definedName name="wrn.PGHCreconview." hidden="1">{"PGHC recon view",#N/A,FALSE,"Hyperion Proof"}</definedName>
    <definedName name="wrn.PHI._.all._.other._.months." localSheetId="0" hidden="1">{#N/A,#N/A,FALSE,"PHI MTD";#N/A,#N/A,FALSE,"PHI YTD"}</definedName>
    <definedName name="wrn.PHI._.all._.other._.months." localSheetId="2" hidden="1">{#N/A,#N/A,FALSE,"PHI MTD";#N/A,#N/A,FALSE,"PHI YTD"}</definedName>
    <definedName name="wrn.PHI._.all._.other._.months." hidden="1">{#N/A,#N/A,FALSE,"PHI MTD";#N/A,#N/A,FALSE,"PHI YTD"}</definedName>
    <definedName name="wrn.PHI._.only." localSheetId="0" hidden="1">{#N/A,#N/A,FALSE,"PHI"}</definedName>
    <definedName name="wrn.PHI._.only." localSheetId="2" hidden="1">{#N/A,#N/A,FALSE,"PHI"}</definedName>
    <definedName name="wrn.PHI._.only." hidden="1">{#N/A,#N/A,FALSE,"PHI"}</definedName>
    <definedName name="wrn.PHI._.Sept._.Dec._.March." localSheetId="0" hidden="1">{#N/A,#N/A,FALSE,"PHI MTD";#N/A,#N/A,FALSE,"PHI QTD";#N/A,#N/A,FALSE,"PHI YTD"}</definedName>
    <definedName name="wrn.PHI._.Sept._.Dec._.March." localSheetId="2" hidden="1">{#N/A,#N/A,FALSE,"PHI MTD";#N/A,#N/A,FALSE,"PHI QTD";#N/A,#N/A,FALSE,"PHI YTD"}</definedName>
    <definedName name="wrn.PHI._.Sept._.Dec._.March." hidden="1">{#N/A,#N/A,FALSE,"PHI MTD";#N/A,#N/A,FALSE,"PHI QTD";#N/A,#N/A,FALSE,"PHI YTD"}</definedName>
    <definedName name="wrn.PPMCoCodeView." localSheetId="0" hidden="1">{"PPM Co Code View",#N/A,FALSE,"Comp Codes"}</definedName>
    <definedName name="wrn.PPMCoCodeView." localSheetId="2" hidden="1">{"PPM Co Code View",#N/A,FALSE,"Comp Codes"}</definedName>
    <definedName name="wrn.PPMCoCodeView." hidden="1">{"PPM Co Code View",#N/A,FALSE,"Comp Codes"}</definedName>
    <definedName name="wrn.PPMreconview." localSheetId="0" hidden="1">{"PPM Recon View",#N/A,FALSE,"Hyperion Proof"}</definedName>
    <definedName name="wrn.PPMreconview." localSheetId="2" hidden="1">{"PPM Recon View",#N/A,FALSE,"Hyperion Proof"}</definedName>
    <definedName name="wrn.PPMreconview." hidden="1">{"PPM Recon View",#N/A,FALSE,"Hyperion Proof"}</definedName>
    <definedName name="wrn.ProofElectricOnly." localSheetId="0" hidden="1">{"Electric Only",#N/A,FALSE,"Hyperion Proof"}</definedName>
    <definedName name="wrn.ProofElectricOnly." localSheetId="2" hidden="1">{"Electric Only",#N/A,FALSE,"Hyperion Proof"}</definedName>
    <definedName name="wrn.ProofElectricOnly." hidden="1">{"Electric Only",#N/A,FALSE,"Hyperion Proof"}</definedName>
    <definedName name="wrn.ProofTotal." localSheetId="0" hidden="1">{"Proof Total",#N/A,FALSE,"Hyperion Proof"}</definedName>
    <definedName name="wrn.ProofTotal." localSheetId="2" hidden="1">{"Proof Total",#N/A,FALSE,"Hyperion Proof"}</definedName>
    <definedName name="wrn.ProofTotal." hidden="1">{"Proof Total",#N/A,FALSE,"Hyperion Proof"}</definedName>
    <definedName name="wrn.Reformat._.only." localSheetId="0" hidden="1">{#N/A,#N/A,FALSE,"Dec 1999 mapping"}</definedName>
    <definedName name="wrn.Reformat._.only." localSheetId="2" hidden="1">{#N/A,#N/A,FALSE,"Dec 1999 mapping"}</definedName>
    <definedName name="wrn.Reformat._.only." hidden="1">{#N/A,#N/A,FALSE,"Dec 1999 mapping"}</definedName>
    <definedName name="wrn.SALES._.VAR._.95._.BUDGET." localSheetId="0" hidden="1">{"PRINT",#N/A,TRUE,"APPA";"PRINT",#N/A,TRUE,"APS";"PRINT",#N/A,TRUE,"BHPL";"PRINT",#N/A,TRUE,"BHPL2";"PRINT",#N/A,TRUE,"CDWR";"PRINT",#N/A,TRUE,"EWEB";"PRINT",#N/A,TRUE,"LADWP";"PRINT",#N/A,TRUE,"NEVBASE"}</definedName>
    <definedName name="wrn.SALES._.VAR._.95._.BUDGET." localSheetId="2"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localSheetId="0" hidden="1">{"YTD-Total",#N/A,FALSE,"Provision"}</definedName>
    <definedName name="wrn.Standard." localSheetId="2" hidden="1">{"YTD-Total",#N/A,FALSE,"Provision"}</definedName>
    <definedName name="wrn.Standard." hidden="1">{"YTD-Total",#N/A,FALSE,"Provision"}</definedName>
    <definedName name="wrn.Standard._.NonUtility._.Only." localSheetId="0" hidden="1">{"YTD-NonUtility",#N/A,FALSE,"Prov NonUtility"}</definedName>
    <definedName name="wrn.Standard._.NonUtility._.Only." localSheetId="2" hidden="1">{"YTD-NonUtility",#N/A,FALSE,"Prov NonUtility"}</definedName>
    <definedName name="wrn.Standard._.NonUtility._.Only." hidden="1">{"YTD-NonUtility",#N/A,FALSE,"Prov NonUtility"}</definedName>
    <definedName name="wrn.Standard._.Utility._.Only." localSheetId="0" hidden="1">{"YTD-Utility",#N/A,FALSE,"Prov Utility"}</definedName>
    <definedName name="wrn.Standard._.Utility._.Only." localSheetId="2" hidden="1">{"YTD-Utility",#N/A,FALSE,"Prov Utility"}</definedName>
    <definedName name="wrn.Standard._.Utility._.Only." hidden="1">{"YTD-Utility",#N/A,FALSE,"Prov Utility"}</definedName>
    <definedName name="wrn.Summary._.View." localSheetId="0" hidden="1">{#N/A,#N/A,FALSE,"Consltd-For contngcy"}</definedName>
    <definedName name="wrn.Summary._.View." localSheetId="2" hidden="1">{#N/A,#N/A,FALSE,"Consltd-For contngcy"}</definedName>
    <definedName name="wrn.Summary._.View." hidden="1">{#N/A,#N/A,FALSE,"Consltd-For contngcy"}</definedName>
    <definedName name="wrn.UK._.Conversion._.Only." localSheetId="0" hidden="1">{#N/A,#N/A,FALSE,"Dec 1999 UK Continuing Ops"}</definedName>
    <definedName name="wrn.UK._.Conversion._.Only." localSheetId="2" hidden="1">{#N/A,#N/A,FALSE,"Dec 1999 UK Continuing Ops"}</definedName>
    <definedName name="wrn.UK._.Conversion._.Only." hidden="1">{#N/A,#N/A,FALSE,"Dec 1999 UK Continuing Ops"}</definedName>
    <definedName name="wrn.YearEnd." localSheetId="0" hidden="1">{"Factors Pages 1-2",#N/A,FALSE,"Variables";"Factors Page 3",#N/A,FALSE,"Variables";"Factors Page 4",#N/A,FALSE,"Variables";"Factors Page 5",#N/A,FALSE,"Variables";"YE Pages 7-26",#N/A,FALSE,"Variables"}</definedName>
    <definedName name="wrn.YearEnd." localSheetId="2"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YEAllocMethod">#REF!</definedName>
    <definedName name="WYERateBase">#REF!</definedName>
    <definedName name="WYO_IND_GAS">#REF!</definedName>
    <definedName name="WYWAllocMethod">#REF!</definedName>
    <definedName name="WYWRateBase">#REF!</definedName>
    <definedName name="xxx">[27]Variables!$AK$2:$AL$12</definedName>
    <definedName name="y" hidden="1">'[28]DSM Output'!$B$21:$B$23</definedName>
    <definedName name="YearEndInput">[6]Inputs!$A$3:$D$1671</definedName>
    <definedName name="YEFactorCopy">#REF!</definedName>
    <definedName name="YEFactors">[8]Factors!$S$3:$AG$99</definedName>
    <definedName name="YTD">'[29]Actuals - Data Input'!#REF!</definedName>
    <definedName name="z" hidden="1">'[28]DSM Output'!$G$21:$G$23</definedName>
    <definedName name="Z_01844156_6462_4A28_9785_1A86F4D0C834_.wvu.PrintTitles" hidden="1">#REF!</definedName>
    <definedName name="ZA">'[30] annual balance '!#REF!</definedName>
  </definedNames>
  <calcPr calcId="152511"/>
</workbook>
</file>

<file path=xl/calcChain.xml><?xml version="1.0" encoding="utf-8"?>
<calcChain xmlns="http://schemas.openxmlformats.org/spreadsheetml/2006/main">
  <c r="P55" i="6" l="1"/>
  <c r="P56" i="6"/>
  <c r="P57" i="6"/>
  <c r="A1" i="69" l="1"/>
  <c r="A2" i="69"/>
  <c r="A3" i="69"/>
  <c r="H26" i="12" l="1"/>
  <c r="I26" i="12" s="1"/>
  <c r="H25" i="12"/>
  <c r="I25" i="12" s="1"/>
  <c r="I23" i="12" l="1"/>
  <c r="H24" i="12"/>
  <c r="I24" i="12" s="1"/>
  <c r="H23" i="12"/>
  <c r="H22" i="12"/>
  <c r="I22" i="12" s="1"/>
  <c r="H18" i="12"/>
  <c r="H17" i="12"/>
  <c r="H14" i="12"/>
  <c r="H13" i="12"/>
  <c r="H10" i="12"/>
  <c r="F49" i="6" l="1"/>
  <c r="E49" i="6"/>
  <c r="F39" i="6" l="1"/>
  <c r="E39" i="6"/>
  <c r="G49" i="6" l="1"/>
  <c r="H49" i="6" l="1"/>
  <c r="I10" i="12"/>
  <c r="E44" i="6" l="1"/>
  <c r="F44" i="6"/>
  <c r="H44" i="6"/>
  <c r="I49" i="6"/>
  <c r="G44" i="6"/>
  <c r="I44" i="6" l="1"/>
  <c r="J49" i="6"/>
  <c r="J44" i="6" l="1"/>
  <c r="K39" i="6"/>
  <c r="K49" i="6" s="1"/>
  <c r="L39" i="6" l="1"/>
  <c r="L44" i="6" s="1"/>
  <c r="K44" i="6"/>
  <c r="M39" i="6" l="1"/>
  <c r="L49" i="6"/>
  <c r="N39" i="6" l="1"/>
  <c r="M49" i="6"/>
  <c r="O39" i="6" l="1"/>
  <c r="N49" i="6"/>
  <c r="P39" i="6" l="1"/>
  <c r="O49" i="6"/>
  <c r="J18" i="12"/>
  <c r="J14" i="12"/>
  <c r="J10" i="12"/>
  <c r="Q39" i="6" l="1"/>
  <c r="P49" i="6"/>
  <c r="R39" i="6" l="1"/>
  <c r="Q49" i="6"/>
  <c r="R49" i="6" l="1"/>
  <c r="P44" i="6"/>
  <c r="N44" i="6"/>
  <c r="O44" i="6"/>
  <c r="M44" i="6"/>
  <c r="S49" i="6" l="1"/>
  <c r="U39" i="6" l="1"/>
  <c r="T49" i="6"/>
  <c r="Q44" i="6"/>
  <c r="V39" i="6" l="1"/>
  <c r="U49" i="6"/>
  <c r="R44" i="6"/>
  <c r="S44" i="6"/>
  <c r="V49" i="6" l="1"/>
  <c r="T44" i="6"/>
  <c r="Q55" i="6" l="1"/>
  <c r="U44" i="6"/>
  <c r="V44" i="6" l="1"/>
  <c r="Q56" i="6" l="1"/>
  <c r="F14" i="12" s="1"/>
  <c r="I14" i="12" s="1"/>
  <c r="Q57" i="6"/>
  <c r="F18" i="12" s="1"/>
  <c r="I18" i="12" s="1"/>
  <c r="A2" i="6"/>
  <c r="A1" i="6"/>
  <c r="J17" i="12"/>
  <c r="J13" i="12"/>
  <c r="J9" i="12"/>
  <c r="A3" i="6" l="1"/>
  <c r="Q29" i="6" l="1"/>
  <c r="Q28" i="6" l="1"/>
  <c r="Q30" i="6"/>
  <c r="F13" i="12" l="1"/>
  <c r="F9" i="12"/>
  <c r="I13" i="12" l="1"/>
  <c r="I9" i="12"/>
  <c r="F17" i="12"/>
  <c r="I17" i="12" s="1"/>
</calcChain>
</file>

<file path=xl/sharedStrings.xml><?xml version="1.0" encoding="utf-8"?>
<sst xmlns="http://schemas.openxmlformats.org/spreadsheetml/2006/main" count="125" uniqueCount="57">
  <si>
    <t>SG</t>
  </si>
  <si>
    <t>Factor</t>
  </si>
  <si>
    <t>Electric Plant in Service</t>
  </si>
  <si>
    <t>Depreciation Reserve</t>
  </si>
  <si>
    <t>TOTAL</t>
  </si>
  <si>
    <t>ACCOUNT</t>
  </si>
  <si>
    <t>Type</t>
  </si>
  <si>
    <t>COMPANY</t>
  </si>
  <si>
    <t>FACTOR</t>
  </si>
  <si>
    <t>FACTOR %</t>
  </si>
  <si>
    <t>ALLOCATED</t>
  </si>
  <si>
    <t>REF#</t>
  </si>
  <si>
    <t>Adjustment to Rate Base:</t>
  </si>
  <si>
    <t>Adjustment to Depreciation Expense:</t>
  </si>
  <si>
    <t>Adjustment to Depreciation Reserve:</t>
  </si>
  <si>
    <t>PAGE</t>
  </si>
  <si>
    <t>Account</t>
  </si>
  <si>
    <t>Description of Adjustment:</t>
  </si>
  <si>
    <t>Adjustment</t>
  </si>
  <si>
    <t>12 Months Ending</t>
  </si>
  <si>
    <t>PacifiCorp</t>
  </si>
  <si>
    <t>SCHMDT</t>
  </si>
  <si>
    <t>SCHMAT</t>
  </si>
  <si>
    <t>Adjustment to Tax:</t>
  </si>
  <si>
    <t>Repowering Project Capital Additions Adjustment</t>
  </si>
  <si>
    <t>Project</t>
  </si>
  <si>
    <t>Date</t>
  </si>
  <si>
    <t>Capital Amount</t>
  </si>
  <si>
    <t>Other Plant Wind</t>
  </si>
  <si>
    <t>403OP</t>
  </si>
  <si>
    <t>108OP</t>
  </si>
  <si>
    <t>Dec 2019</t>
  </si>
  <si>
    <t>Depreciation Expense*</t>
  </si>
  <si>
    <t>End of Period</t>
  </si>
  <si>
    <t>*Composite Depreciation Rate</t>
  </si>
  <si>
    <t>WIND REPOWERING CAPITAL ADDITIONS</t>
  </si>
  <si>
    <t>WIND REPOWERING RETIREMENTS</t>
  </si>
  <si>
    <t>Wind Repowering Capital</t>
  </si>
  <si>
    <t>Wind Repowering Retirement</t>
  </si>
  <si>
    <t>Wind Repowering Capital Depr. Reserve</t>
  </si>
  <si>
    <t>Gross Plant</t>
  </si>
  <si>
    <t>CONFIDENTIAL</t>
  </si>
  <si>
    <t>Jun 2019</t>
  </si>
  <si>
    <t>Dec 2020</t>
  </si>
  <si>
    <t>Ref. 8.12</t>
  </si>
  <si>
    <t>Ref 8.12.1</t>
  </si>
  <si>
    <t>PRO</t>
  </si>
  <si>
    <r>
      <t>Retirement Amount</t>
    </r>
    <r>
      <rPr>
        <b/>
        <vertAlign val="superscript"/>
        <sz val="10"/>
        <color theme="1"/>
        <rFont val="Arial"/>
        <family val="2"/>
      </rPr>
      <t>*</t>
    </r>
  </si>
  <si>
    <t>Wind Repowering Capital Depr. Exp.</t>
  </si>
  <si>
    <t xml:space="preserve">Schedule M Adj - </t>
  </si>
  <si>
    <t xml:space="preserve">Def Inc Tax Exp - </t>
  </si>
  <si>
    <t>Acc Def Inc Tax Bal -</t>
  </si>
  <si>
    <t>Wind Repower Retire Depr. Reserve</t>
  </si>
  <si>
    <t>Wind Repowering Retire Depr. Exp.</t>
  </si>
  <si>
    <t>WASHINGTON</t>
  </si>
  <si>
    <t>REDACTED</t>
  </si>
  <si>
    <t>Washington General Rate Case - 2021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</si>
</sst>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0.0"/>
    <numFmt numFmtId="167" formatCode="_-* #,##0\ &quot;F&quot;_-;\-* #,##0\ &quot;F&quot;_-;_-* &quot;-&quot;\ &quot;F&quot;_-;_-@_-"/>
    <numFmt numFmtId="168" formatCode="&quot;$&quot;###0;[Red]\(&quot;$&quot;###0\)"/>
    <numFmt numFmtId="169" formatCode="&quot;$&quot;#,##0\ ;\(&quot;$&quot;#,##0\)"/>
    <numFmt numFmtId="170" formatCode="mmmm\ d\,\ yyyy"/>
    <numFmt numFmtId="171" formatCode="########\-###\-###"/>
    <numFmt numFmtId="172" formatCode="#,##0.000;[Red]\-#,##0.000"/>
    <numFmt numFmtId="173" formatCode="#,##0.0_);\(#,##0.0\);\-\ ;"/>
    <numFmt numFmtId="174" formatCode="#,##0.0000"/>
    <numFmt numFmtId="175" formatCode="mmm\ dd\,\ yyyy"/>
    <numFmt numFmtId="176" formatCode="General_)"/>
    <numFmt numFmtId="177" formatCode="mmm\-yyyy"/>
  </numFmts>
  <fonts count="117">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b/>
      <sz val="10"/>
      <name val="Arial"/>
      <family val="2"/>
    </font>
    <font>
      <sz val="11"/>
      <color rgb="FFFF0000"/>
      <name val="Calibri"/>
      <family val="2"/>
      <scheme val="minor"/>
    </font>
    <font>
      <sz val="10"/>
      <name val="Arial"/>
      <family val="2"/>
    </font>
    <font>
      <b/>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8"/>
      <name val="Arial"/>
      <family val="2"/>
    </font>
    <font>
      <sz val="12"/>
      <name val="Times New Roman"/>
      <family val="1"/>
    </font>
    <font>
      <u/>
      <sz val="10"/>
      <name val="Arial"/>
      <family val="2"/>
    </font>
    <font>
      <sz val="10"/>
      <color theme="1"/>
      <name val="Arial"/>
      <family val="2"/>
    </font>
    <font>
      <sz val="10"/>
      <color rgb="FFFF0000"/>
      <name val="Arial"/>
      <family val="2"/>
    </font>
    <font>
      <sz val="11"/>
      <color theme="1"/>
      <name val="Arial"/>
      <family val="2"/>
    </font>
    <font>
      <sz val="11"/>
      <color indexed="8"/>
      <name val="Calibri"/>
      <family val="2"/>
    </font>
    <font>
      <sz val="10"/>
      <color theme="0"/>
      <name val="Arial"/>
      <family val="2"/>
    </font>
    <font>
      <sz val="11"/>
      <color theme="0"/>
      <name val="Arial"/>
      <family val="2"/>
    </font>
    <font>
      <sz val="11"/>
      <color indexed="9"/>
      <name val="Calibri"/>
      <family val="2"/>
    </font>
    <font>
      <b/>
      <sz val="10"/>
      <color indexed="9"/>
      <name val="Arial"/>
      <family val="2"/>
    </font>
    <font>
      <sz val="10"/>
      <color rgb="FF9C0006"/>
      <name val="Arial"/>
      <family val="2"/>
    </font>
    <font>
      <sz val="11"/>
      <color rgb="FF9C0006"/>
      <name val="Arial"/>
      <family val="2"/>
    </font>
    <font>
      <sz val="11"/>
      <color indexed="20"/>
      <name val="Calibri"/>
      <family val="2"/>
    </font>
    <font>
      <b/>
      <sz val="10"/>
      <color rgb="FFFA7D00"/>
      <name val="Arial"/>
      <family val="2"/>
    </font>
    <font>
      <b/>
      <sz val="11"/>
      <color rgb="FFFA7D00"/>
      <name val="Arial"/>
      <family val="2"/>
    </font>
    <font>
      <b/>
      <sz val="11"/>
      <color indexed="52"/>
      <name val="Calibri"/>
      <family val="2"/>
    </font>
    <font>
      <b/>
      <sz val="10"/>
      <color theme="0"/>
      <name val="Arial"/>
      <family val="2"/>
    </font>
    <font>
      <b/>
      <sz val="11"/>
      <color indexed="9"/>
      <name val="Calibri"/>
      <family val="2"/>
    </font>
    <font>
      <b/>
      <sz val="11"/>
      <color theme="0"/>
      <name val="Arial"/>
      <family val="2"/>
    </font>
    <font>
      <sz val="10"/>
      <name val="Courier"/>
      <family val="3"/>
    </font>
    <font>
      <sz val="10"/>
      <color indexed="8"/>
      <name val="Helv"/>
    </font>
    <font>
      <sz val="10"/>
      <name val="Tahoma"/>
      <family val="2"/>
    </font>
    <font>
      <sz val="10"/>
      <name val="Times New Roman"/>
      <family val="1"/>
    </font>
    <font>
      <sz val="11"/>
      <name val="Arial"/>
      <family val="2"/>
    </font>
    <font>
      <sz val="12"/>
      <color theme="1"/>
      <name val="Calibri"/>
      <family val="2"/>
    </font>
    <font>
      <sz val="9"/>
      <color theme="1"/>
      <name val="Tahoma"/>
      <family val="2"/>
    </font>
    <font>
      <sz val="12"/>
      <color indexed="24"/>
      <name val="Arial"/>
      <family val="2"/>
    </font>
    <font>
      <sz val="10"/>
      <name val="Helv"/>
    </font>
    <font>
      <sz val="10"/>
      <color indexed="24"/>
      <name val="Courier New"/>
      <family val="3"/>
    </font>
    <font>
      <sz val="8"/>
      <name val="Helv"/>
    </font>
    <font>
      <i/>
      <sz val="10"/>
      <color rgb="FF7F7F7F"/>
      <name val="Arial"/>
      <family val="2"/>
    </font>
    <font>
      <i/>
      <sz val="11"/>
      <color rgb="FF7F7F7F"/>
      <name val="Arial"/>
      <family val="2"/>
    </font>
    <font>
      <i/>
      <sz val="11"/>
      <color indexed="23"/>
      <name val="Calibri"/>
      <family val="2"/>
    </font>
    <font>
      <sz val="7"/>
      <name val="Arial"/>
      <family val="2"/>
    </font>
    <font>
      <sz val="10"/>
      <color rgb="FF006100"/>
      <name val="Arial"/>
      <family val="2"/>
    </font>
    <font>
      <sz val="11"/>
      <color rgb="FF006100"/>
      <name val="Arial"/>
      <family val="2"/>
    </font>
    <font>
      <sz val="11"/>
      <color indexed="17"/>
      <name val="Calibri"/>
      <family val="2"/>
    </font>
    <font>
      <sz val="8"/>
      <name val="Arial"/>
      <family val="2"/>
    </font>
    <font>
      <b/>
      <sz val="16"/>
      <name val="Times New Roman"/>
      <family val="1"/>
    </font>
    <font>
      <b/>
      <sz val="12"/>
      <color indexed="24"/>
      <name val="Times New Roman"/>
      <family val="1"/>
    </font>
    <font>
      <b/>
      <sz val="15"/>
      <color theme="3"/>
      <name val="Arial"/>
      <family val="2"/>
    </font>
    <font>
      <b/>
      <sz val="15"/>
      <color indexed="62"/>
      <name val="Calibri"/>
      <family val="2"/>
    </font>
    <font>
      <b/>
      <sz val="15"/>
      <color indexed="56"/>
      <name val="Calibri"/>
      <family val="2"/>
    </font>
    <font>
      <sz val="10"/>
      <color indexed="24"/>
      <name val="Times New Roman"/>
      <family val="1"/>
    </font>
    <font>
      <b/>
      <sz val="13"/>
      <color theme="3"/>
      <name val="Arial"/>
      <family val="2"/>
    </font>
    <font>
      <b/>
      <sz val="13"/>
      <color indexed="62"/>
      <name val="Calibri"/>
      <family val="2"/>
    </font>
    <font>
      <b/>
      <sz val="13"/>
      <color indexed="56"/>
      <name val="Calibri"/>
      <family val="2"/>
    </font>
    <font>
      <b/>
      <sz val="11"/>
      <color theme="3"/>
      <name val="Arial"/>
      <family val="2"/>
    </font>
    <font>
      <b/>
      <sz val="11"/>
      <color indexed="56"/>
      <name val="Calibri"/>
      <family val="2"/>
    </font>
    <font>
      <b/>
      <sz val="11"/>
      <color indexed="62"/>
      <name val="Calibri"/>
      <family val="2"/>
    </font>
    <font>
      <b/>
      <i/>
      <sz val="8"/>
      <color indexed="18"/>
      <name val="Helv"/>
    </font>
    <font>
      <sz val="11"/>
      <color rgb="FF3F3F76"/>
      <name val="Arial"/>
      <family val="2"/>
    </font>
    <font>
      <sz val="10"/>
      <color rgb="FF3F3F76"/>
      <name val="Arial"/>
      <family val="2"/>
    </font>
    <font>
      <sz val="11"/>
      <color indexed="62"/>
      <name val="Calibri"/>
      <family val="2"/>
    </font>
    <font>
      <sz val="10"/>
      <color rgb="FFFA7D00"/>
      <name val="Arial"/>
      <family val="2"/>
    </font>
    <font>
      <sz val="11"/>
      <color rgb="FFFA7D00"/>
      <name val="Arial"/>
      <family val="2"/>
    </font>
    <font>
      <sz val="11"/>
      <color indexed="52"/>
      <name val="Calibri"/>
      <family val="2"/>
    </font>
    <font>
      <sz val="8"/>
      <name val="Times New Roman"/>
      <family val="1"/>
    </font>
    <font>
      <b/>
      <sz val="8"/>
      <name val="Arial"/>
      <family val="2"/>
    </font>
    <font>
      <sz val="10"/>
      <color rgb="FF9C6500"/>
      <name val="Arial"/>
      <family val="2"/>
    </font>
    <font>
      <sz val="11"/>
      <color rgb="FF9C6500"/>
      <name val="Arial"/>
      <family val="2"/>
    </font>
    <font>
      <sz val="11"/>
      <color indexed="60"/>
      <name val="Calibri"/>
      <family val="2"/>
    </font>
    <font>
      <sz val="11"/>
      <color indexed="8"/>
      <name val="TimesNewRomanPS"/>
    </font>
    <font>
      <sz val="12"/>
      <color indexed="12"/>
      <name val="Times New Roman"/>
      <family val="1"/>
    </font>
    <font>
      <sz val="12"/>
      <name val="Helv"/>
    </font>
    <font>
      <b/>
      <sz val="10"/>
      <color rgb="FF3F3F3F"/>
      <name val="Arial"/>
      <family val="2"/>
    </font>
    <font>
      <b/>
      <sz val="11"/>
      <color rgb="FF3F3F3F"/>
      <name val="Arial"/>
      <family val="2"/>
    </font>
    <font>
      <b/>
      <sz val="11"/>
      <color indexed="63"/>
      <name val="Calibri"/>
      <family val="2"/>
    </font>
    <font>
      <sz val="10"/>
      <name val="MS Sans Serif"/>
      <family val="2"/>
    </font>
    <font>
      <sz val="10"/>
      <color indexed="11"/>
      <name val="Geneva"/>
      <family val="2"/>
    </font>
    <font>
      <sz val="10"/>
      <color indexed="11"/>
      <name val="Geneva"/>
    </font>
    <font>
      <b/>
      <sz val="10"/>
      <color indexed="8"/>
      <name val="Arial"/>
      <family val="2"/>
    </font>
    <font>
      <b/>
      <sz val="10"/>
      <color indexed="39"/>
      <name val="Arial"/>
      <family val="2"/>
    </font>
    <font>
      <sz val="10"/>
      <color indexed="8"/>
      <name val="Arial"/>
      <family val="2"/>
    </font>
    <font>
      <b/>
      <sz val="12"/>
      <color indexed="8"/>
      <name val="Arial"/>
      <family val="2"/>
    </font>
    <font>
      <sz val="8"/>
      <color indexed="18"/>
      <name val="Arial"/>
      <family val="2"/>
    </font>
    <font>
      <sz val="8"/>
      <color indexed="62"/>
      <name val="Arial"/>
      <family val="2"/>
    </font>
    <font>
      <b/>
      <sz val="8"/>
      <color indexed="8"/>
      <name val="Arial"/>
      <family val="2"/>
    </font>
    <font>
      <sz val="10"/>
      <color indexed="39"/>
      <name val="Arial"/>
      <family val="2"/>
    </font>
    <font>
      <b/>
      <sz val="14"/>
      <name val="Arial"/>
      <family val="2"/>
    </font>
    <font>
      <sz val="10"/>
      <color indexed="10"/>
      <name val="Arial"/>
      <family val="2"/>
    </font>
    <font>
      <sz val="12"/>
      <name val="Arial MT"/>
    </font>
    <font>
      <b/>
      <sz val="18"/>
      <color indexed="62"/>
      <name val="Cambria"/>
      <family val="2"/>
    </font>
    <font>
      <b/>
      <sz val="18"/>
      <color indexed="56"/>
      <name val="Cambria"/>
      <family val="2"/>
    </font>
    <font>
      <b/>
      <sz val="11"/>
      <color theme="1"/>
      <name val="Arial"/>
      <family val="2"/>
    </font>
    <font>
      <b/>
      <sz val="11"/>
      <color indexed="8"/>
      <name val="Calibri"/>
      <family val="2"/>
    </font>
    <font>
      <sz val="10"/>
      <name val="LinePrinter"/>
    </font>
    <font>
      <sz val="8"/>
      <color indexed="12"/>
      <name val="Arial"/>
      <family val="2"/>
    </font>
    <font>
      <sz val="11"/>
      <color rgb="FFFF0000"/>
      <name val="Arial"/>
      <family val="2"/>
    </font>
    <font>
      <sz val="11"/>
      <color indexed="10"/>
      <name val="Calibri"/>
      <family val="2"/>
    </font>
    <font>
      <i/>
      <sz val="10"/>
      <color theme="1"/>
      <name val="Arial"/>
      <family val="2"/>
    </font>
    <font>
      <i/>
      <sz val="10"/>
      <name val="Arial"/>
      <family val="2"/>
    </font>
    <font>
      <b/>
      <u/>
      <sz val="10"/>
      <name val="Arial"/>
      <family val="2"/>
    </font>
    <font>
      <b/>
      <vertAlign val="superscript"/>
      <sz val="10"/>
      <color theme="1"/>
      <name val="Arial"/>
      <family val="2"/>
    </font>
  </fonts>
  <fills count="8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18"/>
      </patternFill>
    </fill>
    <fill>
      <patternFill patternType="solid">
        <fgColor indexed="17"/>
      </patternFill>
    </fill>
    <fill>
      <patternFill patternType="solid">
        <fgColor indexed="9"/>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21"/>
      </patternFill>
    </fill>
    <fill>
      <patternFill patternType="gray125">
        <fgColor indexed="21"/>
      </patternFill>
    </fill>
    <fill>
      <patternFill patternType="solid">
        <fgColor indexed="19"/>
      </patternFill>
    </fill>
    <fill>
      <patternFill patternType="mediumGray">
        <fgColor indexed="21"/>
      </patternFill>
    </fill>
    <fill>
      <patternFill patternType="solid">
        <fgColor indexed="55"/>
        <bgColor indexed="64"/>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9"/>
        <bgColor indexed="15"/>
      </patternFill>
    </fill>
    <fill>
      <patternFill patternType="lightGray"/>
    </fill>
    <fill>
      <patternFill patternType="solid">
        <fgColor indexed="14"/>
        <bgColor indexed="64"/>
      </patternFill>
    </fill>
    <fill>
      <patternFill patternType="solid">
        <fgColor theme="1"/>
        <bgColor indexed="64"/>
      </patternFill>
    </fill>
  </fills>
  <borders count="50">
    <border>
      <left/>
      <right/>
      <top/>
      <bottom/>
      <diagonal/>
    </border>
    <border>
      <left/>
      <right/>
      <top/>
      <bottom style="thin">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right style="thin">
        <color indexed="64"/>
      </right>
      <top/>
      <bottom/>
      <diagonal/>
    </border>
    <border>
      <left style="thin">
        <color indexed="64"/>
      </left>
      <right/>
      <top/>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bottom/>
      <diagonal/>
    </border>
    <border>
      <left/>
      <right/>
      <top style="thin">
        <color indexed="49"/>
      </top>
      <bottom style="double">
        <color indexed="49"/>
      </bottom>
      <diagonal/>
    </border>
    <border>
      <left/>
      <right/>
      <top style="thin">
        <color indexed="62"/>
      </top>
      <bottom style="double">
        <color indexed="62"/>
      </bottom>
      <diagonal/>
    </border>
    <border>
      <left/>
      <right/>
      <top/>
      <bottom style="double">
        <color indexed="8"/>
      </bottom>
      <diagonal/>
    </border>
    <border>
      <left/>
      <right/>
      <top/>
      <bottom style="thin">
        <color indexed="8"/>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auto="1"/>
      </bottom>
      <diagonal/>
    </border>
  </borders>
  <cellStyleXfs count="40305">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23" fillId="0" borderId="0"/>
    <xf numFmtId="0" fontId="23" fillId="0" borderId="0"/>
    <xf numFmtId="0" fontId="27" fillId="10" borderId="0" applyNumberFormat="0" applyBorder="0" applyAlignment="0" applyProtection="0"/>
    <xf numFmtId="0" fontId="27" fillId="10" borderId="0" applyNumberFormat="0" applyBorder="0" applyAlignment="0" applyProtection="0"/>
    <xf numFmtId="0" fontId="25"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8" fillId="33"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8" fillId="34"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7" fillId="10" borderId="0" applyNumberFormat="0" applyBorder="0" applyAlignment="0" applyProtection="0"/>
    <xf numFmtId="0" fontId="28" fillId="33"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7" fillId="10"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8" fillId="33" borderId="0" applyNumberFormat="0" applyBorder="0" applyAlignment="0" applyProtection="0"/>
    <xf numFmtId="0" fontId="27" fillId="10"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8" fillId="33" borderId="0" applyNumberFormat="0" applyBorder="0" applyAlignment="0" applyProtection="0"/>
    <xf numFmtId="0" fontId="27" fillId="10"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7" fillId="10"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5" fillId="10"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1" fillId="10" borderId="0" applyNumberFormat="0" applyBorder="0" applyAlignment="0" applyProtection="0"/>
    <xf numFmtId="0" fontId="28" fillId="33"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1"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1"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5"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8" fillId="35"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8" fillId="36"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7" fillId="14" borderId="0" applyNumberFormat="0" applyBorder="0" applyAlignment="0" applyProtection="0"/>
    <xf numFmtId="0" fontId="28" fillId="35"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7" fillId="14"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8" fillId="35" borderId="0" applyNumberFormat="0" applyBorder="0" applyAlignment="0" applyProtection="0"/>
    <xf numFmtId="0" fontId="27" fillId="14"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8" fillId="35" borderId="0" applyNumberFormat="0" applyBorder="0" applyAlignment="0" applyProtection="0"/>
    <xf numFmtId="0" fontId="27" fillId="14"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7" fillId="14"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5" fillId="14"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1" fillId="14" borderId="0" applyNumberFormat="0" applyBorder="0" applyAlignment="0" applyProtection="0"/>
    <xf numFmtId="0" fontId="28" fillId="35"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1"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1"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5"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8" fillId="3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8" fillId="3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7" fillId="18" borderId="0" applyNumberFormat="0" applyBorder="0" applyAlignment="0" applyProtection="0"/>
    <xf numFmtId="0" fontId="28" fillId="3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7" fillId="18"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8" fillId="37" borderId="0" applyNumberFormat="0" applyBorder="0" applyAlignment="0" applyProtection="0"/>
    <xf numFmtId="0" fontId="27" fillId="18"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8" fillId="37" borderId="0" applyNumberFormat="0" applyBorder="0" applyAlignment="0" applyProtection="0"/>
    <xf numFmtId="0" fontId="27" fillId="18"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7" fillId="18"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5" fillId="18"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1" fillId="18" borderId="0" applyNumberFormat="0" applyBorder="0" applyAlignment="0" applyProtection="0"/>
    <xf numFmtId="0" fontId="28" fillId="3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1"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1"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5"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8" fillId="39"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8" fillId="34"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7" fillId="22" borderId="0" applyNumberFormat="0" applyBorder="0" applyAlignment="0" applyProtection="0"/>
    <xf numFmtId="0" fontId="28" fillId="39"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7" fillId="22"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8" fillId="39" borderId="0" applyNumberFormat="0" applyBorder="0" applyAlignment="0" applyProtection="0"/>
    <xf numFmtId="0" fontId="27" fillId="22"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8" fillId="39" borderId="0" applyNumberFormat="0" applyBorder="0" applyAlignment="0" applyProtection="0"/>
    <xf numFmtId="0" fontId="27" fillId="22"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4"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7" fillId="22"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5" fillId="22"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9"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8" fillId="34" borderId="0" applyNumberFormat="0" applyBorder="0" applyAlignment="0" applyProtection="0"/>
    <xf numFmtId="0" fontId="28" fillId="39"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 fillId="22" borderId="0" applyNumberFormat="0" applyBorder="0" applyAlignment="0" applyProtection="0"/>
    <xf numFmtId="0" fontId="28" fillId="39"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5"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8" fillId="40"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8" fillId="40"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7" fillId="26" borderId="0" applyNumberFormat="0" applyBorder="0" applyAlignment="0" applyProtection="0"/>
    <xf numFmtId="0" fontId="28" fillId="40"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7" fillId="26"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8" fillId="40" borderId="0" applyNumberFormat="0" applyBorder="0" applyAlignment="0" applyProtection="0"/>
    <xf numFmtId="0" fontId="27" fillId="26"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8" fillId="40" borderId="0" applyNumberFormat="0" applyBorder="0" applyAlignment="0" applyProtection="0"/>
    <xf numFmtId="0" fontId="27" fillId="26"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7" fillId="26"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5" fillId="26"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8" fillId="40"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28" fillId="40"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5"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8" fillId="34"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8" fillId="38"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7" fillId="30" borderId="0" applyNumberFormat="0" applyBorder="0" applyAlignment="0" applyProtection="0"/>
    <xf numFmtId="0" fontId="28" fillId="34"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7" fillId="30"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8" fillId="34" borderId="0" applyNumberFormat="0" applyBorder="0" applyAlignment="0" applyProtection="0"/>
    <xf numFmtId="0" fontId="27" fillId="30"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8" fillId="34" borderId="0" applyNumberFormat="0" applyBorder="0" applyAlignment="0" applyProtection="0"/>
    <xf numFmtId="0" fontId="27" fillId="30"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8"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7" fillId="30"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5" fillId="30"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4"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8" fillId="38" borderId="0" applyNumberFormat="0" applyBorder="0" applyAlignment="0" applyProtection="0"/>
    <xf numFmtId="0" fontId="28" fillId="34"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1" fillId="30" borderId="0" applyNumberFormat="0" applyBorder="0" applyAlignment="0" applyProtection="0"/>
    <xf numFmtId="0" fontId="28" fillId="34"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1"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1"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5"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8" fillId="4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8" fillId="4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7" fillId="11" borderId="0" applyNumberFormat="0" applyBorder="0" applyAlignment="0" applyProtection="0"/>
    <xf numFmtId="0" fontId="28" fillId="4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7" fillId="1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8" fillId="41" borderId="0" applyNumberFormat="0" applyBorder="0" applyAlignment="0" applyProtection="0"/>
    <xf numFmtId="0" fontId="27" fillId="1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8" fillId="41" borderId="0" applyNumberFormat="0" applyBorder="0" applyAlignment="0" applyProtection="0"/>
    <xf numFmtId="0" fontId="27" fillId="1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7" fillId="1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5" fillId="1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8" fillId="42" borderId="0" applyNumberFormat="0" applyBorder="0" applyAlignment="0" applyProtection="0"/>
    <xf numFmtId="0" fontId="28" fillId="4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1" fillId="11" borderId="0" applyNumberFormat="0" applyBorder="0" applyAlignment="0" applyProtection="0"/>
    <xf numFmtId="0" fontId="28" fillId="4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1"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1"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5"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8" fillId="36"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8" fillId="3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7" fillId="15" borderId="0" applyNumberFormat="0" applyBorder="0" applyAlignment="0" applyProtection="0"/>
    <xf numFmtId="0" fontId="28" fillId="3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7" fillId="15"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8" fillId="36" borderId="0" applyNumberFormat="0" applyBorder="0" applyAlignment="0" applyProtection="0"/>
    <xf numFmtId="0" fontId="27" fillId="15"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8" fillId="36" borderId="0" applyNumberFormat="0" applyBorder="0" applyAlignment="0" applyProtection="0"/>
    <xf numFmtId="0" fontId="27" fillId="15"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7" fillId="15"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5" fillId="15"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8" fillId="36"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28" fillId="36"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5"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8" fillId="43"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8" fillId="44"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7" fillId="19" borderId="0" applyNumberFormat="0" applyBorder="0" applyAlignment="0" applyProtection="0"/>
    <xf numFmtId="0" fontId="28" fillId="43"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7" fillId="19"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8" fillId="43" borderId="0" applyNumberFormat="0" applyBorder="0" applyAlignment="0" applyProtection="0"/>
    <xf numFmtId="0" fontId="27" fillId="19"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8" fillId="43" borderId="0" applyNumberFormat="0" applyBorder="0" applyAlignment="0" applyProtection="0"/>
    <xf numFmtId="0" fontId="27" fillId="19"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7" fillId="19"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5" fillId="19"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3"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8" fillId="44" borderId="0" applyNumberFormat="0" applyBorder="0" applyAlignment="0" applyProtection="0"/>
    <xf numFmtId="0" fontId="28" fillId="43"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1" fillId="19" borderId="0" applyNumberFormat="0" applyBorder="0" applyAlignment="0" applyProtection="0"/>
    <xf numFmtId="0" fontId="28" fillId="43"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1"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1"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5"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8" fillId="39"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8" fillId="42"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7" fillId="23" borderId="0" applyNumberFormat="0" applyBorder="0" applyAlignment="0" applyProtection="0"/>
    <xf numFmtId="0" fontId="28" fillId="39"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7" fillId="23"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8" fillId="39" borderId="0" applyNumberFormat="0" applyBorder="0" applyAlignment="0" applyProtection="0"/>
    <xf numFmtId="0" fontId="27" fillId="23"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8" fillId="39" borderId="0" applyNumberFormat="0" applyBorder="0" applyAlignment="0" applyProtection="0"/>
    <xf numFmtId="0" fontId="27" fillId="23"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7" fillId="23"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5" fillId="23"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1" fillId="23" borderId="0" applyNumberFormat="0" applyBorder="0" applyAlignment="0" applyProtection="0"/>
    <xf numFmtId="0" fontId="28" fillId="39"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1"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1"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5"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8" fillId="41"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8" fillId="41"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7" fillId="27" borderId="0" applyNumberFormat="0" applyBorder="0" applyAlignment="0" applyProtection="0"/>
    <xf numFmtId="0" fontId="28" fillId="41"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7" fillId="27"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8" fillId="41" borderId="0" applyNumberFormat="0" applyBorder="0" applyAlignment="0" applyProtection="0"/>
    <xf numFmtId="0" fontId="27" fillId="27"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8" fillId="41" borderId="0" applyNumberFormat="0" applyBorder="0" applyAlignment="0" applyProtection="0"/>
    <xf numFmtId="0" fontId="27" fillId="27"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7" fillId="27"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5" fillId="27"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8" fillId="41"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1" fillId="27" borderId="0" applyNumberFormat="0" applyBorder="0" applyAlignment="0" applyProtection="0"/>
    <xf numFmtId="0" fontId="28" fillId="41"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1"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1"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5"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8" fillId="45"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8" fillId="44"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7" fillId="31" borderId="0" applyNumberFormat="0" applyBorder="0" applyAlignment="0" applyProtection="0"/>
    <xf numFmtId="0" fontId="28" fillId="45"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7" fillId="31"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8" fillId="45" borderId="0" applyNumberFormat="0" applyBorder="0" applyAlignment="0" applyProtection="0"/>
    <xf numFmtId="0" fontId="27" fillId="31"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8" fillId="45" borderId="0" applyNumberFormat="0" applyBorder="0" applyAlignment="0" applyProtection="0"/>
    <xf numFmtId="0" fontId="27" fillId="31"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7" fillId="31"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5" fillId="31"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1" fillId="31" borderId="0" applyNumberFormat="0" applyBorder="0" applyAlignment="0" applyProtection="0"/>
    <xf numFmtId="0" fontId="28" fillId="45"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1"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1"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9" fillId="12" borderId="0" applyNumberFormat="0" applyBorder="0" applyAlignment="0" applyProtection="0"/>
    <xf numFmtId="0" fontId="30" fillId="12"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31" fillId="47"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31" fillId="46" borderId="0" applyNumberFormat="0" applyBorder="0" applyAlignment="0" applyProtection="0"/>
    <xf numFmtId="0" fontId="21" fillId="12" borderId="0" applyNumberFormat="0" applyBorder="0" applyAlignment="0" applyProtection="0"/>
    <xf numFmtId="0" fontId="31" fillId="46"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9" fillId="16" borderId="0" applyNumberFormat="0" applyBorder="0" applyAlignment="0" applyProtection="0"/>
    <xf numFmtId="0" fontId="30" fillId="1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0" fillId="16" borderId="0" applyNumberFormat="0" applyBorder="0" applyAlignment="0" applyProtection="0"/>
    <xf numFmtId="0" fontId="31" fillId="36" borderId="0" applyNumberFormat="0" applyBorder="0" applyAlignment="0" applyProtection="0"/>
    <xf numFmtId="0" fontId="21" fillId="16" borderId="0" applyNumberFormat="0" applyBorder="0" applyAlignment="0" applyProtection="0"/>
    <xf numFmtId="0" fontId="31" fillId="3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9" fillId="20" borderId="0" applyNumberFormat="0" applyBorder="0" applyAlignment="0" applyProtection="0"/>
    <xf numFmtId="0" fontId="30" fillId="20" borderId="0" applyNumberFormat="0" applyBorder="0" applyAlignment="0" applyProtection="0"/>
    <xf numFmtId="0" fontId="31" fillId="43" borderId="0" applyNumberFormat="0" applyBorder="0" applyAlignment="0" applyProtection="0"/>
    <xf numFmtId="0" fontId="31" fillId="44"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31" fillId="44"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3" borderId="0" applyNumberFormat="0" applyBorder="0" applyAlignment="0" applyProtection="0"/>
    <xf numFmtId="0" fontId="31" fillId="44" borderId="0" applyNumberFormat="0" applyBorder="0" applyAlignment="0" applyProtection="0"/>
    <xf numFmtId="0" fontId="31" fillId="43" borderId="0" applyNumberFormat="0" applyBorder="0" applyAlignment="0" applyProtection="0"/>
    <xf numFmtId="0" fontId="21" fillId="20" borderId="0" applyNumberFormat="0" applyBorder="0" applyAlignment="0" applyProtection="0"/>
    <xf numFmtId="0" fontId="31" fillId="43"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9" fillId="24" borderId="0" applyNumberFormat="0" applyBorder="0" applyAlignment="0" applyProtection="0"/>
    <xf numFmtId="0" fontId="30" fillId="24" borderId="0" applyNumberFormat="0" applyBorder="0" applyAlignment="0" applyProtection="0"/>
    <xf numFmtId="0" fontId="31" fillId="48" borderId="0" applyNumberFormat="0" applyBorder="0" applyAlignment="0" applyProtection="0"/>
    <xf numFmtId="0" fontId="31" fillId="42"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31" fillId="42"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8" borderId="0" applyNumberFormat="0" applyBorder="0" applyAlignment="0" applyProtection="0"/>
    <xf numFmtId="0" fontId="31" fillId="42" borderId="0" applyNumberFormat="0" applyBorder="0" applyAlignment="0" applyProtection="0"/>
    <xf numFmtId="0" fontId="31" fillId="48" borderId="0" applyNumberFormat="0" applyBorder="0" applyAlignment="0" applyProtection="0"/>
    <xf numFmtId="0" fontId="21" fillId="24" borderId="0" applyNumberFormat="0" applyBorder="0" applyAlignment="0" applyProtection="0"/>
    <xf numFmtId="0" fontId="31" fillId="48"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9" fillId="28" borderId="0" applyNumberFormat="0" applyBorder="0" applyAlignment="0" applyProtection="0"/>
    <xf numFmtId="0" fontId="30" fillId="28"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0" fillId="28" borderId="0" applyNumberFormat="0" applyBorder="0" applyAlignment="0" applyProtection="0"/>
    <xf numFmtId="0" fontId="31" fillId="47" borderId="0" applyNumberFormat="0" applyBorder="0" applyAlignment="0" applyProtection="0"/>
    <xf numFmtId="0" fontId="21" fillId="28" borderId="0" applyNumberFormat="0" applyBorder="0" applyAlignment="0" applyProtection="0"/>
    <xf numFmtId="0" fontId="31" fillId="47"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9" fillId="32" borderId="0" applyNumberFormat="0" applyBorder="0" applyAlignment="0" applyProtection="0"/>
    <xf numFmtId="0" fontId="30" fillId="32" borderId="0" applyNumberFormat="0" applyBorder="0" applyAlignment="0" applyProtection="0"/>
    <xf numFmtId="0" fontId="31" fillId="49" borderId="0" applyNumberFormat="0" applyBorder="0" applyAlignment="0" applyProtection="0"/>
    <xf numFmtId="0" fontId="31" fillId="36"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31" fillId="36"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49" borderId="0" applyNumberFormat="0" applyBorder="0" applyAlignment="0" applyProtection="0"/>
    <xf numFmtId="0" fontId="31" fillId="36" borderId="0" applyNumberFormat="0" applyBorder="0" applyAlignment="0" applyProtection="0"/>
    <xf numFmtId="0" fontId="31" fillId="49" borderId="0" applyNumberFormat="0" applyBorder="0" applyAlignment="0" applyProtection="0"/>
    <xf numFmtId="0" fontId="21" fillId="32" borderId="0" applyNumberFormat="0" applyBorder="0" applyAlignment="0" applyProtection="0"/>
    <xf numFmtId="0" fontId="31" fillId="49"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9" fillId="9" borderId="0" applyNumberFormat="0" applyBorder="0" applyAlignment="0" applyProtection="0"/>
    <xf numFmtId="0" fontId="30" fillId="9" borderId="0" applyNumberFormat="0" applyBorder="0" applyAlignment="0" applyProtection="0"/>
    <xf numFmtId="0" fontId="31" fillId="50" borderId="0" applyNumberFormat="0" applyBorder="0" applyAlignment="0" applyProtection="0"/>
    <xf numFmtId="0" fontId="31" fillId="47"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31" fillId="47"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50" borderId="0" applyNumberFormat="0" applyBorder="0" applyAlignment="0" applyProtection="0"/>
    <xf numFmtId="0" fontId="31" fillId="47" borderId="0" applyNumberFormat="0" applyBorder="0" applyAlignment="0" applyProtection="0"/>
    <xf numFmtId="0" fontId="31" fillId="50" borderId="0" applyNumberFormat="0" applyBorder="0" applyAlignment="0" applyProtection="0"/>
    <xf numFmtId="0" fontId="21" fillId="9" borderId="0" applyNumberFormat="0" applyBorder="0" applyAlignment="0" applyProtection="0"/>
    <xf numFmtId="0" fontId="31" fillId="50"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9" fillId="13" borderId="0" applyNumberFormat="0" applyBorder="0" applyAlignment="0" applyProtection="0"/>
    <xf numFmtId="0" fontId="30" fillId="13"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0" fillId="13" borderId="0" applyNumberFormat="0" applyBorder="0" applyAlignment="0" applyProtection="0"/>
    <xf numFmtId="0" fontId="31" fillId="51" borderId="0" applyNumberFormat="0" applyBorder="0" applyAlignment="0" applyProtection="0"/>
    <xf numFmtId="0" fontId="21" fillId="13" borderId="0" applyNumberFormat="0" applyBorder="0" applyAlignment="0" applyProtection="0"/>
    <xf numFmtId="0" fontId="31" fillId="51"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9" fillId="17" borderId="0" applyNumberFormat="0" applyBorder="0" applyAlignment="0" applyProtection="0"/>
    <xf numFmtId="0" fontId="30" fillId="17"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0" fillId="17" borderId="0" applyNumberFormat="0" applyBorder="0" applyAlignment="0" applyProtection="0"/>
    <xf numFmtId="0" fontId="31" fillId="52" borderId="0" applyNumberFormat="0" applyBorder="0" applyAlignment="0" applyProtection="0"/>
    <xf numFmtId="0" fontId="21" fillId="17" borderId="0" applyNumberFormat="0" applyBorder="0" applyAlignment="0" applyProtection="0"/>
    <xf numFmtId="0" fontId="31" fillId="52"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9" fillId="21" borderId="0" applyNumberFormat="0" applyBorder="0" applyAlignment="0" applyProtection="0"/>
    <xf numFmtId="0" fontId="30" fillId="21" borderId="0" applyNumberFormat="0" applyBorder="0" applyAlignment="0" applyProtection="0"/>
    <xf numFmtId="0" fontId="31" fillId="48" borderId="0" applyNumberFormat="0" applyBorder="0" applyAlignment="0" applyProtection="0"/>
    <xf numFmtId="0" fontId="31" fillId="53"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31" fillId="53"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48" borderId="0" applyNumberFormat="0" applyBorder="0" applyAlignment="0" applyProtection="0"/>
    <xf numFmtId="0" fontId="31" fillId="53" borderId="0" applyNumberFormat="0" applyBorder="0" applyAlignment="0" applyProtection="0"/>
    <xf numFmtId="0" fontId="31" fillId="48" borderId="0" applyNumberFormat="0" applyBorder="0" applyAlignment="0" applyProtection="0"/>
    <xf numFmtId="0" fontId="21" fillId="21" borderId="0" applyNumberFormat="0" applyBorder="0" applyAlignment="0" applyProtection="0"/>
    <xf numFmtId="0" fontId="31" fillId="48"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9" fillId="25" borderId="0" applyNumberFormat="0" applyBorder="0" applyAlignment="0" applyProtection="0"/>
    <xf numFmtId="0" fontId="30" fillId="25"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0" fillId="25" borderId="0" applyNumberFormat="0" applyBorder="0" applyAlignment="0" applyProtection="0"/>
    <xf numFmtId="0" fontId="31" fillId="47" borderId="0" applyNumberFormat="0" applyBorder="0" applyAlignment="0" applyProtection="0"/>
    <xf numFmtId="0" fontId="21" fillId="25" borderId="0" applyNumberFormat="0" applyBorder="0" applyAlignment="0" applyProtection="0"/>
    <xf numFmtId="0" fontId="31" fillId="47"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9" fillId="29" borderId="0" applyNumberFormat="0" applyBorder="0" applyAlignment="0" applyProtection="0"/>
    <xf numFmtId="0" fontId="30" fillId="29"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29" borderId="0" applyNumberFormat="0" applyBorder="0" applyAlignment="0" applyProtection="0"/>
    <xf numFmtId="0" fontId="31" fillId="54" borderId="0" applyNumberFormat="0" applyBorder="0" applyAlignment="0" applyProtection="0"/>
    <xf numFmtId="0" fontId="21" fillId="29" borderId="0" applyNumberFormat="0" applyBorder="0" applyAlignment="0" applyProtection="0"/>
    <xf numFmtId="0" fontId="31" fillId="54"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32" fillId="55" borderId="3" applyNumberFormat="0" applyBorder="0" applyAlignment="0" applyProtection="0"/>
    <xf numFmtId="0" fontId="33" fillId="3" borderId="0" applyNumberFormat="0" applyBorder="0" applyAlignment="0" applyProtection="0"/>
    <xf numFmtId="0" fontId="34" fillId="3"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3" borderId="0" applyNumberFormat="0" applyBorder="0" applyAlignment="0" applyProtection="0"/>
    <xf numFmtId="0" fontId="35" fillId="35" borderId="0" applyNumberFormat="0" applyBorder="0" applyAlignment="0" applyProtection="0"/>
    <xf numFmtId="0" fontId="13" fillId="3" borderId="0" applyNumberFormat="0" applyBorder="0" applyAlignment="0" applyProtection="0"/>
    <xf numFmtId="0" fontId="35" fillId="35"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4" fillId="56" borderId="0" applyNumberFormat="0" applyBorder="0" applyAlignment="0" applyProtection="0"/>
    <xf numFmtId="0" fontId="36" fillId="6" borderId="7" applyNumberFormat="0" applyAlignment="0" applyProtection="0"/>
    <xf numFmtId="0" fontId="37" fillId="6" borderId="7" applyNumberFormat="0" applyAlignment="0" applyProtection="0"/>
    <xf numFmtId="0" fontId="38" fillId="42" borderId="15" applyNumberFormat="0" applyAlignment="0" applyProtection="0"/>
    <xf numFmtId="0" fontId="38" fillId="57" borderId="15" applyNumberFormat="0" applyAlignment="0" applyProtection="0"/>
    <xf numFmtId="0" fontId="36" fillId="6" borderId="7" applyNumberFormat="0" applyAlignment="0" applyProtection="0"/>
    <xf numFmtId="0" fontId="36" fillId="6" borderId="7" applyNumberFormat="0" applyAlignment="0" applyProtection="0"/>
    <xf numFmtId="0" fontId="36" fillId="6" borderId="7" applyNumberFormat="0" applyAlignment="0" applyProtection="0"/>
    <xf numFmtId="0" fontId="36" fillId="6" borderId="7" applyNumberFormat="0" applyAlignment="0" applyProtection="0"/>
    <xf numFmtId="0" fontId="36" fillId="6" borderId="7" applyNumberFormat="0" applyAlignment="0" applyProtection="0"/>
    <xf numFmtId="0" fontId="38" fillId="57" borderId="15" applyNumberFormat="0" applyAlignment="0" applyProtection="0"/>
    <xf numFmtId="0" fontId="38" fillId="42" borderId="15" applyNumberFormat="0" applyAlignment="0" applyProtection="0"/>
    <xf numFmtId="0" fontId="38" fillId="42" borderId="15" applyNumberFormat="0" applyAlignment="0" applyProtection="0"/>
    <xf numFmtId="0" fontId="38" fillId="42" borderId="15" applyNumberFormat="0" applyAlignment="0" applyProtection="0"/>
    <xf numFmtId="0" fontId="38" fillId="42" borderId="15" applyNumberFormat="0" applyAlignment="0" applyProtection="0"/>
    <xf numFmtId="0" fontId="38" fillId="57" borderId="15" applyNumberFormat="0" applyAlignment="0" applyProtection="0"/>
    <xf numFmtId="0" fontId="38" fillId="57" borderId="15" applyNumberFormat="0" applyAlignment="0" applyProtection="0"/>
    <xf numFmtId="0" fontId="38" fillId="42" borderId="15" applyNumberFormat="0" applyAlignment="0" applyProtection="0"/>
    <xf numFmtId="0" fontId="38" fillId="57" borderId="15" applyNumberFormat="0" applyAlignment="0" applyProtection="0"/>
    <xf numFmtId="0" fontId="38" fillId="42" borderId="15" applyNumberFormat="0" applyAlignment="0" applyProtection="0"/>
    <xf numFmtId="0" fontId="17" fillId="6" borderId="7" applyNumberFormat="0" applyAlignment="0" applyProtection="0"/>
    <xf numFmtId="0" fontId="38" fillId="42" borderId="15" applyNumberFormat="0" applyAlignment="0" applyProtection="0"/>
    <xf numFmtId="0" fontId="17" fillId="6" borderId="7" applyNumberFormat="0" applyAlignment="0" applyProtection="0"/>
    <xf numFmtId="0" fontId="17" fillId="6" borderId="7" applyNumberFormat="0" applyAlignment="0" applyProtection="0"/>
    <xf numFmtId="0" fontId="39" fillId="7" borderId="10"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1" fillId="7" borderId="10"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39" fillId="7" borderId="10"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39" fillId="7" borderId="10"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39" fillId="7" borderId="10"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39" fillId="7" borderId="10"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39" fillId="7" borderId="10"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1" fillId="7" borderId="10" applyNumberFormat="0" applyAlignment="0" applyProtection="0"/>
    <xf numFmtId="0" fontId="40" fillId="58" borderId="16" applyNumberFormat="0" applyAlignment="0" applyProtection="0"/>
    <xf numFmtId="0" fontId="19" fillId="7" borderId="10" applyNumberFormat="0" applyAlignment="0" applyProtection="0"/>
    <xf numFmtId="0" fontId="40" fillId="58" borderId="16" applyNumberFormat="0" applyAlignment="0" applyProtection="0"/>
    <xf numFmtId="0" fontId="19" fillId="7" borderId="10" applyNumberFormat="0" applyAlignment="0" applyProtection="0"/>
    <xf numFmtId="0" fontId="19" fillId="7" borderId="10" applyNumberFormat="0" applyAlignment="0" applyProtection="0"/>
    <xf numFmtId="0" fontId="42"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 fontId="43"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6"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5" fillId="0" borderId="0" applyFont="0" applyFill="0" applyBorder="0" applyAlignment="0" applyProtection="0"/>
    <xf numFmtId="43" fontId="6" fillId="0" borderId="0" applyFont="0" applyFill="0" applyBorder="0" applyAlignment="0" applyProtection="0"/>
    <xf numFmtId="43" fontId="4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6" fillId="0" borderId="0" applyFont="0" applyFill="0" applyBorder="0" applyAlignment="0" applyProtection="0"/>
    <xf numFmtId="43" fontId="45" fillId="0" borderId="0" applyFont="0" applyFill="0" applyBorder="0" applyAlignment="0" applyProtection="0"/>
    <xf numFmtId="43" fontId="46" fillId="0" borderId="0" applyFont="0" applyFill="0" applyBorder="0" applyAlignment="0" applyProtection="0"/>
    <xf numFmtId="43" fontId="45" fillId="0" borderId="0" applyFont="0" applyFill="0" applyBorder="0" applyAlignment="0" applyProtection="0"/>
    <xf numFmtId="43" fontId="46"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2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6" fillId="0" borderId="0" applyFont="0" applyFill="0" applyBorder="0" applyAlignment="0" applyProtection="0"/>
    <xf numFmtId="43" fontId="2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2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6"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6"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49" fillId="0" borderId="0" applyFont="0" applyFill="0" applyBorder="0" applyAlignment="0" applyProtection="0"/>
    <xf numFmtId="0" fontId="50" fillId="0" borderId="0"/>
    <xf numFmtId="0" fontId="50" fillId="0" borderId="0"/>
    <xf numFmtId="3" fontId="51" fillId="0" borderId="0" applyFont="0" applyFill="0" applyBorder="0" applyAlignment="0" applyProtection="0"/>
    <xf numFmtId="3" fontId="49" fillId="0" borderId="0" applyFont="0" applyFill="0" applyBorder="0" applyAlignment="0" applyProtection="0"/>
    <xf numFmtId="37" fontId="6" fillId="0" borderId="0" applyFill="0" applyBorder="0" applyAlignment="0" applyProtection="0"/>
    <xf numFmtId="37" fontId="6" fillId="0" borderId="0" applyFill="0" applyBorder="0" applyAlignment="0" applyProtection="0"/>
    <xf numFmtId="37" fontId="6" fillId="0" borderId="0" applyFill="0" applyBorder="0" applyAlignment="0" applyProtection="0"/>
    <xf numFmtId="37" fontId="6" fillId="0" borderId="0" applyFill="0" applyBorder="0" applyAlignment="0" applyProtection="0"/>
    <xf numFmtId="37" fontId="6" fillId="0" borderId="0" applyFill="0" applyBorder="0" applyAlignment="0" applyProtection="0"/>
    <xf numFmtId="37" fontId="6" fillId="0" borderId="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0" fontId="50" fillId="0" borderId="0"/>
    <xf numFmtId="44" fontId="6"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45" fillId="0" borderId="0" applyFont="0" applyFill="0" applyBorder="0" applyAlignment="0" applyProtection="0"/>
    <xf numFmtId="44" fontId="1" fillId="0" borderId="0" applyFont="0" applyFill="0" applyBorder="0" applyAlignment="0" applyProtection="0"/>
    <xf numFmtId="44" fontId="45" fillId="0" borderId="0" applyFont="0" applyFill="0" applyBorder="0" applyAlignment="0" applyProtection="0"/>
    <xf numFmtId="44" fontId="27"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1"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5" fillId="0" borderId="0" applyFont="0" applyFill="0" applyBorder="0" applyAlignment="0" applyProtection="0"/>
    <xf numFmtId="44" fontId="1" fillId="0" borderId="0" applyFont="0" applyFill="0" applyBorder="0" applyAlignment="0" applyProtection="0"/>
    <xf numFmtId="44" fontId="4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6" fillId="0" borderId="0" applyFont="0" applyFill="0" applyBorder="0" applyAlignment="0" applyProtection="0"/>
    <xf numFmtId="44" fontId="4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6" fillId="0" borderId="0" applyFont="0" applyFill="0" applyBorder="0" applyAlignment="0" applyProtection="0"/>
    <xf numFmtId="44" fontId="45" fillId="0" borderId="0" applyFont="0" applyFill="0" applyBorder="0" applyAlignment="0" applyProtection="0"/>
    <xf numFmtId="44" fontId="46"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46" fillId="0" borderId="0" applyFont="0" applyFill="0" applyBorder="0" applyAlignment="0" applyProtection="0"/>
    <xf numFmtId="44" fontId="27"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5"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5"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5" fillId="0" borderId="0" applyFont="0" applyFill="0" applyBorder="0" applyAlignment="0" applyProtection="0"/>
    <xf numFmtId="44" fontId="6" fillId="0" borderId="0" applyFont="0" applyFill="0" applyBorder="0" applyAlignment="0" applyProtection="0"/>
    <xf numFmtId="44" fontId="4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52" fillId="0" borderId="0" applyFont="0" applyFill="0" applyBorder="0" applyProtection="0">
      <alignment horizontal="right"/>
    </xf>
    <xf numFmtId="5" fontId="50" fillId="0" borderId="0"/>
    <xf numFmtId="169" fontId="49" fillId="0" borderId="0" applyFont="0" applyFill="0" applyBorder="0" applyAlignment="0" applyProtection="0"/>
    <xf numFmtId="169" fontId="49" fillId="0" borderId="0" applyFont="0" applyFill="0" applyBorder="0" applyAlignment="0" applyProtection="0"/>
    <xf numFmtId="5" fontId="6" fillId="0" borderId="0" applyFill="0" applyBorder="0" applyAlignment="0" applyProtection="0"/>
    <xf numFmtId="5" fontId="6" fillId="0" borderId="0" applyFill="0" applyBorder="0" applyAlignment="0" applyProtection="0"/>
    <xf numFmtId="5" fontId="6" fillId="0" borderId="0" applyFill="0" applyBorder="0" applyAlignment="0" applyProtection="0"/>
    <xf numFmtId="5" fontId="6" fillId="0" borderId="0" applyFill="0" applyBorder="0" applyAlignment="0" applyProtection="0"/>
    <xf numFmtId="5" fontId="6" fillId="0" borderId="0" applyFill="0" applyBorder="0" applyAlignment="0" applyProtection="0"/>
    <xf numFmtId="5" fontId="6" fillId="0" borderId="0" applyFill="0" applyBorder="0" applyAlignment="0" applyProtection="0"/>
    <xf numFmtId="169" fontId="51" fillId="0" borderId="0" applyFont="0" applyFill="0" applyBorder="0" applyAlignment="0" applyProtection="0"/>
    <xf numFmtId="0" fontId="49" fillId="0" borderId="0" applyFont="0" applyFill="0" applyBorder="0" applyAlignment="0" applyProtection="0"/>
    <xf numFmtId="0" fontId="50" fillId="0" borderId="0"/>
    <xf numFmtId="0" fontId="51" fillId="0" borderId="0" applyFont="0" applyFill="0" applyBorder="0" applyAlignment="0" applyProtection="0"/>
    <xf numFmtId="0" fontId="49" fillId="0" borderId="0" applyFont="0" applyFill="0" applyBorder="0" applyAlignment="0" applyProtection="0"/>
    <xf numFmtId="170" fontId="6" fillId="0" borderId="0" applyFill="0" applyBorder="0" applyAlignment="0" applyProtection="0"/>
    <xf numFmtId="170" fontId="6" fillId="0" borderId="0" applyFill="0" applyBorder="0" applyAlignment="0" applyProtection="0"/>
    <xf numFmtId="170" fontId="6" fillId="0" borderId="0" applyFill="0" applyBorder="0" applyAlignment="0" applyProtection="0"/>
    <xf numFmtId="170" fontId="6" fillId="0" borderId="0" applyFill="0" applyBorder="0" applyAlignment="0" applyProtection="0"/>
    <xf numFmtId="170" fontId="6" fillId="0" borderId="0" applyFill="0" applyBorder="0" applyAlignment="0" applyProtection="0"/>
    <xf numFmtId="170" fontId="6" fillId="0" borderId="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20" fillId="0" borderId="0" applyNumberFormat="0" applyFill="0" applyBorder="0" applyAlignment="0" applyProtection="0"/>
    <xf numFmtId="0" fontId="5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2" fontId="49" fillId="0" borderId="0" applyFont="0" applyFill="0" applyBorder="0" applyAlignment="0" applyProtection="0"/>
    <xf numFmtId="2" fontId="49" fillId="0" borderId="0" applyFont="0" applyFill="0" applyBorder="0" applyAlignment="0" applyProtection="0"/>
    <xf numFmtId="2" fontId="6" fillId="0" borderId="0" applyFill="0" applyBorder="0" applyAlignment="0" applyProtection="0"/>
    <xf numFmtId="2" fontId="6" fillId="0" borderId="0" applyFill="0" applyBorder="0" applyAlignment="0" applyProtection="0"/>
    <xf numFmtId="2" fontId="6" fillId="0" borderId="0" applyFill="0" applyBorder="0" applyAlignment="0" applyProtection="0"/>
    <xf numFmtId="2" fontId="6" fillId="0" borderId="0" applyFill="0" applyBorder="0" applyAlignment="0" applyProtection="0"/>
    <xf numFmtId="2" fontId="6" fillId="0" borderId="0" applyFill="0" applyBorder="0" applyAlignment="0" applyProtection="0"/>
    <xf numFmtId="2" fontId="6" fillId="0" borderId="0" applyFill="0" applyBorder="0" applyAlignment="0" applyProtection="0"/>
    <xf numFmtId="2" fontId="51" fillId="0" borderId="0" applyFont="0" applyFill="0" applyBorder="0" applyAlignment="0" applyProtection="0"/>
    <xf numFmtId="0" fontId="56" fillId="0" borderId="0" applyFont="0" applyFill="0" applyBorder="0" applyAlignment="0" applyProtection="0">
      <alignment horizontal="left"/>
    </xf>
    <xf numFmtId="0" fontId="57" fillId="2" borderId="0" applyNumberFormat="0" applyBorder="0" applyAlignment="0" applyProtection="0"/>
    <xf numFmtId="0" fontId="58" fillId="2"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7" fillId="2" borderId="0" applyNumberFormat="0" applyBorder="0" applyAlignment="0" applyProtection="0"/>
    <xf numFmtId="0" fontId="57" fillId="2" borderId="0" applyNumberFormat="0" applyBorder="0" applyAlignment="0" applyProtection="0"/>
    <xf numFmtId="0" fontId="57" fillId="2" borderId="0" applyNumberFormat="0" applyBorder="0" applyAlignment="0" applyProtection="0"/>
    <xf numFmtId="0" fontId="57" fillId="2" borderId="0" applyNumberFormat="0" applyBorder="0" applyAlignment="0" applyProtection="0"/>
    <xf numFmtId="0" fontId="57" fillId="2"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8" fillId="2" borderId="0" applyNumberFormat="0" applyBorder="0" applyAlignment="0" applyProtection="0"/>
    <xf numFmtId="0" fontId="59" fillId="37" borderId="0" applyNumberFormat="0" applyBorder="0" applyAlignment="0" applyProtection="0"/>
    <xf numFmtId="0" fontId="12" fillId="2" borderId="0" applyNumberFormat="0" applyBorder="0" applyAlignment="0" applyProtection="0"/>
    <xf numFmtId="0" fontId="59" fillId="37"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38" fontId="60" fillId="59" borderId="0" applyNumberFormat="0" applyBorder="0" applyAlignment="0" applyProtection="0"/>
    <xf numFmtId="0" fontId="61" fillId="0" borderId="0"/>
    <xf numFmtId="0" fontId="3" fillId="0" borderId="17" applyNumberFormat="0" applyAlignment="0" applyProtection="0">
      <alignment horizontal="left" vertical="center"/>
    </xf>
    <xf numFmtId="0" fontId="3" fillId="0" borderId="13">
      <alignment horizontal="left" vertical="center"/>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4" applyNumberFormat="0" applyFill="0" applyAlignment="0" applyProtection="0"/>
    <xf numFmtId="0" fontId="63" fillId="0" borderId="4" applyNumberFormat="0" applyFill="0" applyAlignment="0" applyProtection="0"/>
    <xf numFmtId="0" fontId="64" fillId="0" borderId="18" applyNumberFormat="0" applyFill="0" applyAlignment="0" applyProtection="0"/>
    <xf numFmtId="0" fontId="63" fillId="0" borderId="4" applyNumberFormat="0" applyFill="0" applyAlignment="0" applyProtection="0"/>
    <xf numFmtId="0" fontId="63" fillId="0" borderId="4" applyNumberFormat="0" applyFill="0" applyAlignment="0" applyProtection="0"/>
    <xf numFmtId="0" fontId="63" fillId="0" borderId="4" applyNumberFormat="0" applyFill="0" applyAlignment="0" applyProtection="0"/>
    <xf numFmtId="0" fontId="63" fillId="0" borderId="4" applyNumberFormat="0" applyFill="0" applyAlignment="0" applyProtection="0"/>
    <xf numFmtId="0" fontId="63" fillId="0" borderId="4" applyNumberFormat="0" applyFill="0" applyAlignment="0" applyProtection="0"/>
    <xf numFmtId="0" fontId="64" fillId="0" borderId="18"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4" fillId="0" borderId="18" applyNumberFormat="0" applyFill="0" applyAlignment="0" applyProtection="0"/>
    <xf numFmtId="0" fontId="62" fillId="0" borderId="0" applyNumberFormat="0" applyFill="0" applyBorder="0" applyAlignment="0" applyProtection="0"/>
    <xf numFmtId="0" fontId="63" fillId="0" borderId="4"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4" applyNumberFormat="0" applyFill="0" applyAlignment="0" applyProtection="0"/>
    <xf numFmtId="0" fontId="63" fillId="0" borderId="4"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4" fillId="0" borderId="18"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4"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4" applyNumberFormat="0" applyFill="0" applyAlignment="0" applyProtection="0"/>
    <xf numFmtId="0" fontId="63" fillId="0" borderId="4" applyNumberFormat="0" applyFill="0" applyAlignment="0" applyProtection="0"/>
    <xf numFmtId="0" fontId="63" fillId="0" borderId="4" applyNumberFormat="0" applyFill="0" applyAlignment="0" applyProtection="0"/>
    <xf numFmtId="0" fontId="63" fillId="0" borderId="4" applyNumberFormat="0" applyFill="0" applyAlignment="0" applyProtection="0"/>
    <xf numFmtId="0" fontId="63" fillId="0" borderId="4" applyNumberFormat="0" applyFill="0" applyAlignment="0" applyProtection="0"/>
    <xf numFmtId="0" fontId="63" fillId="0" borderId="4" applyNumberFormat="0" applyFill="0" applyAlignment="0" applyProtection="0"/>
    <xf numFmtId="0" fontId="63" fillId="0" borderId="4"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4" fillId="0" borderId="18"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9" fillId="0" borderId="4" applyNumberFormat="0" applyFill="0" applyAlignment="0" applyProtection="0"/>
    <xf numFmtId="0" fontId="2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4" applyNumberFormat="0" applyFill="0" applyAlignment="0" applyProtection="0"/>
    <xf numFmtId="0" fontId="9" fillId="0" borderId="4" applyNumberFormat="0" applyFill="0" applyAlignment="0" applyProtection="0"/>
    <xf numFmtId="0" fontId="22" fillId="0" borderId="0" applyNumberFormat="0" applyFill="0" applyBorder="0" applyAlignment="0" applyProtection="0"/>
    <xf numFmtId="0" fontId="9" fillId="0" borderId="4" applyNumberFormat="0" applyFill="0" applyAlignment="0" applyProtection="0"/>
    <xf numFmtId="0" fontId="22" fillId="0" borderId="0" applyNumberFormat="0" applyFill="0" applyBorder="0" applyAlignment="0" applyProtection="0"/>
    <xf numFmtId="0" fontId="65" fillId="0" borderId="19" applyNumberFormat="0" applyFill="0" applyAlignment="0" applyProtection="0"/>
    <xf numFmtId="0" fontId="6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7" fillId="0" borderId="5" applyNumberFormat="0" applyFill="0" applyAlignment="0" applyProtection="0"/>
    <xf numFmtId="0" fontId="68" fillId="0" borderId="20" applyNumberFormat="0" applyFill="0" applyAlignment="0" applyProtection="0"/>
    <xf numFmtId="0" fontId="67" fillId="0" borderId="5" applyNumberFormat="0" applyFill="0" applyAlignment="0" applyProtection="0"/>
    <xf numFmtId="0" fontId="67" fillId="0" borderId="5" applyNumberFormat="0" applyFill="0" applyAlignment="0" applyProtection="0"/>
    <xf numFmtId="0" fontId="67" fillId="0" borderId="5" applyNumberFormat="0" applyFill="0" applyAlignment="0" applyProtection="0"/>
    <xf numFmtId="0" fontId="67" fillId="0" borderId="5" applyNumberFormat="0" applyFill="0" applyAlignment="0" applyProtection="0"/>
    <xf numFmtId="0" fontId="67" fillId="0" borderId="5" applyNumberFormat="0" applyFill="0" applyAlignment="0" applyProtection="0"/>
    <xf numFmtId="0" fontId="68" fillId="0" borderId="20"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8" fillId="0" borderId="20" applyNumberFormat="0" applyFill="0" applyAlignment="0" applyProtection="0"/>
    <xf numFmtId="0" fontId="66" fillId="0" borderId="0" applyNumberFormat="0" applyFill="0" applyBorder="0" applyAlignment="0" applyProtection="0"/>
    <xf numFmtId="0" fontId="67" fillId="0" borderId="5"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7" fillId="0" borderId="5"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8" fillId="0" borderId="20"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7" fillId="0" borderId="5" applyNumberFormat="0" applyFill="0" applyAlignment="0" applyProtection="0"/>
    <xf numFmtId="0" fontId="67" fillId="0" borderId="5" applyNumberFormat="0" applyFill="0" applyAlignment="0" applyProtection="0"/>
    <xf numFmtId="0" fontId="67" fillId="0" borderId="5" applyNumberFormat="0" applyFill="0" applyAlignment="0" applyProtection="0"/>
    <xf numFmtId="0" fontId="67" fillId="0" borderId="5" applyNumberFormat="0" applyFill="0" applyAlignment="0" applyProtection="0"/>
    <xf numFmtId="0" fontId="67" fillId="0" borderId="5" applyNumberFormat="0" applyFill="0" applyAlignment="0" applyProtection="0"/>
    <xf numFmtId="0" fontId="67" fillId="0" borderId="5"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8" fillId="0" borderId="20"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0" fillId="0" borderId="5" applyNumberFormat="0" applyFill="0" applyAlignment="0" applyProtection="0"/>
    <xf numFmtId="0" fontId="3"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10" fillId="0" borderId="5" applyNumberFormat="0" applyFill="0" applyAlignment="0" applyProtection="0"/>
    <xf numFmtId="0" fontId="3" fillId="0" borderId="0" applyNumberFormat="0" applyFill="0" applyBorder="0" applyAlignment="0" applyProtection="0"/>
    <xf numFmtId="0" fontId="10" fillId="0" borderId="5" applyNumberFormat="0" applyFill="0" applyAlignment="0" applyProtection="0"/>
    <xf numFmtId="0" fontId="3" fillId="0" borderId="0" applyNumberFormat="0" applyFill="0" applyBorder="0" applyAlignment="0" applyProtection="0"/>
    <xf numFmtId="0" fontId="69" fillId="0" borderId="20" applyNumberFormat="0" applyFill="0" applyAlignment="0" applyProtection="0"/>
    <xf numFmtId="0" fontId="66" fillId="0" borderId="0" applyNumberFormat="0" applyFill="0" applyBorder="0" applyAlignment="0" applyProtection="0"/>
    <xf numFmtId="0" fontId="70" fillId="0" borderId="6" applyNumberFormat="0" applyFill="0" applyAlignment="0" applyProtection="0"/>
    <xf numFmtId="0" fontId="70" fillId="0" borderId="6" applyNumberFormat="0" applyFill="0" applyAlignment="0" applyProtection="0"/>
    <xf numFmtId="0" fontId="71" fillId="0" borderId="21" applyNumberFormat="0" applyFill="0" applyAlignment="0" applyProtection="0"/>
    <xf numFmtId="0" fontId="72" fillId="0" borderId="22" applyNumberFormat="0" applyFill="0" applyAlignment="0" applyProtection="0"/>
    <xf numFmtId="0" fontId="70" fillId="0" borderId="6" applyNumberFormat="0" applyFill="0" applyAlignment="0" applyProtection="0"/>
    <xf numFmtId="0" fontId="70" fillId="0" borderId="6" applyNumberFormat="0" applyFill="0" applyAlignment="0" applyProtection="0"/>
    <xf numFmtId="0" fontId="70" fillId="0" borderId="6" applyNumberFormat="0" applyFill="0" applyAlignment="0" applyProtection="0"/>
    <xf numFmtId="0" fontId="70" fillId="0" borderId="6" applyNumberFormat="0" applyFill="0" applyAlignment="0" applyProtection="0"/>
    <xf numFmtId="0" fontId="70" fillId="0" borderId="6" applyNumberFormat="0" applyFill="0" applyAlignment="0" applyProtection="0"/>
    <xf numFmtId="0" fontId="72" fillId="0" borderId="22"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1" fillId="0" borderId="21" applyNumberFormat="0" applyFill="0" applyAlignment="0" applyProtection="0"/>
    <xf numFmtId="0" fontId="72" fillId="0" borderId="22" applyNumberFormat="0" applyFill="0" applyAlignment="0" applyProtection="0"/>
    <xf numFmtId="0" fontId="71" fillId="0" borderId="21" applyNumberFormat="0" applyFill="0" applyAlignment="0" applyProtection="0"/>
    <xf numFmtId="0" fontId="11" fillId="0" borderId="6" applyNumberFormat="0" applyFill="0" applyAlignment="0" applyProtection="0"/>
    <xf numFmtId="0" fontId="71" fillId="0" borderId="21"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0" fontId="60" fillId="60" borderId="3" applyNumberFormat="0" applyBorder="0" applyAlignment="0" applyProtection="0"/>
    <xf numFmtId="0" fontId="73" fillId="0" borderId="0" applyNumberFormat="0" applyFill="0" applyBorder="0" applyAlignment="0">
      <protection locked="0"/>
    </xf>
    <xf numFmtId="0" fontId="73" fillId="0" borderId="0" applyNumberFormat="0" applyFill="0" applyBorder="0" applyAlignment="0">
      <protection locked="0"/>
    </xf>
    <xf numFmtId="0" fontId="73" fillId="0" borderId="0" applyNumberFormat="0" applyFill="0" applyBorder="0" applyAlignment="0">
      <protection locked="0"/>
    </xf>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5" fillId="5" borderId="7" applyNumberFormat="0" applyAlignment="0" applyProtection="0"/>
    <xf numFmtId="0" fontId="74" fillId="5" borderId="7" applyNumberFormat="0" applyAlignment="0" applyProtection="0"/>
    <xf numFmtId="0" fontId="73" fillId="0" borderId="0" applyNumberFormat="0" applyFill="0" applyBorder="0" applyAlignment="0">
      <protection locked="0"/>
    </xf>
    <xf numFmtId="0" fontId="73" fillId="0" borderId="0" applyNumberFormat="0" applyFill="0" applyBorder="0" applyAlignment="0">
      <protection locked="0"/>
    </xf>
    <xf numFmtId="0" fontId="75" fillId="5" borderId="7" applyNumberFormat="0" applyAlignment="0" applyProtection="0"/>
    <xf numFmtId="0" fontId="75" fillId="5" borderId="7" applyNumberFormat="0" applyAlignment="0" applyProtection="0"/>
    <xf numFmtId="0" fontId="75" fillId="5" borderId="7" applyNumberFormat="0" applyAlignment="0" applyProtection="0"/>
    <xf numFmtId="0" fontId="75" fillId="5" borderId="7" applyNumberFormat="0" applyAlignment="0" applyProtection="0"/>
    <xf numFmtId="0" fontId="75" fillId="5" borderId="7" applyNumberFormat="0" applyAlignment="0" applyProtection="0"/>
    <xf numFmtId="0" fontId="73" fillId="0" borderId="0" applyNumberFormat="0" applyFill="0" applyBorder="0" applyAlignment="0">
      <protection locked="0"/>
    </xf>
    <xf numFmtId="0" fontId="73" fillId="0" borderId="0" applyNumberFormat="0" applyFill="0" applyBorder="0" applyAlignment="0">
      <protection locked="0"/>
    </xf>
    <xf numFmtId="0" fontId="73" fillId="0" borderId="0" applyNumberFormat="0" applyFill="0" applyBorder="0" applyAlignment="0">
      <protection locked="0"/>
    </xf>
    <xf numFmtId="0" fontId="73" fillId="0" borderId="0" applyNumberFormat="0" applyFill="0" applyBorder="0" applyAlignment="0">
      <protection locked="0"/>
    </xf>
    <xf numFmtId="0" fontId="73" fillId="0" borderId="0" applyNumberFormat="0" applyFill="0" applyBorder="0" applyAlignment="0">
      <protection locked="0"/>
    </xf>
    <xf numFmtId="0" fontId="73" fillId="0" borderId="0" applyNumberFormat="0" applyFill="0" applyBorder="0" applyAlignment="0">
      <protection locked="0"/>
    </xf>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3" fillId="0" borderId="0" applyNumberFormat="0" applyFill="0" applyBorder="0" applyAlignment="0">
      <protection locked="0"/>
    </xf>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3" fillId="0" borderId="0" applyNumberFormat="0" applyFill="0" applyBorder="0" applyAlignment="0">
      <protection locked="0"/>
    </xf>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15" fillId="5" borderId="7" applyNumberFormat="0" applyAlignment="0" applyProtection="0"/>
    <xf numFmtId="0" fontId="73" fillId="0" borderId="0" applyNumberFormat="0" applyFill="0" applyBorder="0" applyAlignment="0">
      <protection locked="0"/>
    </xf>
    <xf numFmtId="0" fontId="74" fillId="5" borderId="7" applyNumberFormat="0" applyAlignment="0" applyProtection="0"/>
    <xf numFmtId="0" fontId="15" fillId="5" borderId="7" applyNumberFormat="0" applyAlignment="0" applyProtection="0"/>
    <xf numFmtId="0" fontId="73" fillId="0" borderId="0" applyNumberFormat="0" applyFill="0" applyBorder="0" applyAlignment="0">
      <protection locked="0"/>
    </xf>
    <xf numFmtId="0" fontId="15" fillId="5" borderId="7" applyNumberFormat="0" applyAlignment="0" applyProtection="0"/>
    <xf numFmtId="0" fontId="73" fillId="0" borderId="0" applyNumberFormat="0" applyFill="0" applyBorder="0" applyAlignment="0">
      <protection locked="0"/>
    </xf>
    <xf numFmtId="0" fontId="76" fillId="34" borderId="15" applyNumberFormat="0" applyAlignment="0" applyProtection="0"/>
    <xf numFmtId="0" fontId="73" fillId="0" borderId="0" applyNumberFormat="0" applyFill="0" applyBorder="0" applyAlignment="0">
      <protection locked="0"/>
    </xf>
    <xf numFmtId="0" fontId="77" fillId="0" borderId="9" applyNumberFormat="0" applyFill="0" applyAlignment="0" applyProtection="0"/>
    <xf numFmtId="0" fontId="78" fillId="0" borderId="9" applyNumberFormat="0" applyFill="0" applyAlignment="0" applyProtection="0"/>
    <xf numFmtId="0" fontId="79" fillId="0" borderId="23" applyNumberFormat="0" applyFill="0" applyAlignment="0" applyProtection="0"/>
    <xf numFmtId="0" fontId="79" fillId="0" borderId="23"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9" fillId="0" borderId="23" applyNumberFormat="0" applyFill="0" applyAlignment="0" applyProtection="0"/>
    <xf numFmtId="0" fontId="79" fillId="0" borderId="23" applyNumberFormat="0" applyFill="0" applyAlignment="0" applyProtection="0"/>
    <xf numFmtId="0" fontId="79" fillId="0" borderId="23" applyNumberFormat="0" applyFill="0" applyAlignment="0" applyProtection="0"/>
    <xf numFmtId="0" fontId="79" fillId="0" borderId="23" applyNumberFormat="0" applyFill="0" applyAlignment="0" applyProtection="0"/>
    <xf numFmtId="0" fontId="79" fillId="0" borderId="23" applyNumberFormat="0" applyFill="0" applyAlignment="0" applyProtection="0"/>
    <xf numFmtId="0" fontId="79" fillId="0" borderId="23" applyNumberFormat="0" applyFill="0" applyAlignment="0" applyProtection="0"/>
    <xf numFmtId="0" fontId="79" fillId="0" borderId="23" applyNumberFormat="0" applyFill="0" applyAlignment="0" applyProtection="0"/>
    <xf numFmtId="0" fontId="78" fillId="0" borderId="9" applyNumberFormat="0" applyFill="0" applyAlignment="0" applyProtection="0"/>
    <xf numFmtId="0" fontId="79" fillId="0" borderId="23" applyNumberFormat="0" applyFill="0" applyAlignment="0" applyProtection="0"/>
    <xf numFmtId="0" fontId="18" fillId="0" borderId="9" applyNumberFormat="0" applyFill="0" applyAlignment="0" applyProtection="0"/>
    <xf numFmtId="0" fontId="79" fillId="0" borderId="23"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80" fillId="61" borderId="0"/>
    <xf numFmtId="0" fontId="80" fillId="62" borderId="0"/>
    <xf numFmtId="0" fontId="4" fillId="63" borderId="24" applyBorder="0"/>
    <xf numFmtId="0" fontId="6" fillId="64" borderId="25" applyNumberFormat="0" applyFont="0" applyBorder="0" applyAlignment="0" applyProtection="0"/>
    <xf numFmtId="0" fontId="6" fillId="64" borderId="25" applyNumberFormat="0" applyFont="0" applyBorder="0" applyAlignment="0" applyProtection="0"/>
    <xf numFmtId="0" fontId="6" fillId="64" borderId="25" applyNumberFormat="0" applyFont="0" applyBorder="0" applyAlignment="0" applyProtection="0"/>
    <xf numFmtId="0" fontId="6" fillId="64" borderId="25" applyNumberFormat="0" applyFont="0" applyBorder="0" applyAlignment="0" applyProtection="0"/>
    <xf numFmtId="0" fontId="6" fillId="64" borderId="25" applyNumberFormat="0" applyFont="0" applyBorder="0" applyAlignment="0" applyProtection="0"/>
    <xf numFmtId="0" fontId="6" fillId="64" borderId="25" applyNumberFormat="0" applyFont="0" applyBorder="0" applyAlignment="0" applyProtection="0"/>
    <xf numFmtId="171" fontId="6" fillId="0" borderId="0"/>
    <xf numFmtId="171" fontId="6" fillId="0" borderId="0"/>
    <xf numFmtId="166" fontId="81" fillId="0" borderId="0" applyNumberFormat="0" applyFill="0" applyBorder="0" applyAlignment="0" applyProtection="0"/>
    <xf numFmtId="0" fontId="82" fillId="4" borderId="0" applyNumberFormat="0" applyBorder="0" applyAlignment="0" applyProtection="0"/>
    <xf numFmtId="0" fontId="83" fillId="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3" fillId="4" borderId="0" applyNumberFormat="0" applyBorder="0" applyAlignment="0" applyProtection="0"/>
    <xf numFmtId="0" fontId="84" fillId="44" borderId="0" applyNumberFormat="0" applyBorder="0" applyAlignment="0" applyProtection="0"/>
    <xf numFmtId="0" fontId="14" fillId="4" borderId="0" applyNumberFormat="0" applyBorder="0" applyAlignment="0" applyProtection="0"/>
    <xf numFmtId="0" fontId="84" fillId="4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37" fontId="85" fillId="0" borderId="0" applyNumberFormat="0" applyFill="0" applyBorder="0"/>
    <xf numFmtId="37" fontId="85" fillId="0" borderId="0" applyNumberFormat="0" applyFill="0" applyBorder="0"/>
    <xf numFmtId="37" fontId="85" fillId="0" borderId="0" applyNumberFormat="0" applyFill="0" applyBorder="0"/>
    <xf numFmtId="37" fontId="85" fillId="0" borderId="0" applyNumberFormat="0" applyFill="0" applyBorder="0"/>
    <xf numFmtId="37" fontId="85" fillId="0" borderId="0" applyNumberFormat="0" applyFill="0" applyBorder="0"/>
    <xf numFmtId="37" fontId="85" fillId="0" borderId="0" applyNumberFormat="0" applyFill="0" applyBorder="0"/>
    <xf numFmtId="37" fontId="85" fillId="0" borderId="0" applyNumberFormat="0" applyFill="0" applyBorder="0"/>
    <xf numFmtId="37" fontId="85" fillId="0" borderId="0" applyNumberFormat="0" applyFill="0" applyBorder="0"/>
    <xf numFmtId="164" fontId="86" fillId="0" borderId="0" applyFont="0" applyAlignment="0" applyProtection="0"/>
    <xf numFmtId="0" fontId="60" fillId="0" borderId="26" applyNumberFormat="0" applyBorder="0" applyAlignment="0"/>
    <xf numFmtId="0" fontId="60" fillId="0" borderId="26" applyNumberFormat="0" applyBorder="0" applyAlignment="0"/>
    <xf numFmtId="0" fontId="60" fillId="0" borderId="26" applyNumberFormat="0" applyBorder="0" applyAlignment="0"/>
    <xf numFmtId="0" fontId="60" fillId="0" borderId="26" applyNumberFormat="0" applyBorder="0" applyAlignment="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6" fillId="0" borderId="0"/>
    <xf numFmtId="0" fontId="6" fillId="0" borderId="0"/>
    <xf numFmtId="0" fontId="27" fillId="0" borderId="0"/>
    <xf numFmtId="41" fontId="45" fillId="0" borderId="0"/>
    <xf numFmtId="0" fontId="27" fillId="0" borderId="0"/>
    <xf numFmtId="41" fontId="45" fillId="0" borderId="0"/>
    <xf numFmtId="0" fontId="27"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0" fontId="27" fillId="0" borderId="0"/>
    <xf numFmtId="0" fontId="27" fillId="0" borderId="0"/>
    <xf numFmtId="0" fontId="27" fillId="0" borderId="0"/>
    <xf numFmtId="41" fontId="45" fillId="0" borderId="0"/>
    <xf numFmtId="0" fontId="27"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41" fontId="45"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41" fontId="45" fillId="0" borderId="0"/>
    <xf numFmtId="41" fontId="45"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3" fillId="0" borderId="0"/>
    <xf numFmtId="0" fontId="1" fillId="0" borderId="0"/>
    <xf numFmtId="0" fontId="27" fillId="0" borderId="0"/>
    <xf numFmtId="0" fontId="27" fillId="0" borderId="0"/>
    <xf numFmtId="0" fontId="1" fillId="0" borderId="0"/>
    <xf numFmtId="0" fontId="27" fillId="0" borderId="0"/>
    <xf numFmtId="0" fontId="27" fillId="0" borderId="0"/>
    <xf numFmtId="41" fontId="45" fillId="0" borderId="0"/>
    <xf numFmtId="0" fontId="1" fillId="0" borderId="0"/>
    <xf numFmtId="0" fontId="1" fillId="0" borderId="0"/>
    <xf numFmtId="0" fontId="1" fillId="0" borderId="0"/>
    <xf numFmtId="0" fontId="1" fillId="0" borderId="0"/>
    <xf numFmtId="0" fontId="27" fillId="0" borderId="0"/>
    <xf numFmtId="41" fontId="45" fillId="0" borderId="0"/>
    <xf numFmtId="41" fontId="45"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1" fillId="0" borderId="0"/>
    <xf numFmtId="0" fontId="1" fillId="0" borderId="0"/>
    <xf numFmtId="41" fontId="45" fillId="0" borderId="0"/>
    <xf numFmtId="0" fontId="27" fillId="0" borderId="0"/>
    <xf numFmtId="0" fontId="27" fillId="0" borderId="0"/>
    <xf numFmtId="0" fontId="1" fillId="0" borderId="0"/>
    <xf numFmtId="0" fontId="1" fillId="0" borderId="0"/>
    <xf numFmtId="0" fontId="1"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41" fontId="45" fillId="0" borderId="0"/>
    <xf numFmtId="0" fontId="27" fillId="0" borderId="0"/>
    <xf numFmtId="41" fontId="45" fillId="0" borderId="0"/>
    <xf numFmtId="41" fontId="45" fillId="0" borderId="0"/>
    <xf numFmtId="0" fontId="6"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41" fontId="45" fillId="0" borderId="0"/>
    <xf numFmtId="41" fontId="45" fillId="0" borderId="0"/>
    <xf numFmtId="41" fontId="45" fillId="0" borderId="0"/>
    <xf numFmtId="0" fontId="6" fillId="0" borderId="0"/>
    <xf numFmtId="0" fontId="1" fillId="0" borderId="0"/>
    <xf numFmtId="41" fontId="45" fillId="0" borderId="0"/>
    <xf numFmtId="41" fontId="45" fillId="0" borderId="0"/>
    <xf numFmtId="0" fontId="1" fillId="0" borderId="0"/>
    <xf numFmtId="41" fontId="45" fillId="0" borderId="0"/>
    <xf numFmtId="0" fontId="1"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1"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45" fillId="0" borderId="0"/>
    <xf numFmtId="41" fontId="45" fillId="0" borderId="0"/>
    <xf numFmtId="41" fontId="45" fillId="0" borderId="0"/>
    <xf numFmtId="0" fontId="1" fillId="0" borderId="0"/>
    <xf numFmtId="0" fontId="1"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45" fillId="0" borderId="0"/>
    <xf numFmtId="0" fontId="1"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0" fontId="6" fillId="0" borderId="0"/>
    <xf numFmtId="0" fontId="6" fillId="0" borderId="0"/>
    <xf numFmtId="0" fontId="6" fillId="0" borderId="0"/>
    <xf numFmtId="41" fontId="45" fillId="0" borderId="0"/>
    <xf numFmtId="41" fontId="45" fillId="0" borderId="0"/>
    <xf numFmtId="41" fontId="45" fillId="0" borderId="0"/>
    <xf numFmtId="0" fontId="6" fillId="0" borderId="0"/>
    <xf numFmtId="0" fontId="1" fillId="0" borderId="0"/>
    <xf numFmtId="0" fontId="1"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1" fillId="0" borderId="0"/>
    <xf numFmtId="0" fontId="1" fillId="0" borderId="0"/>
    <xf numFmtId="41" fontId="45"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1" fillId="0" borderId="0"/>
    <xf numFmtId="0" fontId="27" fillId="0" borderId="0"/>
    <xf numFmtId="0" fontId="6" fillId="0" borderId="0"/>
    <xf numFmtId="41"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1"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45" fillId="0" borderId="0"/>
    <xf numFmtId="41" fontId="45" fillId="0" borderId="0"/>
    <xf numFmtId="0" fontId="1"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41" fontId="45" fillId="0" borderId="0"/>
    <xf numFmtId="41" fontId="45" fillId="0" borderId="0"/>
    <xf numFmtId="0" fontId="1" fillId="0" borderId="0"/>
    <xf numFmtId="0" fontId="1" fillId="0" borderId="0"/>
    <xf numFmtId="0" fontId="1" fillId="0" borderId="0"/>
    <xf numFmtId="0" fontId="1"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41" fontId="45" fillId="0" borderId="0"/>
    <xf numFmtId="41" fontId="45" fillId="0" borderId="0"/>
    <xf numFmtId="0" fontId="1" fillId="0" borderId="0"/>
    <xf numFmtId="0" fontId="1" fillId="0" borderId="0"/>
    <xf numFmtId="0" fontId="1" fillId="0" borderId="0"/>
    <xf numFmtId="0" fontId="1"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0" fontId="45" fillId="0" borderId="0"/>
    <xf numFmtId="0" fontId="6" fillId="0" borderId="0"/>
    <xf numFmtId="0" fontId="27" fillId="0" borderId="0"/>
    <xf numFmtId="0" fontId="1"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6" fillId="0" borderId="0"/>
    <xf numFmtId="0" fontId="6" fillId="0" borderId="0"/>
    <xf numFmtId="0" fontId="44"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6" fillId="0" borderId="0"/>
    <xf numFmtId="0" fontId="46" fillId="0" borderId="0"/>
    <xf numFmtId="0" fontId="27" fillId="0" borderId="0"/>
    <xf numFmtId="0" fontId="46"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1" fillId="0" borderId="0"/>
    <xf numFmtId="0" fontId="27" fillId="0" borderId="0"/>
    <xf numFmtId="0" fontId="1"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6" fillId="0" borderId="0"/>
    <xf numFmtId="0" fontId="6" fillId="0" borderId="0"/>
    <xf numFmtId="0" fontId="6" fillId="0" borderId="0"/>
    <xf numFmtId="0" fontId="6" fillId="0" borderId="0"/>
    <xf numFmtId="0" fontId="6" fillId="0" borderId="0"/>
    <xf numFmtId="0" fontId="46" fillId="0" borderId="0"/>
    <xf numFmtId="0" fontId="6" fillId="0" borderId="0"/>
    <xf numFmtId="0" fontId="46" fillId="0" borderId="0"/>
    <xf numFmtId="0" fontId="46" fillId="0" borderId="0"/>
    <xf numFmtId="0" fontId="46" fillId="0" borderId="0"/>
    <xf numFmtId="0" fontId="46" fillId="0" borderId="0"/>
    <xf numFmtId="0" fontId="46" fillId="0" borderId="0"/>
    <xf numFmtId="0" fontId="6"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46" fillId="0" borderId="0"/>
    <xf numFmtId="0" fontId="46" fillId="0" borderId="0"/>
    <xf numFmtId="0" fontId="46"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6" fillId="0" borderId="0"/>
    <xf numFmtId="0" fontId="1" fillId="0" borderId="0"/>
    <xf numFmtId="41" fontId="45" fillId="0" borderId="0"/>
    <xf numFmtId="0" fontId="1" fillId="0" borderId="0"/>
    <xf numFmtId="0" fontId="1" fillId="0" borderId="0"/>
    <xf numFmtId="41" fontId="45" fillId="0" borderId="0"/>
    <xf numFmtId="41" fontId="45" fillId="0" borderId="0"/>
    <xf numFmtId="41" fontId="45" fillId="0" borderId="0"/>
    <xf numFmtId="41" fontId="45" fillId="0" borderId="0"/>
    <xf numFmtId="41" fontId="45" fillId="0" borderId="0"/>
    <xf numFmtId="0" fontId="1" fillId="0" borderId="0"/>
    <xf numFmtId="0" fontId="1" fillId="0" borderId="0"/>
    <xf numFmtId="41"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41" fontId="45" fillId="0" borderId="0"/>
    <xf numFmtId="41" fontId="45" fillId="0" borderId="0"/>
    <xf numFmtId="0" fontId="1" fillId="0" borderId="0"/>
    <xf numFmtId="0" fontId="1" fillId="0" borderId="0"/>
    <xf numFmtId="0" fontId="1" fillId="0" borderId="0"/>
    <xf numFmtId="0" fontId="1"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0" fontId="27"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0" fontId="27" fillId="0" borderId="0"/>
    <xf numFmtId="0" fontId="27"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0" fontId="27"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6" fillId="0" borderId="0"/>
    <xf numFmtId="0" fontId="1" fillId="0" borderId="0"/>
    <xf numFmtId="41" fontId="45" fillId="0" borderId="0"/>
    <xf numFmtId="41" fontId="45" fillId="0" borderId="0"/>
    <xf numFmtId="41" fontId="45" fillId="0" borderId="0"/>
    <xf numFmtId="41" fontId="45" fillId="0" borderId="0"/>
    <xf numFmtId="0" fontId="1"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1" fillId="0" borderId="0"/>
    <xf numFmtId="0" fontId="1" fillId="0" borderId="0"/>
    <xf numFmtId="41" fontId="45" fillId="0" borderId="0"/>
    <xf numFmtId="41" fontId="45" fillId="0" borderId="0"/>
    <xf numFmtId="0" fontId="1" fillId="0" borderId="0"/>
    <xf numFmtId="0" fontId="1" fillId="0" borderId="0"/>
    <xf numFmtId="41" fontId="45" fillId="0" borderId="0"/>
    <xf numFmtId="41" fontId="45" fillId="0" borderId="0"/>
    <xf numFmtId="41" fontId="45" fillId="0" borderId="0"/>
    <xf numFmtId="41" fontId="45" fillId="0" borderId="0"/>
    <xf numFmtId="41" fontId="45" fillId="0" borderId="0"/>
    <xf numFmtId="0" fontId="1" fillId="0" borderId="0"/>
    <xf numFmtId="0" fontId="1" fillId="0" borderId="0"/>
    <xf numFmtId="41" fontId="45" fillId="0" borderId="0"/>
    <xf numFmtId="0" fontId="1" fillId="0" borderId="0"/>
    <xf numFmtId="41" fontId="45" fillId="0" borderId="0"/>
    <xf numFmtId="0" fontId="1" fillId="0" borderId="0"/>
    <xf numFmtId="0" fontId="1" fillId="0" borderId="0"/>
    <xf numFmtId="0" fontId="1" fillId="0" borderId="0"/>
    <xf numFmtId="0" fontId="1"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1" fillId="0" borderId="0"/>
    <xf numFmtId="0" fontId="1" fillId="0" borderId="0"/>
    <xf numFmtId="0" fontId="1" fillId="0" borderId="0"/>
    <xf numFmtId="0" fontId="1" fillId="0" borderId="0"/>
    <xf numFmtId="0" fontId="6" fillId="0" borderId="0"/>
    <xf numFmtId="0" fontId="6" fillId="0" borderId="0"/>
    <xf numFmtId="41" fontId="45" fillId="0" borderId="0"/>
    <xf numFmtId="0" fontId="6" fillId="0" borderId="0"/>
    <xf numFmtId="0" fontId="6" fillId="0" borderId="0"/>
    <xf numFmtId="0" fontId="23" fillId="0" borderId="0"/>
    <xf numFmtId="0" fontId="48" fillId="0" borderId="0"/>
    <xf numFmtId="0" fontId="6" fillId="0" borderId="0"/>
    <xf numFmtId="0" fontId="1" fillId="0" borderId="0"/>
    <xf numFmtId="0" fontId="6" fillId="0" borderId="0"/>
    <xf numFmtId="0" fontId="6"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41" fontId="45" fillId="0" borderId="0"/>
    <xf numFmtId="0" fontId="1" fillId="0" borderId="0"/>
    <xf numFmtId="41" fontId="45"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0" fontId="6" fillId="0" borderId="0"/>
    <xf numFmtId="0" fontId="6"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6" fillId="0" borderId="0"/>
    <xf numFmtId="41" fontId="45" fillId="0" borderId="0"/>
    <xf numFmtId="0" fontId="27" fillId="0" borderId="0"/>
    <xf numFmtId="0" fontId="27" fillId="0" borderId="0"/>
    <xf numFmtId="41" fontId="45"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41" fontId="45" fillId="0" borderId="0"/>
    <xf numFmtId="41" fontId="45" fillId="0" borderId="0"/>
    <xf numFmtId="41" fontId="45" fillId="0" borderId="0"/>
    <xf numFmtId="0" fontId="6" fillId="0" borderId="0"/>
    <xf numFmtId="41" fontId="45" fillId="0" borderId="0"/>
    <xf numFmtId="0" fontId="1" fillId="0" borderId="0"/>
    <xf numFmtId="0" fontId="6" fillId="0" borderId="0"/>
    <xf numFmtId="41" fontId="45" fillId="0" borderId="0"/>
    <xf numFmtId="0" fontId="6" fillId="0" borderId="0"/>
    <xf numFmtId="41" fontId="45" fillId="0" borderId="0"/>
    <xf numFmtId="0" fontId="1" fillId="0" borderId="0"/>
    <xf numFmtId="41" fontId="45" fillId="0" borderId="0"/>
    <xf numFmtId="0" fontId="1"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41" fontId="45" fillId="0" borderId="0"/>
    <xf numFmtId="41" fontId="45" fillId="0" borderId="0"/>
    <xf numFmtId="0" fontId="27" fillId="0" borderId="0"/>
    <xf numFmtId="0" fontId="27"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0" fontId="6" fillId="0" borderId="0"/>
    <xf numFmtId="0" fontId="6"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41" fontId="45"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0" fontId="27" fillId="0" borderId="0"/>
    <xf numFmtId="0" fontId="27"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0" fontId="27"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0" fontId="27" fillId="0" borderId="0"/>
    <xf numFmtId="0" fontId="27"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0" fontId="27"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6" fillId="0" borderId="0"/>
    <xf numFmtId="0" fontId="6" fillId="0" borderId="0"/>
    <xf numFmtId="0" fontId="27"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6" fillId="0" borderId="0"/>
    <xf numFmtId="0" fontId="6" fillId="0" borderId="0"/>
    <xf numFmtId="0" fontId="6" fillId="0" borderId="0"/>
    <xf numFmtId="0" fontId="27" fillId="0" borderId="0"/>
    <xf numFmtId="0" fontId="27" fillId="0" borderId="0"/>
    <xf numFmtId="0" fontId="27" fillId="0" borderId="0"/>
    <xf numFmtId="41" fontId="45" fillId="0" borderId="0"/>
    <xf numFmtId="0" fontId="27" fillId="0" borderId="0"/>
    <xf numFmtId="0" fontId="27" fillId="0" borderId="0"/>
    <xf numFmtId="41" fontId="45" fillId="0" borderId="0"/>
    <xf numFmtId="41" fontId="45" fillId="0" borderId="0"/>
    <xf numFmtId="0" fontId="27" fillId="0" borderId="0"/>
    <xf numFmtId="0" fontId="27" fillId="0" borderId="0"/>
    <xf numFmtId="41" fontId="45" fillId="0" borderId="0"/>
    <xf numFmtId="41" fontId="45"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0" fontId="6" fillId="0" borderId="0"/>
    <xf numFmtId="0" fontId="27" fillId="0" borderId="0"/>
    <xf numFmtId="0" fontId="27" fillId="0" borderId="0"/>
    <xf numFmtId="0" fontId="6" fillId="0" borderId="0"/>
    <xf numFmtId="0" fontId="27" fillId="0" borderId="0"/>
    <xf numFmtId="0" fontId="6" fillId="0" borderId="0"/>
    <xf numFmtId="0" fontId="6" fillId="0" borderId="0"/>
    <xf numFmtId="41" fontId="45" fillId="0" borderId="0"/>
    <xf numFmtId="0" fontId="27" fillId="0" borderId="0"/>
    <xf numFmtId="0" fontId="6" fillId="0" borderId="0"/>
    <xf numFmtId="41" fontId="45" fillId="0" borderId="0"/>
    <xf numFmtId="41" fontId="45" fillId="0" borderId="0"/>
    <xf numFmtId="0" fontId="6" fillId="0" borderId="0"/>
    <xf numFmtId="41" fontId="45" fillId="0" borderId="0"/>
    <xf numFmtId="0" fontId="27" fillId="0" borderId="0"/>
    <xf numFmtId="41" fontId="45" fillId="0" borderId="0"/>
    <xf numFmtId="41" fontId="45" fillId="0" borderId="0"/>
    <xf numFmtId="0" fontId="6"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6" fillId="0" borderId="0"/>
    <xf numFmtId="41" fontId="45" fillId="0" borderId="0"/>
    <xf numFmtId="0" fontId="27" fillId="0" borderId="0"/>
    <xf numFmtId="41" fontId="45" fillId="0" borderId="0"/>
    <xf numFmtId="41" fontId="45" fillId="0" borderId="0"/>
    <xf numFmtId="0" fontId="6"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0" fontId="27"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27" fillId="0" borderId="0"/>
    <xf numFmtId="41" fontId="45" fillId="0" borderId="0"/>
    <xf numFmtId="41" fontId="45" fillId="0" borderId="0"/>
    <xf numFmtId="0" fontId="6" fillId="0" borderId="0"/>
    <xf numFmtId="0" fontId="6" fillId="0" borderId="0"/>
    <xf numFmtId="0" fontId="6" fillId="0" borderId="0"/>
    <xf numFmtId="0" fontId="27" fillId="0" borderId="0"/>
    <xf numFmtId="41" fontId="45" fillId="0" borderId="0"/>
    <xf numFmtId="41" fontId="45" fillId="0" borderId="0"/>
    <xf numFmtId="41" fontId="45" fillId="0" borderId="0"/>
    <xf numFmtId="41" fontId="45" fillId="0" borderId="0"/>
    <xf numFmtId="41" fontId="45"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0" fontId="27"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41" fontId="45" fillId="0" borderId="0"/>
    <xf numFmtId="41" fontId="45" fillId="0" borderId="0"/>
    <xf numFmtId="0" fontId="27" fillId="0" borderId="0"/>
    <xf numFmtId="41" fontId="45" fillId="0" borderId="0"/>
    <xf numFmtId="41" fontId="45" fillId="0" borderId="0"/>
    <xf numFmtId="0" fontId="6" fillId="0" borderId="0"/>
    <xf numFmtId="0" fontId="27" fillId="0" borderId="0"/>
    <xf numFmtId="0" fontId="27" fillId="0" borderId="0"/>
    <xf numFmtId="0" fontId="6" fillId="0" borderId="0"/>
    <xf numFmtId="0" fontId="27" fillId="0" borderId="0"/>
    <xf numFmtId="0" fontId="6" fillId="0" borderId="0"/>
    <xf numFmtId="0" fontId="6" fillId="0" borderId="0"/>
    <xf numFmtId="41" fontId="45" fillId="0" borderId="0"/>
    <xf numFmtId="0" fontId="27" fillId="0" borderId="0"/>
    <xf numFmtId="0" fontId="6" fillId="0" borderId="0"/>
    <xf numFmtId="41" fontId="45" fillId="0" borderId="0"/>
    <xf numFmtId="41" fontId="45" fillId="0" borderId="0"/>
    <xf numFmtId="0" fontId="6" fillId="0" borderId="0"/>
    <xf numFmtId="41" fontId="45" fillId="0" borderId="0"/>
    <xf numFmtId="0" fontId="27" fillId="0" borderId="0"/>
    <xf numFmtId="41" fontId="45" fillId="0" borderId="0"/>
    <xf numFmtId="41" fontId="45" fillId="0" borderId="0"/>
    <xf numFmtId="0" fontId="6"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6" fillId="0" borderId="0"/>
    <xf numFmtId="41" fontId="45" fillId="0" borderId="0"/>
    <xf numFmtId="0" fontId="27" fillId="0" borderId="0"/>
    <xf numFmtId="41" fontId="45" fillId="0" borderId="0"/>
    <xf numFmtId="41" fontId="45" fillId="0" borderId="0"/>
    <xf numFmtId="0" fontId="6"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0" fontId="27"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27" fillId="0" borderId="0"/>
    <xf numFmtId="41" fontId="45" fillId="0" borderId="0"/>
    <xf numFmtId="41" fontId="45" fillId="0" borderId="0"/>
    <xf numFmtId="0" fontId="6" fillId="0" borderId="0"/>
    <xf numFmtId="0" fontId="6" fillId="0" borderId="0"/>
    <xf numFmtId="0" fontId="6" fillId="0" borderId="0"/>
    <xf numFmtId="0" fontId="27" fillId="0" borderId="0"/>
    <xf numFmtId="41" fontId="45" fillId="0" borderId="0"/>
    <xf numFmtId="41" fontId="45" fillId="0" borderId="0"/>
    <xf numFmtId="41" fontId="45" fillId="0" borderId="0"/>
    <xf numFmtId="41" fontId="45" fillId="0" borderId="0"/>
    <xf numFmtId="41" fontId="45"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41" fontId="45" fillId="0" borderId="0"/>
    <xf numFmtId="0" fontId="27" fillId="0" borderId="0"/>
    <xf numFmtId="41" fontId="45" fillId="0" borderId="0"/>
    <xf numFmtId="0" fontId="27" fillId="0" borderId="0"/>
    <xf numFmtId="0" fontId="27" fillId="0" borderId="0"/>
    <xf numFmtId="41" fontId="45" fillId="0" borderId="0"/>
    <xf numFmtId="41" fontId="45" fillId="0" borderId="0"/>
    <xf numFmtId="41" fontId="45" fillId="0" borderId="0"/>
    <xf numFmtId="41" fontId="45" fillId="0" borderId="0"/>
    <xf numFmtId="0" fontId="27" fillId="0" borderId="0"/>
    <xf numFmtId="41" fontId="45" fillId="0" borderId="0"/>
    <xf numFmtId="41" fontId="45" fillId="0" borderId="0"/>
    <xf numFmtId="0" fontId="27" fillId="0" borderId="0"/>
    <xf numFmtId="0" fontId="27" fillId="0" borderId="0"/>
    <xf numFmtId="41" fontId="45" fillId="0" borderId="0"/>
    <xf numFmtId="41" fontId="45"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41" fontId="45" fillId="0" borderId="0"/>
    <xf numFmtId="41" fontId="45" fillId="0" borderId="0"/>
    <xf numFmtId="0" fontId="27" fillId="0" borderId="0"/>
    <xf numFmtId="41" fontId="45" fillId="0" borderId="0"/>
    <xf numFmtId="41" fontId="45" fillId="0" borderId="0"/>
    <xf numFmtId="0" fontId="6" fillId="0" borderId="0"/>
    <xf numFmtId="0" fontId="27" fillId="0" borderId="0"/>
    <xf numFmtId="0" fontId="27" fillId="0" borderId="0"/>
    <xf numFmtId="0" fontId="6" fillId="0" borderId="0"/>
    <xf numFmtId="0" fontId="27" fillId="0" borderId="0"/>
    <xf numFmtId="0" fontId="6" fillId="0" borderId="0"/>
    <xf numFmtId="0" fontId="6" fillId="0" borderId="0"/>
    <xf numFmtId="41" fontId="45" fillId="0" borderId="0"/>
    <xf numFmtId="0" fontId="27" fillId="0" borderId="0"/>
    <xf numFmtId="0" fontId="6" fillId="0" borderId="0"/>
    <xf numFmtId="41" fontId="45" fillId="0" borderId="0"/>
    <xf numFmtId="41" fontId="45" fillId="0" borderId="0"/>
    <xf numFmtId="0" fontId="6" fillId="0" borderId="0"/>
    <xf numFmtId="41" fontId="45" fillId="0" borderId="0"/>
    <xf numFmtId="0" fontId="27" fillId="0" borderId="0"/>
    <xf numFmtId="41" fontId="45" fillId="0" borderId="0"/>
    <xf numFmtId="41" fontId="45" fillId="0" borderId="0"/>
    <xf numFmtId="0" fontId="6"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6" fillId="0" borderId="0"/>
    <xf numFmtId="41" fontId="45" fillId="0" borderId="0"/>
    <xf numFmtId="0" fontId="27" fillId="0" borderId="0"/>
    <xf numFmtId="41" fontId="45" fillId="0" borderId="0"/>
    <xf numFmtId="41" fontId="45" fillId="0" borderId="0"/>
    <xf numFmtId="0" fontId="6"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0" fontId="27"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27" fillId="0" borderId="0"/>
    <xf numFmtId="41" fontId="45" fillId="0" borderId="0"/>
    <xf numFmtId="41" fontId="45" fillId="0" borderId="0"/>
    <xf numFmtId="0" fontId="6" fillId="0" borderId="0"/>
    <xf numFmtId="0" fontId="6" fillId="0" borderId="0"/>
    <xf numFmtId="0" fontId="6" fillId="0" borderId="0"/>
    <xf numFmtId="0" fontId="27" fillId="0" borderId="0"/>
    <xf numFmtId="41" fontId="45" fillId="0" borderId="0"/>
    <xf numFmtId="41" fontId="45" fillId="0" borderId="0"/>
    <xf numFmtId="41" fontId="45" fillId="0" borderId="0"/>
    <xf numFmtId="41" fontId="45" fillId="0" borderId="0"/>
    <xf numFmtId="41" fontId="45"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6" fillId="0" borderId="0"/>
    <xf numFmtId="0" fontId="6" fillId="0" borderId="0"/>
    <xf numFmtId="0" fontId="6" fillId="0" borderId="0"/>
    <xf numFmtId="0" fontId="27" fillId="0" borderId="0"/>
    <xf numFmtId="0" fontId="27" fillId="0" borderId="0"/>
    <xf numFmtId="0" fontId="27" fillId="0" borderId="0"/>
    <xf numFmtId="41" fontId="45" fillId="0" borderId="0"/>
    <xf numFmtId="0" fontId="27" fillId="0" borderId="0"/>
    <xf numFmtId="0" fontId="27" fillId="0" borderId="0"/>
    <xf numFmtId="41" fontId="45" fillId="0" borderId="0"/>
    <xf numFmtId="41" fontId="45" fillId="0" borderId="0"/>
    <xf numFmtId="0" fontId="27" fillId="0" borderId="0"/>
    <xf numFmtId="0" fontId="27" fillId="0" borderId="0"/>
    <xf numFmtId="41" fontId="45" fillId="0" borderId="0"/>
    <xf numFmtId="41" fontId="45"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0" fontId="6" fillId="0" borderId="0"/>
    <xf numFmtId="0" fontId="27" fillId="0" borderId="0"/>
    <xf numFmtId="0" fontId="27" fillId="0" borderId="0"/>
    <xf numFmtId="0" fontId="6" fillId="0" borderId="0"/>
    <xf numFmtId="0" fontId="27" fillId="0" borderId="0"/>
    <xf numFmtId="0" fontId="6" fillId="0" borderId="0"/>
    <xf numFmtId="0" fontId="6" fillId="0" borderId="0"/>
    <xf numFmtId="41" fontId="45" fillId="0" borderId="0"/>
    <xf numFmtId="0" fontId="27" fillId="0" borderId="0"/>
    <xf numFmtId="0" fontId="6" fillId="0" borderId="0"/>
    <xf numFmtId="41" fontId="45" fillId="0" borderId="0"/>
    <xf numFmtId="41" fontId="45" fillId="0" borderId="0"/>
    <xf numFmtId="0" fontId="6" fillId="0" borderId="0"/>
    <xf numFmtId="41" fontId="45" fillId="0" borderId="0"/>
    <xf numFmtId="0" fontId="27" fillId="0" borderId="0"/>
    <xf numFmtId="41" fontId="45" fillId="0" borderId="0"/>
    <xf numFmtId="41" fontId="45" fillId="0" borderId="0"/>
    <xf numFmtId="0" fontId="6"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6" fillId="0" borderId="0"/>
    <xf numFmtId="41" fontId="45" fillId="0" borderId="0"/>
    <xf numFmtId="0" fontId="27" fillId="0" borderId="0"/>
    <xf numFmtId="41" fontId="45" fillId="0" borderId="0"/>
    <xf numFmtId="41" fontId="45" fillId="0" borderId="0"/>
    <xf numFmtId="0" fontId="6"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0" fontId="27"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27" fillId="0" borderId="0"/>
    <xf numFmtId="41" fontId="45" fillId="0" borderId="0"/>
    <xf numFmtId="41" fontId="45" fillId="0" borderId="0"/>
    <xf numFmtId="0" fontId="6" fillId="0" borderId="0"/>
    <xf numFmtId="0" fontId="6" fillId="0" borderId="0"/>
    <xf numFmtId="0" fontId="6" fillId="0" borderId="0"/>
    <xf numFmtId="0" fontId="27"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0" fontId="6" fillId="0" borderId="0"/>
    <xf numFmtId="0" fontId="6"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25" fillId="0" borderId="0"/>
    <xf numFmtId="0" fontId="25"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0" fontId="6" fillId="0" borderId="0"/>
    <xf numFmtId="0" fontId="6" fillId="0" borderId="0"/>
    <xf numFmtId="41" fontId="45" fillId="0" borderId="0"/>
    <xf numFmtId="41" fontId="45" fillId="0" borderId="0"/>
    <xf numFmtId="0" fontId="6" fillId="0" borderId="0"/>
    <xf numFmtId="0" fontId="6" fillId="0" borderId="0"/>
    <xf numFmtId="41" fontId="45"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41" fontId="45" fillId="0" borderId="0"/>
    <xf numFmtId="0" fontId="6" fillId="0" borderId="0"/>
    <xf numFmtId="41" fontId="45" fillId="0" borderId="0"/>
    <xf numFmtId="41" fontId="45"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6" fillId="0" borderId="0"/>
    <xf numFmtId="41" fontId="45" fillId="0" borderId="0"/>
    <xf numFmtId="41" fontId="45" fillId="0" borderId="0"/>
    <xf numFmtId="41" fontId="45" fillId="0" borderId="0"/>
    <xf numFmtId="0" fontId="6" fillId="0" borderId="0"/>
    <xf numFmtId="0" fontId="6" fillId="0" borderId="0"/>
    <xf numFmtId="41" fontId="45" fillId="0" borderId="0"/>
    <xf numFmtId="41" fontId="45" fillId="0" borderId="0"/>
    <xf numFmtId="0" fontId="6" fillId="0" borderId="0"/>
    <xf numFmtId="0" fontId="6" fillId="0" borderId="0"/>
    <xf numFmtId="41" fontId="45"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41" fontId="45" fillId="0" borderId="0"/>
    <xf numFmtId="0" fontId="6" fillId="0" borderId="0"/>
    <xf numFmtId="41" fontId="45" fillId="0" borderId="0"/>
    <xf numFmtId="41" fontId="45" fillId="0" borderId="0"/>
    <xf numFmtId="0" fontId="6" fillId="0" borderId="0"/>
    <xf numFmtId="0" fontId="6"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0" fontId="6" fillId="0" borderId="0"/>
    <xf numFmtId="0" fontId="6"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0" fontId="6" fillId="0" borderId="0"/>
    <xf numFmtId="0" fontId="6"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0" fontId="6" fillId="0" borderId="0"/>
    <xf numFmtId="0" fontId="6"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27" fillId="0" borderId="0"/>
    <xf numFmtId="0" fontId="27" fillId="0" borderId="0"/>
    <xf numFmtId="0" fontId="27" fillId="0" borderId="0"/>
    <xf numFmtId="0" fontId="6" fillId="0" borderId="0"/>
    <xf numFmtId="41" fontId="45"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27" fillId="0" borderId="0"/>
    <xf numFmtId="0" fontId="6" fillId="0" borderId="0"/>
    <xf numFmtId="0" fontId="6" fillId="0" borderId="0"/>
    <xf numFmtId="0" fontId="27" fillId="0" borderId="0"/>
    <xf numFmtId="0" fontId="27"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0" fontId="6" fillId="0" borderId="0"/>
    <xf numFmtId="41" fontId="45" fillId="0" borderId="0"/>
    <xf numFmtId="0" fontId="27" fillId="0" borderId="0"/>
    <xf numFmtId="41" fontId="45" fillId="0" borderId="0"/>
    <xf numFmtId="41" fontId="45" fillId="0" borderId="0"/>
    <xf numFmtId="0" fontId="6" fillId="0" borderId="0"/>
    <xf numFmtId="0" fontId="27"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1"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1" fillId="0" borderId="0"/>
    <xf numFmtId="0" fontId="27" fillId="0" borderId="0"/>
    <xf numFmtId="0" fontId="27" fillId="0" borderId="0"/>
    <xf numFmtId="0" fontId="27" fillId="0" borderId="0"/>
    <xf numFmtId="0" fontId="6" fillId="0" borderId="0"/>
    <xf numFmtId="41" fontId="45" fillId="0" borderId="0"/>
    <xf numFmtId="0" fontId="27" fillId="0" borderId="0"/>
    <xf numFmtId="0" fontId="27" fillId="0" borderId="0"/>
    <xf numFmtId="0" fontId="1" fillId="0" borderId="0"/>
    <xf numFmtId="0" fontId="6" fillId="0" borderId="0"/>
    <xf numFmtId="41" fontId="45" fillId="0" borderId="0"/>
    <xf numFmtId="41" fontId="45" fillId="0" borderId="0"/>
    <xf numFmtId="41" fontId="45" fillId="0" borderId="0"/>
    <xf numFmtId="41" fontId="45" fillId="0" borderId="0"/>
    <xf numFmtId="0" fontId="6" fillId="0" borderId="0"/>
    <xf numFmtId="0" fontId="27" fillId="0" borderId="0"/>
    <xf numFmtId="0" fontId="6" fillId="0" borderId="0"/>
    <xf numFmtId="0" fontId="6" fillId="0" borderId="0"/>
    <xf numFmtId="0" fontId="27" fillId="0" borderId="0"/>
    <xf numFmtId="0" fontId="27"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1" fillId="0" borderId="0"/>
    <xf numFmtId="0" fontId="6" fillId="0" borderId="0"/>
    <xf numFmtId="0" fontId="6" fillId="0" borderId="0"/>
    <xf numFmtId="0" fontId="6" fillId="0" borderId="0"/>
    <xf numFmtId="0" fontId="6" fillId="0" borderId="0"/>
    <xf numFmtId="0" fontId="1" fillId="0" borderId="0"/>
    <xf numFmtId="41" fontId="45" fillId="0" borderId="0"/>
    <xf numFmtId="41" fontId="45" fillId="0" borderId="0"/>
    <xf numFmtId="0" fontId="6" fillId="0" borderId="0"/>
    <xf numFmtId="0" fontId="6" fillId="0" borderId="0"/>
    <xf numFmtId="0" fontId="6" fillId="0" borderId="0"/>
    <xf numFmtId="0" fontId="1" fillId="0" borderId="0"/>
    <xf numFmtId="0" fontId="6" fillId="0" borderId="0"/>
    <xf numFmtId="41" fontId="45" fillId="0" borderId="0"/>
    <xf numFmtId="41" fontId="45" fillId="0" borderId="0"/>
    <xf numFmtId="41" fontId="45" fillId="0" borderId="0"/>
    <xf numFmtId="41" fontId="45" fillId="0" borderId="0"/>
    <xf numFmtId="0" fontId="6" fillId="0" borderId="0"/>
    <xf numFmtId="0" fontId="1" fillId="0" borderId="0"/>
    <xf numFmtId="0" fontId="6" fillId="0" borderId="0"/>
    <xf numFmtId="41" fontId="45" fillId="0" borderId="0"/>
    <xf numFmtId="0" fontId="27" fillId="0" borderId="0"/>
    <xf numFmtId="41" fontId="45" fillId="0" borderId="0"/>
    <xf numFmtId="41" fontId="45" fillId="0" borderId="0"/>
    <xf numFmtId="0" fontId="6" fillId="0" borderId="0"/>
    <xf numFmtId="0" fontId="27"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0" fontId="6"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27" fillId="0" borderId="0"/>
    <xf numFmtId="0" fontId="27" fillId="0" borderId="0"/>
    <xf numFmtId="0" fontId="27" fillId="0" borderId="0"/>
    <xf numFmtId="0" fontId="6" fillId="0" borderId="0"/>
    <xf numFmtId="41" fontId="45"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27" fillId="0" borderId="0"/>
    <xf numFmtId="0" fontId="6" fillId="0" borderId="0"/>
    <xf numFmtId="0" fontId="6" fillId="0" borderId="0"/>
    <xf numFmtId="0" fontId="27" fillId="0" borderId="0"/>
    <xf numFmtId="0" fontId="27"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0" fontId="6" fillId="0" borderId="0"/>
    <xf numFmtId="41" fontId="45" fillId="0" borderId="0"/>
    <xf numFmtId="0" fontId="27" fillId="0" borderId="0"/>
    <xf numFmtId="41" fontId="45" fillId="0" borderId="0"/>
    <xf numFmtId="41" fontId="45" fillId="0" borderId="0"/>
    <xf numFmtId="0" fontId="6" fillId="0" borderId="0"/>
    <xf numFmtId="0" fontId="27"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0" fontId="6"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27" fillId="0" borderId="0"/>
    <xf numFmtId="0" fontId="6" fillId="0" borderId="0"/>
    <xf numFmtId="0" fontId="6" fillId="0" borderId="0"/>
    <xf numFmtId="0" fontId="27" fillId="0" borderId="0"/>
    <xf numFmtId="0" fontId="27"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41" fontId="45" fillId="0" borderId="0"/>
    <xf numFmtId="0" fontId="27" fillId="0" borderId="0"/>
    <xf numFmtId="41" fontId="45" fillId="0" borderId="0"/>
    <xf numFmtId="41" fontId="45" fillId="0" borderId="0"/>
    <xf numFmtId="0" fontId="6" fillId="0" borderId="0"/>
    <xf numFmtId="0" fontId="27"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6" fillId="0" borderId="0"/>
    <xf numFmtId="0" fontId="6" fillId="0" borderId="0"/>
    <xf numFmtId="41" fontId="45" fillId="0" borderId="0"/>
    <xf numFmtId="41" fontId="45"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1"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6" fillId="0" borderId="0"/>
    <xf numFmtId="0" fontId="27" fillId="0" borderId="0"/>
    <xf numFmtId="0" fontId="27" fillId="0" borderId="0"/>
    <xf numFmtId="0" fontId="1" fillId="0" borderId="0"/>
    <xf numFmtId="0" fontId="1" fillId="0" borderId="0"/>
    <xf numFmtId="0" fontId="1" fillId="0" borderId="0"/>
    <xf numFmtId="41" fontId="45" fillId="0" borderId="0"/>
    <xf numFmtId="41" fontId="45" fillId="0" borderId="0"/>
    <xf numFmtId="0" fontId="6" fillId="0" borderId="0"/>
    <xf numFmtId="0" fontId="6" fillId="0" borderId="0"/>
    <xf numFmtId="41" fontId="45"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1" fillId="0" borderId="0"/>
    <xf numFmtId="0" fontId="1" fillId="0" borderId="0"/>
    <xf numFmtId="41" fontId="45" fillId="0" borderId="0"/>
    <xf numFmtId="41" fontId="45" fillId="0" borderId="0"/>
    <xf numFmtId="41" fontId="45"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41" fontId="45" fillId="0" borderId="0"/>
    <xf numFmtId="41" fontId="45" fillId="0" borderId="0"/>
    <xf numFmtId="41" fontId="45" fillId="0" borderId="0"/>
    <xf numFmtId="41" fontId="45" fillId="0" borderId="0"/>
    <xf numFmtId="0" fontId="1" fillId="0" borderId="0"/>
    <xf numFmtId="0" fontId="6" fillId="0" borderId="0"/>
    <xf numFmtId="41" fontId="45" fillId="0" borderId="0"/>
    <xf numFmtId="0" fontId="27" fillId="0" borderId="0"/>
    <xf numFmtId="41" fontId="45" fillId="0" borderId="0"/>
    <xf numFmtId="41" fontId="45" fillId="0" borderId="0"/>
    <xf numFmtId="0" fontId="6" fillId="0" borderId="0"/>
    <xf numFmtId="0" fontId="27"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1" fillId="0" borderId="0"/>
    <xf numFmtId="41" fontId="45" fillId="0" borderId="0"/>
    <xf numFmtId="41" fontId="45" fillId="0" borderId="0"/>
    <xf numFmtId="0" fontId="6" fillId="0" borderId="0"/>
    <xf numFmtId="0" fontId="1" fillId="0" borderId="0"/>
    <xf numFmtId="0" fontId="6" fillId="0" borderId="0"/>
    <xf numFmtId="41" fontId="45" fillId="0" borderId="0"/>
    <xf numFmtId="41" fontId="45" fillId="0" borderId="0"/>
    <xf numFmtId="41" fontId="45" fillId="0" borderId="0"/>
    <xf numFmtId="41" fontId="45" fillId="0" borderId="0"/>
    <xf numFmtId="0" fontId="6" fillId="0" borderId="0"/>
    <xf numFmtId="0" fontId="1" fillId="0" borderId="0"/>
    <xf numFmtId="0" fontId="1"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6" fillId="0" borderId="0"/>
    <xf numFmtId="0" fontId="27" fillId="0" borderId="0"/>
    <xf numFmtId="0" fontId="27" fillId="0" borderId="0"/>
    <xf numFmtId="0" fontId="6" fillId="0" borderId="0"/>
    <xf numFmtId="41" fontId="45" fillId="0" borderId="0"/>
    <xf numFmtId="0" fontId="6" fillId="0" borderId="0"/>
    <xf numFmtId="0" fontId="6" fillId="0" borderId="0"/>
    <xf numFmtId="41" fontId="45" fillId="0" borderId="0"/>
    <xf numFmtId="41" fontId="45" fillId="0" borderId="0"/>
    <xf numFmtId="0" fontId="6" fillId="0" borderId="0"/>
    <xf numFmtId="0" fontId="6" fillId="0" borderId="0"/>
    <xf numFmtId="41" fontId="45"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0" fontId="6" fillId="0" borderId="0"/>
    <xf numFmtId="41" fontId="45" fillId="0" borderId="0"/>
    <xf numFmtId="0" fontId="27" fillId="0" borderId="0"/>
    <xf numFmtId="41" fontId="45" fillId="0" borderId="0"/>
    <xf numFmtId="41" fontId="45" fillId="0" borderId="0"/>
    <xf numFmtId="0" fontId="6" fillId="0" borderId="0"/>
    <xf numFmtId="0" fontId="27"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1"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1" fillId="0" borderId="0"/>
    <xf numFmtId="0" fontId="6" fillId="0" borderId="0"/>
    <xf numFmtId="0" fontId="6" fillId="0" borderId="0"/>
    <xf numFmtId="0" fontId="1"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1" fillId="0" borderId="0"/>
    <xf numFmtId="0" fontId="27" fillId="0" borderId="0"/>
    <xf numFmtId="0" fontId="27" fillId="0" borderId="0"/>
    <xf numFmtId="0" fontId="27" fillId="0" borderId="0"/>
    <xf numFmtId="0" fontId="27" fillId="0" borderId="0"/>
    <xf numFmtId="0" fontId="6" fillId="0" borderId="0"/>
    <xf numFmtId="0" fontId="6" fillId="0" borderId="0"/>
    <xf numFmtId="0" fontId="1"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1" fillId="0" borderId="0"/>
    <xf numFmtId="0" fontId="27" fillId="0" borderId="0"/>
    <xf numFmtId="0" fontId="27" fillId="0" borderId="0"/>
    <xf numFmtId="0" fontId="1" fillId="0" borderId="0"/>
    <xf numFmtId="0" fontId="1" fillId="0" borderId="0"/>
    <xf numFmtId="0" fontId="6" fillId="0" borderId="0"/>
    <xf numFmtId="0" fontId="1"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1" fillId="0" borderId="0"/>
    <xf numFmtId="0" fontId="1" fillId="0" borderId="0"/>
    <xf numFmtId="0" fontId="1"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6"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1" fillId="0" borderId="0"/>
    <xf numFmtId="0" fontId="6" fillId="0" borderId="0"/>
    <xf numFmtId="0" fontId="6" fillId="0" borderId="0"/>
    <xf numFmtId="0" fontId="27" fillId="0" borderId="0"/>
    <xf numFmtId="0" fontId="27" fillId="0" borderId="0"/>
    <xf numFmtId="0" fontId="6"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6"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1" fillId="0" borderId="0"/>
    <xf numFmtId="0" fontId="6" fillId="0" borderId="0"/>
    <xf numFmtId="0" fontId="6" fillId="0" borderId="0"/>
    <xf numFmtId="0" fontId="27" fillId="0" borderId="0"/>
    <xf numFmtId="0" fontId="27" fillId="0" borderId="0"/>
    <xf numFmtId="0" fontId="6"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6"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1" fillId="0" borderId="0"/>
    <xf numFmtId="0" fontId="6" fillId="0" borderId="0"/>
    <xf numFmtId="0" fontId="6" fillId="0" borderId="0"/>
    <xf numFmtId="0" fontId="27" fillId="0" borderId="0"/>
    <xf numFmtId="0" fontId="27" fillId="0" borderId="0"/>
    <xf numFmtId="0" fontId="27" fillId="0" borderId="0"/>
    <xf numFmtId="0" fontId="27"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41" fontId="45" fillId="0" borderId="0"/>
    <xf numFmtId="0" fontId="27" fillId="0" borderId="0"/>
    <xf numFmtId="0" fontId="27" fillId="0" borderId="0"/>
    <xf numFmtId="0" fontId="27" fillId="0" borderId="0"/>
    <xf numFmtId="0" fontId="6" fillId="0" borderId="0"/>
    <xf numFmtId="0" fontId="27" fillId="0" borderId="0"/>
    <xf numFmtId="0" fontId="1" fillId="0" borderId="0"/>
    <xf numFmtId="0" fontId="1" fillId="0" borderId="0"/>
    <xf numFmtId="0" fontId="27" fillId="0" borderId="0"/>
    <xf numFmtId="0" fontId="6" fillId="0" borderId="0"/>
    <xf numFmtId="0" fontId="6" fillId="0" borderId="0"/>
    <xf numFmtId="0" fontId="27" fillId="0" borderId="0"/>
    <xf numFmtId="0" fontId="27" fillId="0" borderId="0"/>
    <xf numFmtId="0" fontId="6" fillId="0" borderId="0"/>
    <xf numFmtId="0" fontId="1" fillId="0" borderId="0"/>
    <xf numFmtId="0" fontId="1"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6" fillId="0" borderId="0"/>
    <xf numFmtId="0" fontId="6" fillId="0" borderId="0"/>
    <xf numFmtId="0" fontId="6" fillId="0" borderId="0"/>
    <xf numFmtId="0" fontId="27" fillId="0" borderId="0"/>
    <xf numFmtId="0" fontId="27" fillId="0" borderId="0"/>
    <xf numFmtId="0" fontId="27"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27" fillId="0" borderId="0"/>
    <xf numFmtId="0" fontId="27" fillId="0" borderId="0"/>
    <xf numFmtId="0" fontId="27" fillId="0" borderId="0"/>
    <xf numFmtId="0" fontId="6" fillId="0" borderId="0"/>
    <xf numFmtId="0" fontId="6" fillId="0" borderId="0"/>
    <xf numFmtId="0" fontId="6" fillId="0" borderId="0"/>
    <xf numFmtId="0" fontId="27" fillId="0" borderId="0"/>
    <xf numFmtId="0" fontId="27" fillId="0" borderId="0"/>
    <xf numFmtId="0" fontId="27" fillId="0" borderId="0"/>
    <xf numFmtId="41" fontId="45" fillId="0" borderId="0"/>
    <xf numFmtId="41" fontId="45" fillId="0" borderId="0"/>
    <xf numFmtId="0" fontId="6" fillId="0" borderId="0"/>
    <xf numFmtId="0" fontId="27" fillId="0" borderId="0"/>
    <xf numFmtId="0" fontId="27" fillId="0" borderId="0"/>
    <xf numFmtId="0" fontId="27"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27"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41"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27" fillId="0" borderId="0"/>
    <xf numFmtId="0" fontId="27" fillId="0" borderId="0"/>
    <xf numFmtId="0" fontId="6"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6" fillId="0" borderId="0"/>
    <xf numFmtId="0" fontId="27" fillId="0" borderId="0"/>
    <xf numFmtId="0" fontId="27"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27" fillId="0" borderId="0"/>
    <xf numFmtId="0" fontId="27"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3"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27" fillId="0" borderId="0"/>
    <xf numFmtId="0" fontId="27" fillId="0" borderId="0"/>
    <xf numFmtId="0" fontId="6"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27" fillId="0" borderId="0"/>
    <xf numFmtId="0" fontId="27" fillId="0" borderId="0"/>
    <xf numFmtId="0" fontId="27" fillId="0" borderId="0"/>
    <xf numFmtId="0" fontId="6" fillId="0" borderId="0"/>
    <xf numFmtId="0" fontId="6" fillId="0" borderId="0"/>
    <xf numFmtId="0" fontId="6" fillId="0" borderId="0"/>
    <xf numFmtId="0" fontId="27" fillId="0" borderId="0"/>
    <xf numFmtId="0" fontId="27" fillId="0" borderId="0"/>
    <xf numFmtId="0" fontId="27" fillId="0" borderId="0"/>
    <xf numFmtId="41" fontId="45" fillId="0" borderId="0"/>
    <xf numFmtId="41" fontId="45" fillId="0" borderId="0"/>
    <xf numFmtId="0" fontId="6" fillId="0" borderId="0"/>
    <xf numFmtId="0" fontId="27" fillId="0" borderId="0"/>
    <xf numFmtId="0" fontId="27"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27" fillId="0" borderId="0"/>
    <xf numFmtId="0" fontId="27"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41"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6"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41" fontId="45" fillId="0" borderId="0"/>
    <xf numFmtId="0" fontId="27" fillId="0" borderId="0"/>
    <xf numFmtId="0" fontId="27" fillId="0" borderId="0"/>
    <xf numFmtId="41" fontId="45" fillId="0" borderId="0"/>
    <xf numFmtId="41" fontId="45" fillId="0" borderId="0"/>
    <xf numFmtId="0" fontId="6" fillId="0" borderId="0"/>
    <xf numFmtId="0" fontId="6" fillId="0" borderId="0"/>
    <xf numFmtId="0" fontId="27" fillId="0" borderId="0"/>
    <xf numFmtId="0" fontId="27" fillId="0" borderId="0"/>
    <xf numFmtId="0" fontId="6" fillId="0" borderId="0"/>
    <xf numFmtId="0" fontId="27" fillId="0" borderId="0"/>
    <xf numFmtId="0" fontId="6" fillId="0" borderId="0"/>
    <xf numFmtId="0" fontId="27" fillId="0" borderId="0"/>
    <xf numFmtId="0" fontId="27" fillId="0" borderId="0"/>
    <xf numFmtId="41" fontId="45" fillId="0" borderId="0"/>
    <xf numFmtId="0" fontId="27" fillId="0" borderId="0"/>
    <xf numFmtId="0" fontId="27" fillId="0" borderId="0"/>
    <xf numFmtId="0" fontId="6" fillId="0" borderId="0"/>
    <xf numFmtId="0" fontId="6" fillId="0" borderId="0"/>
    <xf numFmtId="0" fontId="6" fillId="0" borderId="0"/>
    <xf numFmtId="0" fontId="27" fillId="0" borderId="0"/>
    <xf numFmtId="0" fontId="27" fillId="0" borderId="0"/>
    <xf numFmtId="0" fontId="27" fillId="0" borderId="0"/>
    <xf numFmtId="41" fontId="45" fillId="0" borderId="0"/>
    <xf numFmtId="0" fontId="27" fillId="0" borderId="0"/>
    <xf numFmtId="0" fontId="27" fillId="0" borderId="0"/>
    <xf numFmtId="0" fontId="6" fillId="0" borderId="0"/>
    <xf numFmtId="0" fontId="27"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41" fontId="45" fillId="0" borderId="0"/>
    <xf numFmtId="0" fontId="27" fillId="0" borderId="0"/>
    <xf numFmtId="0" fontId="27" fillId="0" borderId="0"/>
    <xf numFmtId="0" fontId="27" fillId="0" borderId="0"/>
    <xf numFmtId="0" fontId="6" fillId="0" borderId="0"/>
    <xf numFmtId="0" fontId="6" fillId="0" borderId="0"/>
    <xf numFmtId="0" fontId="6" fillId="0" borderId="0"/>
    <xf numFmtId="0" fontId="47" fillId="0" borderId="0"/>
    <xf numFmtId="0" fontId="27" fillId="0" borderId="0"/>
    <xf numFmtId="41" fontId="45" fillId="0" borderId="0"/>
    <xf numFmtId="41" fontId="45"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6" fillId="0" borderId="0"/>
    <xf numFmtId="0" fontId="27" fillId="0" borderId="0"/>
    <xf numFmtId="0" fontId="6" fillId="0" borderId="0"/>
    <xf numFmtId="0" fontId="27" fillId="0" borderId="0"/>
    <xf numFmtId="0" fontId="27" fillId="0" borderId="0"/>
    <xf numFmtId="41" fontId="45" fillId="0" borderId="0"/>
    <xf numFmtId="0" fontId="27" fillId="0" borderId="0"/>
    <xf numFmtId="0" fontId="27" fillId="0" borderId="0"/>
    <xf numFmtId="0" fontId="6" fillId="0" borderId="0"/>
    <xf numFmtId="0" fontId="6" fillId="0" borderId="0"/>
    <xf numFmtId="0" fontId="6" fillId="0" borderId="0"/>
    <xf numFmtId="0" fontId="27" fillId="0" borderId="0"/>
    <xf numFmtId="0" fontId="27" fillId="0" borderId="0"/>
    <xf numFmtId="0" fontId="27" fillId="0" borderId="0"/>
    <xf numFmtId="41" fontId="45" fillId="0" borderId="0"/>
    <xf numFmtId="0" fontId="27" fillId="0" borderId="0"/>
    <xf numFmtId="0" fontId="27" fillId="0" borderId="0"/>
    <xf numFmtId="0" fontId="6" fillId="0" borderId="0"/>
    <xf numFmtId="0" fontId="27" fillId="0" borderId="0"/>
    <xf numFmtId="0" fontId="6" fillId="0" borderId="0"/>
    <xf numFmtId="0" fontId="27" fillId="0" borderId="0"/>
    <xf numFmtId="0" fontId="6" fillId="0" borderId="0"/>
    <xf numFmtId="0" fontId="27" fillId="0" borderId="0"/>
    <xf numFmtId="0" fontId="27" fillId="0" borderId="0"/>
    <xf numFmtId="41" fontId="45" fillId="0" borderId="0"/>
    <xf numFmtId="0" fontId="27" fillId="0" borderId="0"/>
    <xf numFmtId="0" fontId="27" fillId="0" borderId="0"/>
    <xf numFmtId="0" fontId="6" fillId="0" borderId="0"/>
    <xf numFmtId="0" fontId="6" fillId="0" borderId="0"/>
    <xf numFmtId="0" fontId="6"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6" fillId="0" borderId="0"/>
    <xf numFmtId="0" fontId="27" fillId="0" borderId="0"/>
    <xf numFmtId="0" fontId="6" fillId="0" borderId="0"/>
    <xf numFmtId="0" fontId="27" fillId="0" borderId="0"/>
    <xf numFmtId="0" fontId="6" fillId="0" borderId="0"/>
    <xf numFmtId="0" fontId="27" fillId="0" borderId="0"/>
    <xf numFmtId="0" fontId="27" fillId="0" borderId="0"/>
    <xf numFmtId="41" fontId="45" fillId="0" borderId="0"/>
    <xf numFmtId="0" fontId="27" fillId="0" borderId="0"/>
    <xf numFmtId="0" fontId="27" fillId="0" borderId="0"/>
    <xf numFmtId="0" fontId="6" fillId="0" borderId="0"/>
    <xf numFmtId="0" fontId="27" fillId="0" borderId="0"/>
    <xf numFmtId="0" fontId="27" fillId="0" borderId="0"/>
    <xf numFmtId="0" fontId="6" fillId="0" borderId="0"/>
    <xf numFmtId="0" fontId="6" fillId="0" borderId="0"/>
    <xf numFmtId="0" fontId="27" fillId="0" borderId="0"/>
    <xf numFmtId="41" fontId="45" fillId="0" borderId="0"/>
    <xf numFmtId="0" fontId="27" fillId="0" borderId="0"/>
    <xf numFmtId="0" fontId="27" fillId="0" borderId="0"/>
    <xf numFmtId="0" fontId="27" fillId="0" borderId="0"/>
    <xf numFmtId="0" fontId="1" fillId="0" borderId="0"/>
    <xf numFmtId="0" fontId="27" fillId="0" borderId="0"/>
    <xf numFmtId="0" fontId="27" fillId="0" borderId="0"/>
    <xf numFmtId="0" fontId="6" fillId="0" borderId="0"/>
    <xf numFmtId="0" fontId="1" fillId="0" borderId="0"/>
    <xf numFmtId="0" fontId="27" fillId="0" borderId="0"/>
    <xf numFmtId="0" fontId="6" fillId="0" borderId="0"/>
    <xf numFmtId="0" fontId="27" fillId="0" borderId="0"/>
    <xf numFmtId="0" fontId="27" fillId="0" borderId="0"/>
    <xf numFmtId="41" fontId="45" fillId="0" borderId="0"/>
    <xf numFmtId="0" fontId="27" fillId="0" borderId="0"/>
    <xf numFmtId="0" fontId="27" fillId="0" borderId="0"/>
    <xf numFmtId="0" fontId="6" fillId="0" borderId="0"/>
    <xf numFmtId="0" fontId="1" fillId="0" borderId="0"/>
    <xf numFmtId="0" fontId="6" fillId="0" borderId="0"/>
    <xf numFmtId="0" fontId="1" fillId="0" borderId="0"/>
    <xf numFmtId="0" fontId="27" fillId="0" borderId="0"/>
    <xf numFmtId="0" fontId="1" fillId="0" borderId="0"/>
    <xf numFmtId="0" fontId="27" fillId="0" borderId="0"/>
    <xf numFmtId="0" fontId="6" fillId="0" borderId="0"/>
    <xf numFmtId="0" fontId="6" fillId="0" borderId="0"/>
    <xf numFmtId="0" fontId="27" fillId="0" borderId="0"/>
    <xf numFmtId="41" fontId="45" fillId="0" borderId="0"/>
    <xf numFmtId="0" fontId="6" fillId="0" borderId="0"/>
    <xf numFmtId="0" fontId="1" fillId="0" borderId="0"/>
    <xf numFmtId="0" fontId="27" fillId="0" borderId="0"/>
    <xf numFmtId="0" fontId="1" fillId="0" borderId="0"/>
    <xf numFmtId="0" fontId="27" fillId="0" borderId="0"/>
    <xf numFmtId="0" fontId="1" fillId="0" borderId="0"/>
    <xf numFmtId="0" fontId="27" fillId="0" borderId="0"/>
    <xf numFmtId="0" fontId="27" fillId="0" borderId="0"/>
    <xf numFmtId="0" fontId="6" fillId="0" borderId="0"/>
    <xf numFmtId="0" fontId="1"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1" fillId="0" borderId="0"/>
    <xf numFmtId="0" fontId="6" fillId="0" borderId="0"/>
    <xf numFmtId="0" fontId="27" fillId="0" borderId="0"/>
    <xf numFmtId="0" fontId="27" fillId="0" borderId="0"/>
    <xf numFmtId="0" fontId="6" fillId="0" borderId="0"/>
    <xf numFmtId="0" fontId="6" fillId="0" borderId="0"/>
    <xf numFmtId="0" fontId="27" fillId="0" borderId="0"/>
    <xf numFmtId="0" fontId="27" fillId="0" borderId="0"/>
    <xf numFmtId="0" fontId="6" fillId="0" borderId="0"/>
    <xf numFmtId="0" fontId="1" fillId="0" borderId="0"/>
    <xf numFmtId="0" fontId="27" fillId="0" borderId="0"/>
    <xf numFmtId="0" fontId="27" fillId="0" borderId="0"/>
    <xf numFmtId="0" fontId="44" fillId="0" borderId="0"/>
    <xf numFmtId="0" fontId="6" fillId="0" borderId="0"/>
    <xf numFmtId="0" fontId="6" fillId="0" borderId="0"/>
    <xf numFmtId="41" fontId="45" fillId="0" borderId="0"/>
    <xf numFmtId="0" fontId="6" fillId="0" borderId="0"/>
    <xf numFmtId="41" fontId="45" fillId="0" borderId="0"/>
    <xf numFmtId="41" fontId="45" fillId="0" borderId="0"/>
    <xf numFmtId="0" fontId="27" fillId="0" borderId="0"/>
    <xf numFmtId="0" fontId="6" fillId="0" borderId="0"/>
    <xf numFmtId="0" fontId="6" fillId="0" borderId="0"/>
    <xf numFmtId="0" fontId="6" fillId="0" borderId="0"/>
    <xf numFmtId="0" fontId="27" fillId="0" borderId="0"/>
    <xf numFmtId="0" fontId="6" fillId="0" borderId="0"/>
    <xf numFmtId="0" fontId="44" fillId="0" borderId="0"/>
    <xf numFmtId="41" fontId="45" fillId="0" borderId="0"/>
    <xf numFmtId="41" fontId="45" fillId="0" borderId="0"/>
    <xf numFmtId="41" fontId="45" fillId="0" borderId="0"/>
    <xf numFmtId="41" fontId="45" fillId="0" borderId="0"/>
    <xf numFmtId="0" fontId="1" fillId="0" borderId="0"/>
    <xf numFmtId="0" fontId="1" fillId="0" borderId="0"/>
    <xf numFmtId="0" fontId="1" fillId="0" borderId="0"/>
    <xf numFmtId="0" fontId="1" fillId="0" borderId="0"/>
    <xf numFmtId="0" fontId="44" fillId="0" borderId="0"/>
    <xf numFmtId="0" fontId="6" fillId="0" borderId="0"/>
    <xf numFmtId="0" fontId="6" fillId="0" borderId="0"/>
    <xf numFmtId="41" fontId="45" fillId="0" borderId="0"/>
    <xf numFmtId="0" fontId="6" fillId="0" borderId="0"/>
    <xf numFmtId="41" fontId="45" fillId="0" borderId="0"/>
    <xf numFmtId="41" fontId="45" fillId="0" borderId="0"/>
    <xf numFmtId="0" fontId="27" fillId="0" borderId="0"/>
    <xf numFmtId="0" fontId="6" fillId="0" borderId="0"/>
    <xf numFmtId="0" fontId="6" fillId="0" borderId="0"/>
    <xf numFmtId="0" fontId="6" fillId="0" borderId="0"/>
    <xf numFmtId="0" fontId="27" fillId="0" borderId="0"/>
    <xf numFmtId="0" fontId="6" fillId="0" borderId="0"/>
    <xf numFmtId="0" fontId="44" fillId="0" borderId="0"/>
    <xf numFmtId="41" fontId="45" fillId="0" borderId="0"/>
    <xf numFmtId="41" fontId="45" fillId="0" borderId="0"/>
    <xf numFmtId="41" fontId="45" fillId="0" borderId="0"/>
    <xf numFmtId="41" fontId="45" fillId="0" borderId="0"/>
    <xf numFmtId="0" fontId="44" fillId="0" borderId="0"/>
    <xf numFmtId="0" fontId="6" fillId="0" borderId="0"/>
    <xf numFmtId="0" fontId="6" fillId="0" borderId="0"/>
    <xf numFmtId="41" fontId="45" fillId="0" borderId="0"/>
    <xf numFmtId="0" fontId="6" fillId="0" borderId="0"/>
    <xf numFmtId="41" fontId="45" fillId="0" borderId="0"/>
    <xf numFmtId="41" fontId="45" fillId="0" borderId="0"/>
    <xf numFmtId="0" fontId="27" fillId="0" borderId="0"/>
    <xf numFmtId="0" fontId="6" fillId="0" borderId="0"/>
    <xf numFmtId="0" fontId="6" fillId="0" borderId="0"/>
    <xf numFmtId="0" fontId="6" fillId="0" borderId="0"/>
    <xf numFmtId="0" fontId="27" fillId="0" borderId="0"/>
    <xf numFmtId="0" fontId="6" fillId="0" borderId="0"/>
    <xf numFmtId="0" fontId="44" fillId="0" borderId="0"/>
    <xf numFmtId="41" fontId="45" fillId="0" borderId="0"/>
    <xf numFmtId="41" fontId="45" fillId="0" borderId="0"/>
    <xf numFmtId="41" fontId="45" fillId="0" borderId="0"/>
    <xf numFmtId="41" fontId="45" fillId="0" borderId="0"/>
    <xf numFmtId="0" fontId="44" fillId="0" borderId="0"/>
    <xf numFmtId="0" fontId="6" fillId="0" borderId="0"/>
    <xf numFmtId="0" fontId="6" fillId="0" borderId="0"/>
    <xf numFmtId="41" fontId="45" fillId="0" borderId="0"/>
    <xf numFmtId="0" fontId="6" fillId="0" borderId="0"/>
    <xf numFmtId="41" fontId="45" fillId="0" borderId="0"/>
    <xf numFmtId="41" fontId="45" fillId="0" borderId="0"/>
    <xf numFmtId="0" fontId="27" fillId="0" borderId="0"/>
    <xf numFmtId="0" fontId="6" fillId="0" borderId="0"/>
    <xf numFmtId="0" fontId="6" fillId="0" borderId="0"/>
    <xf numFmtId="0" fontId="6" fillId="0" borderId="0"/>
    <xf numFmtId="0" fontId="27" fillId="0" borderId="0"/>
    <xf numFmtId="0" fontId="6" fillId="0" borderId="0"/>
    <xf numFmtId="0" fontId="44" fillId="0" borderId="0"/>
    <xf numFmtId="41" fontId="45" fillId="0" borderId="0"/>
    <xf numFmtId="41" fontId="45" fillId="0" borderId="0"/>
    <xf numFmtId="41" fontId="45" fillId="0" borderId="0"/>
    <xf numFmtId="41" fontId="45" fillId="0" borderId="0"/>
    <xf numFmtId="0" fontId="1" fillId="0" borderId="0"/>
    <xf numFmtId="0" fontId="6" fillId="0" borderId="0"/>
    <xf numFmtId="41" fontId="45" fillId="0" borderId="0"/>
    <xf numFmtId="0" fontId="6" fillId="0" borderId="0"/>
    <xf numFmtId="41" fontId="45" fillId="0" borderId="0"/>
    <xf numFmtId="41" fontId="45" fillId="0" borderId="0"/>
    <xf numFmtId="0" fontId="27" fillId="0" borderId="0"/>
    <xf numFmtId="0" fontId="6" fillId="0" borderId="0"/>
    <xf numFmtId="0" fontId="6" fillId="0" borderId="0"/>
    <xf numFmtId="0" fontId="6" fillId="0" borderId="0"/>
    <xf numFmtId="0" fontId="27" fillId="0" borderId="0"/>
    <xf numFmtId="41" fontId="45" fillId="0" borderId="0"/>
    <xf numFmtId="41" fontId="45" fillId="0" borderId="0"/>
    <xf numFmtId="41" fontId="45" fillId="0" borderId="0"/>
    <xf numFmtId="41" fontId="45" fillId="0" borderId="0"/>
    <xf numFmtId="0" fontId="27" fillId="0" borderId="0"/>
    <xf numFmtId="0" fontId="1" fillId="0" borderId="0"/>
    <xf numFmtId="0" fontId="6" fillId="0" borderId="0"/>
    <xf numFmtId="41" fontId="45" fillId="0" borderId="0"/>
    <xf numFmtId="0" fontId="6" fillId="0" borderId="0"/>
    <xf numFmtId="41" fontId="45" fillId="0" borderId="0"/>
    <xf numFmtId="41" fontId="45" fillId="0" borderId="0"/>
    <xf numFmtId="0" fontId="27" fillId="0" borderId="0"/>
    <xf numFmtId="0" fontId="6" fillId="0" borderId="0"/>
    <xf numFmtId="0" fontId="6" fillId="0" borderId="0"/>
    <xf numFmtId="0" fontId="6" fillId="0" borderId="0"/>
    <xf numFmtId="0" fontId="27" fillId="0" borderId="0"/>
    <xf numFmtId="41" fontId="45" fillId="0" borderId="0"/>
    <xf numFmtId="41" fontId="45" fillId="0" borderId="0"/>
    <xf numFmtId="41" fontId="45" fillId="0" borderId="0"/>
    <xf numFmtId="41" fontId="45" fillId="0" borderId="0"/>
    <xf numFmtId="0" fontId="27" fillId="0" borderId="0"/>
    <xf numFmtId="0" fontId="1" fillId="0" borderId="0"/>
    <xf numFmtId="41" fontId="45" fillId="0" borderId="0"/>
    <xf numFmtId="0" fontId="27" fillId="0" borderId="0"/>
    <xf numFmtId="0" fontId="6" fillId="0" borderId="0"/>
    <xf numFmtId="0" fontId="27" fillId="0" borderId="0"/>
    <xf numFmtId="0" fontId="6" fillId="0" borderId="0"/>
    <xf numFmtId="0" fontId="27" fillId="0" borderId="0"/>
    <xf numFmtId="0" fontId="27" fillId="0" borderId="0"/>
    <xf numFmtId="0" fontId="27" fillId="0" borderId="0"/>
    <xf numFmtId="0" fontId="6" fillId="0" borderId="0"/>
    <xf numFmtId="41" fontId="45" fillId="0" borderId="0"/>
    <xf numFmtId="0" fontId="27" fillId="0" borderId="0"/>
    <xf numFmtId="0" fontId="27" fillId="0" borderId="0"/>
    <xf numFmtId="0" fontId="27" fillId="0" borderId="0"/>
    <xf numFmtId="41" fontId="45" fillId="0" borderId="0"/>
    <xf numFmtId="41" fontId="45" fillId="0" borderId="0"/>
    <xf numFmtId="41" fontId="45" fillId="0" borderId="0"/>
    <xf numFmtId="0" fontId="1" fillId="0" borderId="0"/>
    <xf numFmtId="41" fontId="45" fillId="0" borderId="0"/>
    <xf numFmtId="0" fontId="27" fillId="0" borderId="0"/>
    <xf numFmtId="0" fontId="6" fillId="0" borderId="0"/>
    <xf numFmtId="0" fontId="27" fillId="0" borderId="0"/>
    <xf numFmtId="0" fontId="6" fillId="0" borderId="0"/>
    <xf numFmtId="0" fontId="27" fillId="0" borderId="0"/>
    <xf numFmtId="0" fontId="27" fillId="0" borderId="0"/>
    <xf numFmtId="0" fontId="27" fillId="0" borderId="0"/>
    <xf numFmtId="0" fontId="6" fillId="0" borderId="0"/>
    <xf numFmtId="41" fontId="45" fillId="0" borderId="0"/>
    <xf numFmtId="0" fontId="27" fillId="0" borderId="0"/>
    <xf numFmtId="0" fontId="27" fillId="0" borderId="0"/>
    <xf numFmtId="0" fontId="27" fillId="0" borderId="0"/>
    <xf numFmtId="41" fontId="45" fillId="0" borderId="0"/>
    <xf numFmtId="41" fontId="45" fillId="0" borderId="0"/>
    <xf numFmtId="41" fontId="45" fillId="0" borderId="0"/>
    <xf numFmtId="0" fontId="27" fillId="0" borderId="0"/>
    <xf numFmtId="41" fontId="45" fillId="0" borderId="0"/>
    <xf numFmtId="0" fontId="27" fillId="0" borderId="0"/>
    <xf numFmtId="0" fontId="27" fillId="0" borderId="0"/>
    <xf numFmtId="0" fontId="6" fillId="0" borderId="0"/>
    <xf numFmtId="41" fontId="45" fillId="0" borderId="0"/>
    <xf numFmtId="0" fontId="27" fillId="0" borderId="0"/>
    <xf numFmtId="0" fontId="27" fillId="0" borderId="0"/>
    <xf numFmtId="0" fontId="27" fillId="0" borderId="0"/>
    <xf numFmtId="41" fontId="45" fillId="0" borderId="0"/>
    <xf numFmtId="41" fontId="45" fillId="0" borderId="0"/>
    <xf numFmtId="41" fontId="45" fillId="0" borderId="0"/>
    <xf numFmtId="0" fontId="27" fillId="0" borderId="0"/>
    <xf numFmtId="41" fontId="45" fillId="0" borderId="0"/>
    <xf numFmtId="0" fontId="27" fillId="0" borderId="0"/>
    <xf numFmtId="0" fontId="27" fillId="0" borderId="0"/>
    <xf numFmtId="0" fontId="6" fillId="0" borderId="0"/>
    <xf numFmtId="41" fontId="45" fillId="0" borderId="0"/>
    <xf numFmtId="0" fontId="27" fillId="0" borderId="0"/>
    <xf numFmtId="0" fontId="27" fillId="0" borderId="0"/>
    <xf numFmtId="0" fontId="27" fillId="0" borderId="0"/>
    <xf numFmtId="41" fontId="45" fillId="0" borderId="0"/>
    <xf numFmtId="41" fontId="45" fillId="0" borderId="0"/>
    <xf numFmtId="41" fontId="45" fillId="0" borderId="0"/>
    <xf numFmtId="0" fontId="27" fillId="0" borderId="0"/>
    <xf numFmtId="41" fontId="45" fillId="0" borderId="0"/>
    <xf numFmtId="0" fontId="27" fillId="0" borderId="0"/>
    <xf numFmtId="41" fontId="45" fillId="0" borderId="0"/>
    <xf numFmtId="41" fontId="45" fillId="0" borderId="0"/>
    <xf numFmtId="0" fontId="27" fillId="0" borderId="0"/>
    <xf numFmtId="0" fontId="27" fillId="0" borderId="0"/>
    <xf numFmtId="0" fontId="6" fillId="0" borderId="0"/>
    <xf numFmtId="41" fontId="45" fillId="0" borderId="0"/>
    <xf numFmtId="0" fontId="27" fillId="0" borderId="0"/>
    <xf numFmtId="0" fontId="27" fillId="0" borderId="0"/>
    <xf numFmtId="0" fontId="27" fillId="0" borderId="0"/>
    <xf numFmtId="41" fontId="45" fillId="0" borderId="0"/>
    <xf numFmtId="41" fontId="45" fillId="0" borderId="0"/>
    <xf numFmtId="41" fontId="45" fillId="0" borderId="0"/>
    <xf numFmtId="0" fontId="1" fillId="0" borderId="0"/>
    <xf numFmtId="0" fontId="4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6" fillId="0" borderId="0"/>
    <xf numFmtId="41" fontId="45" fillId="0" borderId="0"/>
    <xf numFmtId="0" fontId="27" fillId="0" borderId="0"/>
    <xf numFmtId="0" fontId="27" fillId="0" borderId="0"/>
    <xf numFmtId="0" fontId="27" fillId="0" borderId="0"/>
    <xf numFmtId="41" fontId="45" fillId="0" borderId="0"/>
    <xf numFmtId="41" fontId="45" fillId="0" borderId="0"/>
    <xf numFmtId="41" fontId="45" fillId="0" borderId="0"/>
    <xf numFmtId="0" fontId="27" fillId="0" borderId="0"/>
    <xf numFmtId="41" fontId="45" fillId="0" borderId="0"/>
    <xf numFmtId="0" fontId="27"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6" fillId="0" borderId="0"/>
    <xf numFmtId="41" fontId="45" fillId="0" borderId="0"/>
    <xf numFmtId="0" fontId="27" fillId="0" borderId="0"/>
    <xf numFmtId="0" fontId="27" fillId="0" borderId="0"/>
    <xf numFmtId="0" fontId="6" fillId="0" borderId="0"/>
    <xf numFmtId="0" fontId="6" fillId="0" borderId="0"/>
    <xf numFmtId="0" fontId="27" fillId="0" borderId="0"/>
    <xf numFmtId="41" fontId="45" fillId="0" borderId="0"/>
    <xf numFmtId="41" fontId="45" fillId="0" borderId="0"/>
    <xf numFmtId="41" fontId="45" fillId="0" borderId="0"/>
    <xf numFmtId="0" fontId="27" fillId="0" borderId="0"/>
    <xf numFmtId="41" fontId="45" fillId="0" borderId="0"/>
    <xf numFmtId="41" fontId="45" fillId="0" borderId="0"/>
    <xf numFmtId="41" fontId="45" fillId="0" borderId="0"/>
    <xf numFmtId="41" fontId="45" fillId="0" borderId="0"/>
    <xf numFmtId="0" fontId="6" fillId="0" borderId="0"/>
    <xf numFmtId="41" fontId="45" fillId="0" borderId="0"/>
    <xf numFmtId="0" fontId="6" fillId="0" borderId="0"/>
    <xf numFmtId="0" fontId="6" fillId="0" borderId="0"/>
    <xf numFmtId="0" fontId="6" fillId="0" borderId="0"/>
    <xf numFmtId="0" fontId="6" fillId="0" borderId="0"/>
    <xf numFmtId="0" fontId="27" fillId="0" borderId="0"/>
    <xf numFmtId="0" fontId="27" fillId="0" borderId="0"/>
    <xf numFmtId="41" fontId="45" fillId="0" borderId="0"/>
    <xf numFmtId="41" fontId="45" fillId="0" borderId="0"/>
    <xf numFmtId="41" fontId="45" fillId="0" borderId="0"/>
    <xf numFmtId="0" fontId="27" fillId="0" borderId="0"/>
    <xf numFmtId="41" fontId="45" fillId="0" borderId="0"/>
    <xf numFmtId="41" fontId="45" fillId="0" borderId="0"/>
    <xf numFmtId="41" fontId="45" fillId="0" borderId="0"/>
    <xf numFmtId="41" fontId="45" fillId="0" borderId="0"/>
    <xf numFmtId="0" fontId="6" fillId="0" borderId="0"/>
    <xf numFmtId="41" fontId="45" fillId="0" borderId="0"/>
    <xf numFmtId="0" fontId="6" fillId="0" borderId="0"/>
    <xf numFmtId="0" fontId="6" fillId="0" borderId="0"/>
    <xf numFmtId="0" fontId="6" fillId="0" borderId="0"/>
    <xf numFmtId="0" fontId="6" fillId="0" borderId="0"/>
    <xf numFmtId="0" fontId="27" fillId="0" borderId="0"/>
    <xf numFmtId="0" fontId="27" fillId="0" borderId="0"/>
    <xf numFmtId="41" fontId="45" fillId="0" borderId="0"/>
    <xf numFmtId="41" fontId="45" fillId="0" borderId="0"/>
    <xf numFmtId="41" fontId="45" fillId="0" borderId="0"/>
    <xf numFmtId="0" fontId="27" fillId="0" borderId="0"/>
    <xf numFmtId="41" fontId="45" fillId="0" borderId="0"/>
    <xf numFmtId="41" fontId="45" fillId="0" borderId="0"/>
    <xf numFmtId="41" fontId="45" fillId="0" borderId="0"/>
    <xf numFmtId="41" fontId="45" fillId="0" borderId="0"/>
    <xf numFmtId="0" fontId="6" fillId="0" borderId="0"/>
    <xf numFmtId="41" fontId="45" fillId="0" borderId="0"/>
    <xf numFmtId="0" fontId="6" fillId="0" borderId="0"/>
    <xf numFmtId="0" fontId="6" fillId="0" borderId="0"/>
    <xf numFmtId="0" fontId="6" fillId="0" borderId="0"/>
    <xf numFmtId="0" fontId="6" fillId="0" borderId="0"/>
    <xf numFmtId="0" fontId="27" fillId="0" borderId="0"/>
    <xf numFmtId="0" fontId="27"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0" fontId="6" fillId="0" borderId="0"/>
    <xf numFmtId="41" fontId="45" fillId="0" borderId="0"/>
    <xf numFmtId="0" fontId="6" fillId="0" borderId="0"/>
    <xf numFmtId="0" fontId="6" fillId="0" borderId="0"/>
    <xf numFmtId="41" fontId="45" fillId="0" borderId="0"/>
    <xf numFmtId="41" fontId="45" fillId="0" borderId="0"/>
    <xf numFmtId="41" fontId="45" fillId="0" borderId="0"/>
    <xf numFmtId="41" fontId="45"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6" fillId="0" borderId="0"/>
    <xf numFmtId="0" fontId="27" fillId="0" borderId="0"/>
    <xf numFmtId="0" fontId="27" fillId="0" borderId="0"/>
    <xf numFmtId="0" fontId="1" fillId="0" borderId="0"/>
    <xf numFmtId="0" fontId="27" fillId="0" borderId="0"/>
    <xf numFmtId="0" fontId="1"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37" fontId="50" fillId="0" borderId="0"/>
    <xf numFmtId="0" fontId="25" fillId="8" borderId="11"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87" fillId="38" borderId="27"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25"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5" fillId="8" borderId="11"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27" fillId="8" borderId="11"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25" fillId="8" borderId="11" applyNumberFormat="0" applyFont="0" applyAlignment="0" applyProtection="0"/>
    <xf numFmtId="0" fontId="25"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5" fillId="8" borderId="11"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5" fillId="8" borderId="11" applyNumberFormat="0" applyFont="0" applyAlignment="0" applyProtection="0"/>
    <xf numFmtId="0" fontId="25" fillId="8" borderId="11"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25" fillId="8" borderId="11" applyNumberFormat="0" applyFont="0" applyAlignment="0" applyProtection="0"/>
    <xf numFmtId="0" fontId="25" fillId="8" borderId="11" applyNumberFormat="0" applyFont="0" applyAlignment="0" applyProtection="0"/>
    <xf numFmtId="0" fontId="6" fillId="38" borderId="27" applyNumberFormat="0" applyFont="0" applyAlignment="0" applyProtection="0"/>
    <xf numFmtId="0" fontId="27" fillId="8" borderId="11"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87" fillId="38" borderId="27" applyNumberFormat="0" applyFont="0" applyAlignment="0" applyProtection="0"/>
    <xf numFmtId="0" fontId="27" fillId="8" borderId="11" applyNumberFormat="0" applyFont="0" applyAlignment="0" applyProtection="0"/>
    <xf numFmtId="0" fontId="6" fillId="38" borderId="27" applyNumberFormat="0" applyFont="0" applyAlignment="0" applyProtection="0"/>
    <xf numFmtId="0" fontId="27" fillId="8" borderId="11"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25" fillId="8" borderId="11"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27" fillId="8" borderId="11"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27" fillId="8" borderId="11"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87" fillId="38" borderId="27" applyNumberFormat="0" applyFont="0" applyAlignment="0" applyProtection="0"/>
    <xf numFmtId="0" fontId="87" fillId="38" borderId="27" applyNumberFormat="0" applyFont="0" applyAlignment="0" applyProtection="0"/>
    <xf numFmtId="0" fontId="6" fillId="38" borderId="27"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87" fillId="38" borderId="27" applyNumberFormat="0" applyFont="0" applyAlignment="0" applyProtection="0"/>
    <xf numFmtId="0" fontId="6" fillId="38" borderId="27"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1" fillId="8" borderId="11" applyNumberFormat="0" applyFont="0" applyAlignment="0" applyProtection="0"/>
    <xf numFmtId="0" fontId="6" fillId="38" borderId="27" applyNumberFormat="0" applyFont="0" applyAlignment="0" applyProtection="0"/>
    <xf numFmtId="0" fontId="1" fillId="8" borderId="11" applyNumberFormat="0" applyFont="0" applyAlignment="0" applyProtection="0"/>
    <xf numFmtId="0" fontId="1" fillId="8" borderId="11" applyNumberFormat="0" applyFont="0" applyAlignment="0" applyProtection="0"/>
    <xf numFmtId="173" fontId="23" fillId="0" borderId="0" applyFont="0" applyFill="0" applyBorder="0" applyProtection="0"/>
    <xf numFmtId="173" fontId="23" fillId="0" borderId="0" applyFont="0" applyFill="0" applyBorder="0" applyProtection="0"/>
    <xf numFmtId="173" fontId="23" fillId="0" borderId="0" applyFont="0" applyFill="0" applyBorder="0" applyProtection="0"/>
    <xf numFmtId="0" fontId="88" fillId="6" borderId="8" applyNumberFormat="0" applyAlignment="0" applyProtection="0"/>
    <xf numFmtId="0" fontId="89" fillId="6" borderId="8" applyNumberFormat="0" applyAlignment="0" applyProtection="0"/>
    <xf numFmtId="0" fontId="90" fillId="42" borderId="28" applyNumberFormat="0" applyAlignment="0" applyProtection="0"/>
    <xf numFmtId="0" fontId="90" fillId="57" borderId="28" applyNumberFormat="0" applyAlignment="0" applyProtection="0"/>
    <xf numFmtId="0" fontId="88" fillId="6" borderId="8" applyNumberFormat="0" applyAlignment="0" applyProtection="0"/>
    <xf numFmtId="0" fontId="88" fillId="6" borderId="8" applyNumberFormat="0" applyAlignment="0" applyProtection="0"/>
    <xf numFmtId="0" fontId="88" fillId="6" borderId="8" applyNumberFormat="0" applyAlignment="0" applyProtection="0"/>
    <xf numFmtId="0" fontId="88" fillId="6" borderId="8" applyNumberFormat="0" applyAlignment="0" applyProtection="0"/>
    <xf numFmtId="0" fontId="88" fillId="6" borderId="8" applyNumberFormat="0" applyAlignment="0" applyProtection="0"/>
    <xf numFmtId="0" fontId="90" fillId="57" borderId="28" applyNumberFormat="0" applyAlignment="0" applyProtection="0"/>
    <xf numFmtId="0" fontId="90" fillId="42" borderId="28" applyNumberFormat="0" applyAlignment="0" applyProtection="0"/>
    <xf numFmtId="0" fontId="90" fillId="42" borderId="28" applyNumberFormat="0" applyAlignment="0" applyProtection="0"/>
    <xf numFmtId="0" fontId="90" fillId="42" borderId="28" applyNumberFormat="0" applyAlignment="0" applyProtection="0"/>
    <xf numFmtId="0" fontId="90" fillId="42" borderId="28" applyNumberFormat="0" applyAlignment="0" applyProtection="0"/>
    <xf numFmtId="0" fontId="90" fillId="57" borderId="28" applyNumberFormat="0" applyAlignment="0" applyProtection="0"/>
    <xf numFmtId="0" fontId="90" fillId="57" borderId="28" applyNumberFormat="0" applyAlignment="0" applyProtection="0"/>
    <xf numFmtId="0" fontId="90" fillId="42" borderId="28" applyNumberFormat="0" applyAlignment="0" applyProtection="0"/>
    <xf numFmtId="0" fontId="90" fillId="57" borderId="28" applyNumberFormat="0" applyAlignment="0" applyProtection="0"/>
    <xf numFmtId="0" fontId="90" fillId="42" borderId="28" applyNumberFormat="0" applyAlignment="0" applyProtection="0"/>
    <xf numFmtId="0" fontId="16" fillId="6" borderId="8" applyNumberFormat="0" applyAlignment="0" applyProtection="0"/>
    <xf numFmtId="0" fontId="90" fillId="42" borderId="28" applyNumberFormat="0" applyAlignment="0" applyProtection="0"/>
    <xf numFmtId="0" fontId="16" fillId="6" borderId="8" applyNumberFormat="0" applyAlignment="0" applyProtection="0"/>
    <xf numFmtId="0" fontId="16" fillId="6" borderId="8" applyNumberFormat="0" applyAlignment="0" applyProtection="0"/>
    <xf numFmtId="12" fontId="3" fillId="65" borderId="29">
      <alignment horizontal="left"/>
    </xf>
    <xf numFmtId="0" fontId="50" fillId="0" borderId="0"/>
    <xf numFmtId="0" fontId="50" fillId="0" borderId="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91" fillId="0" borderId="0" applyFont="0" applyFill="0" applyBorder="0" applyAlignment="0" applyProtection="0"/>
    <xf numFmtId="9" fontId="1" fillId="0" borderId="0" applyFont="0" applyFill="0" applyBorder="0" applyAlignment="0" applyProtection="0"/>
    <xf numFmtId="9" fontId="9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91" fillId="0" borderId="0" applyFont="0" applyFill="0" applyBorder="0" applyAlignment="0" applyProtection="0"/>
    <xf numFmtId="9" fontId="23" fillId="0" borderId="0" applyFont="0" applyFill="0" applyBorder="0" applyAlignment="0" applyProtection="0"/>
    <xf numFmtId="9" fontId="46" fillId="0" borderId="0" applyFont="0" applyFill="0" applyBorder="0" applyAlignment="0" applyProtection="0"/>
    <xf numFmtId="9" fontId="9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4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5" fillId="0" borderId="0" applyFont="0" applyFill="0" applyBorder="0" applyAlignment="0" applyProtection="0"/>
    <xf numFmtId="9" fontId="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5" fillId="0" borderId="0" applyFont="0" applyFill="0" applyBorder="0" applyAlignment="0" applyProtection="0"/>
    <xf numFmtId="9" fontId="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4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45" fillId="0" borderId="0" applyFont="0" applyFill="0" applyBorder="0" applyAlignment="0" applyProtection="0"/>
    <xf numFmtId="9" fontId="27" fillId="0" borderId="0" applyFont="0" applyFill="0" applyBorder="0" applyAlignment="0" applyProtection="0"/>
    <xf numFmtId="9" fontId="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4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4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4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4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44"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5" fillId="0" borderId="0" applyFont="0" applyFill="0" applyBorder="0" applyAlignment="0" applyProtection="0"/>
    <xf numFmtId="9" fontId="92" fillId="0" borderId="0"/>
    <xf numFmtId="9" fontId="93" fillId="0" borderId="0"/>
    <xf numFmtId="4" fontId="94" fillId="44" borderId="30" applyNumberFormat="0" applyProtection="0">
      <alignment vertical="center"/>
    </xf>
    <xf numFmtId="4" fontId="95" fillId="66" borderId="30" applyNumberFormat="0" applyProtection="0">
      <alignment vertical="center"/>
    </xf>
    <xf numFmtId="4" fontId="94" fillId="66" borderId="30" applyNumberFormat="0" applyProtection="0">
      <alignment horizontal="left" vertical="center" indent="1"/>
    </xf>
    <xf numFmtId="4" fontId="94" fillId="66" borderId="30" applyNumberFormat="0" applyProtection="0">
      <alignment horizontal="left" vertical="center" indent="1"/>
    </xf>
    <xf numFmtId="4" fontId="94" fillId="66" borderId="30" applyNumberFormat="0" applyProtection="0">
      <alignment vertical="center"/>
    </xf>
    <xf numFmtId="4" fontId="94" fillId="66" borderId="30" applyNumberFormat="0" applyProtection="0">
      <alignment horizontal="left" vertical="center" indent="1"/>
    </xf>
    <xf numFmtId="4" fontId="94" fillId="66" borderId="30" applyNumberFormat="0" applyProtection="0">
      <alignment horizontal="left" vertical="center" indent="1"/>
    </xf>
    <xf numFmtId="4" fontId="94" fillId="66" borderId="30" applyNumberFormat="0" applyProtection="0">
      <alignment horizontal="left" vertical="center" indent="1"/>
    </xf>
    <xf numFmtId="4" fontId="94" fillId="66" borderId="30" applyNumberFormat="0" applyProtection="0">
      <alignment horizontal="left" vertical="center" indent="1"/>
    </xf>
    <xf numFmtId="4" fontId="94" fillId="66" borderId="30" applyNumberFormat="0" applyProtection="0">
      <alignment horizontal="left" vertical="center" indent="1"/>
    </xf>
    <xf numFmtId="4" fontId="94" fillId="66" borderId="30" applyNumberFormat="0" applyProtection="0">
      <alignment vertical="center"/>
    </xf>
    <xf numFmtId="4" fontId="94" fillId="66" borderId="30" applyNumberFormat="0" applyProtection="0">
      <alignment vertical="center"/>
    </xf>
    <xf numFmtId="4" fontId="94" fillId="66" borderId="30" applyNumberFormat="0" applyProtection="0">
      <alignment horizontal="left" vertical="center" indent="1"/>
    </xf>
    <xf numFmtId="4" fontId="94" fillId="66" borderId="30" applyNumberFormat="0" applyProtection="0">
      <alignment vertical="center"/>
    </xf>
    <xf numFmtId="4" fontId="94" fillId="66" borderId="30" applyNumberFormat="0" applyProtection="0">
      <alignment horizontal="left" vertical="center" indent="1"/>
    </xf>
    <xf numFmtId="4" fontId="94" fillId="66" borderId="30" applyNumberFormat="0" applyProtection="0">
      <alignment horizontal="left" vertical="center" indent="1"/>
    </xf>
    <xf numFmtId="4" fontId="94" fillId="66" borderId="30" applyNumberFormat="0" applyProtection="0">
      <alignment vertical="center"/>
    </xf>
    <xf numFmtId="4" fontId="94" fillId="66" borderId="30" applyNumberFormat="0" applyProtection="0">
      <alignment vertical="center"/>
    </xf>
    <xf numFmtId="4" fontId="94" fillId="66" borderId="30" applyNumberFormat="0" applyProtection="0">
      <alignment vertical="center"/>
    </xf>
    <xf numFmtId="4" fontId="94" fillId="66" borderId="30" applyNumberFormat="0" applyProtection="0">
      <alignment vertical="center"/>
    </xf>
    <xf numFmtId="4" fontId="94" fillId="66" borderId="30" applyNumberFormat="0" applyProtection="0">
      <alignment horizontal="left" vertical="center" indent="1"/>
    </xf>
    <xf numFmtId="4" fontId="94" fillId="66" borderId="30" applyNumberFormat="0" applyProtection="0">
      <alignment horizontal="left" vertical="center" indent="1"/>
    </xf>
    <xf numFmtId="0" fontId="94" fillId="66" borderId="30" applyNumberFormat="0" applyProtection="0">
      <alignment horizontal="left" vertical="top" indent="1"/>
    </xf>
    <xf numFmtId="4" fontId="94" fillId="67" borderId="30" applyNumberFormat="0" applyProtection="0"/>
    <xf numFmtId="4" fontId="94" fillId="67" borderId="30" applyNumberFormat="0" applyProtection="0"/>
    <xf numFmtId="4" fontId="94" fillId="67" borderId="30" applyNumberFormat="0" applyProtection="0"/>
    <xf numFmtId="4" fontId="94" fillId="67" borderId="0" applyNumberFormat="0" applyProtection="0">
      <alignment horizontal="left" vertical="center" indent="1"/>
    </xf>
    <xf numFmtId="4" fontId="94" fillId="67" borderId="30" applyNumberFormat="0" applyProtection="0"/>
    <xf numFmtId="4" fontId="94" fillId="67" borderId="31" applyNumberFormat="0" applyProtection="0">
      <alignment vertical="center"/>
    </xf>
    <xf numFmtId="4" fontId="94" fillId="67" borderId="30" applyNumberFormat="0" applyProtection="0"/>
    <xf numFmtId="4" fontId="94" fillId="67" borderId="30" applyNumberFormat="0" applyProtection="0"/>
    <xf numFmtId="4" fontId="94" fillId="67" borderId="30" applyNumberFormat="0" applyProtection="0"/>
    <xf numFmtId="4" fontId="94" fillId="67" borderId="30" applyNumberFormat="0" applyProtection="0"/>
    <xf numFmtId="4" fontId="94" fillId="67" borderId="30" applyNumberFormat="0" applyProtection="0"/>
    <xf numFmtId="4" fontId="94" fillId="67" borderId="31" applyNumberFormat="0" applyProtection="0">
      <alignment vertical="center"/>
    </xf>
    <xf numFmtId="4" fontId="94" fillId="67" borderId="31" applyNumberFormat="0" applyProtection="0">
      <alignment vertical="center"/>
    </xf>
    <xf numFmtId="4" fontId="94" fillId="67" borderId="30" applyNumberFormat="0" applyProtection="0"/>
    <xf numFmtId="4" fontId="94" fillId="67" borderId="31" applyNumberFormat="0" applyProtection="0">
      <alignment vertical="center"/>
    </xf>
    <xf numFmtId="4" fontId="94" fillId="67" borderId="30" applyNumberFormat="0" applyProtection="0"/>
    <xf numFmtId="4" fontId="94" fillId="67" borderId="31" applyNumberFormat="0" applyProtection="0">
      <alignment vertical="center"/>
    </xf>
    <xf numFmtId="4" fontId="94" fillId="67" borderId="30" applyNumberFormat="0" applyProtection="0"/>
    <xf numFmtId="4" fontId="94" fillId="67" borderId="31" applyNumberFormat="0" applyProtection="0">
      <alignment vertical="center"/>
    </xf>
    <xf numFmtId="4" fontId="94" fillId="67" borderId="31" applyNumberFormat="0" applyProtection="0">
      <alignment vertical="center"/>
    </xf>
    <xf numFmtId="4" fontId="94" fillId="67" borderId="31" applyNumberFormat="0" applyProtection="0">
      <alignment vertical="center"/>
    </xf>
    <xf numFmtId="4" fontId="94" fillId="67" borderId="31" applyNumberFormat="0" applyProtection="0">
      <alignment vertical="center"/>
    </xf>
    <xf numFmtId="4" fontId="94" fillId="67" borderId="30" applyNumberFormat="0" applyProtection="0"/>
    <xf numFmtId="4" fontId="94" fillId="67" borderId="30" applyNumberFormat="0" applyProtection="0"/>
    <xf numFmtId="4" fontId="94" fillId="67" borderId="30" applyNumberFormat="0" applyProtection="0"/>
    <xf numFmtId="4" fontId="94" fillId="67" borderId="30" applyNumberFormat="0" applyProtection="0"/>
    <xf numFmtId="4" fontId="94" fillId="67" borderId="30" applyNumberFormat="0" applyProtection="0"/>
    <xf numFmtId="4" fontId="96" fillId="35" borderId="30" applyNumberFormat="0" applyProtection="0">
      <alignment horizontal="right" vertical="center"/>
    </xf>
    <xf numFmtId="4" fontId="96" fillId="36" borderId="30" applyNumberFormat="0" applyProtection="0">
      <alignment horizontal="right" vertical="center"/>
    </xf>
    <xf numFmtId="4" fontId="96" fillId="51" borderId="30" applyNumberFormat="0" applyProtection="0">
      <alignment horizontal="right" vertical="center"/>
    </xf>
    <xf numFmtId="4" fontId="96" fillId="45" borderId="30" applyNumberFormat="0" applyProtection="0">
      <alignment horizontal="right" vertical="center"/>
    </xf>
    <xf numFmtId="4" fontId="96" fillId="49" borderId="30" applyNumberFormat="0" applyProtection="0">
      <alignment horizontal="right" vertical="center"/>
    </xf>
    <xf numFmtId="4" fontId="96" fillId="54" borderId="30" applyNumberFormat="0" applyProtection="0">
      <alignment horizontal="right" vertical="center"/>
    </xf>
    <xf numFmtId="4" fontId="96" fillId="52" borderId="30" applyNumberFormat="0" applyProtection="0">
      <alignment horizontal="right" vertical="center"/>
    </xf>
    <xf numFmtId="4" fontId="96" fillId="68" borderId="30" applyNumberFormat="0" applyProtection="0">
      <alignment horizontal="right" vertical="center"/>
    </xf>
    <xf numFmtId="4" fontId="96" fillId="43" borderId="30" applyNumberFormat="0" applyProtection="0">
      <alignment horizontal="right" vertical="center"/>
    </xf>
    <xf numFmtId="4" fontId="94" fillId="69" borderId="32" applyNumberFormat="0" applyProtection="0">
      <alignment horizontal="left" vertical="center" indent="1"/>
    </xf>
    <xf numFmtId="4" fontId="96" fillId="70" borderId="0" applyNumberFormat="0" applyProtection="0">
      <alignment horizontal="left" indent="1"/>
    </xf>
    <xf numFmtId="4" fontId="96" fillId="70" borderId="0" applyNumberFormat="0" applyProtection="0">
      <alignment horizontal="left" indent="1"/>
    </xf>
    <xf numFmtId="4" fontId="96" fillId="70" borderId="0" applyNumberFormat="0" applyProtection="0">
      <alignment horizontal="left" vertical="center" indent="1"/>
    </xf>
    <xf numFmtId="4" fontId="96" fillId="70" borderId="0" applyNumberFormat="0" applyProtection="0">
      <alignment horizontal="left" indent="1"/>
    </xf>
    <xf numFmtId="4" fontId="96" fillId="70" borderId="0" applyNumberFormat="0" applyProtection="0">
      <alignment horizontal="left" indent="1"/>
    </xf>
    <xf numFmtId="4" fontId="96" fillId="70" borderId="0" applyNumberFormat="0" applyProtection="0">
      <alignment horizontal="left" indent="1"/>
    </xf>
    <xf numFmtId="4" fontId="96" fillId="70" borderId="0" applyNumberFormat="0" applyProtection="0">
      <alignment horizontal="left" indent="1"/>
    </xf>
    <xf numFmtId="4" fontId="96" fillId="70" borderId="0" applyNumberFormat="0" applyProtection="0">
      <alignment horizontal="left" indent="1"/>
    </xf>
    <xf numFmtId="4" fontId="96" fillId="70" borderId="0" applyNumberFormat="0" applyProtection="0">
      <alignment horizontal="left" vertical="center" indent="1"/>
    </xf>
    <xf numFmtId="4" fontId="96" fillId="70" borderId="0" applyNumberFormat="0" applyProtection="0">
      <alignment horizontal="left" vertical="center" indent="1"/>
    </xf>
    <xf numFmtId="4" fontId="96" fillId="70" borderId="0" applyNumberFormat="0" applyProtection="0">
      <alignment horizontal="left" indent="1"/>
    </xf>
    <xf numFmtId="4" fontId="96" fillId="70" borderId="0" applyNumberFormat="0" applyProtection="0">
      <alignment horizontal="left" vertical="center" indent="1"/>
    </xf>
    <xf numFmtId="4" fontId="96" fillId="70" borderId="0" applyNumberFormat="0" applyProtection="0">
      <alignment horizontal="left" indent="1"/>
    </xf>
    <xf numFmtId="4" fontId="96" fillId="70" borderId="0" applyNumberFormat="0" applyProtection="0">
      <alignment horizontal="left" indent="1"/>
    </xf>
    <xf numFmtId="4" fontId="96" fillId="70" borderId="0" applyNumberFormat="0" applyProtection="0">
      <alignment horizontal="left" vertical="center" indent="1"/>
    </xf>
    <xf numFmtId="4" fontId="96" fillId="70" borderId="0" applyNumberFormat="0" applyProtection="0">
      <alignment horizontal="left" vertical="center" indent="1"/>
    </xf>
    <xf numFmtId="4" fontId="96" fillId="70" borderId="0" applyNumberFormat="0" applyProtection="0">
      <alignment horizontal="left" vertical="center" indent="1"/>
    </xf>
    <xf numFmtId="4" fontId="96" fillId="70" borderId="0" applyNumberFormat="0" applyProtection="0">
      <alignment horizontal="left" vertical="center" indent="1"/>
    </xf>
    <xf numFmtId="4" fontId="96" fillId="70" borderId="0" applyNumberFormat="0" applyProtection="0">
      <alignment horizontal="left" indent="1"/>
    </xf>
    <xf numFmtId="4" fontId="96" fillId="70" borderId="0" applyNumberFormat="0" applyProtection="0">
      <alignment horizontal="left" indent="1"/>
    </xf>
    <xf numFmtId="4" fontId="97" fillId="71" borderId="0" applyNumberFormat="0" applyProtection="0">
      <alignment horizontal="left" vertical="center" indent="1"/>
    </xf>
    <xf numFmtId="4" fontId="97" fillId="71" borderId="0" applyNumberFormat="0" applyProtection="0">
      <alignment horizontal="left" vertical="center" indent="1"/>
    </xf>
    <xf numFmtId="4" fontId="97" fillId="71" borderId="0" applyNumberFormat="0" applyProtection="0">
      <alignment horizontal="left" vertical="center" indent="1"/>
    </xf>
    <xf numFmtId="4" fontId="97" fillId="71" borderId="0" applyNumberFormat="0" applyProtection="0">
      <alignment horizontal="left" vertical="center" indent="1"/>
    </xf>
    <xf numFmtId="4" fontId="97" fillId="71" borderId="0" applyNumberFormat="0" applyProtection="0">
      <alignment horizontal="left" vertical="center" indent="1"/>
    </xf>
    <xf numFmtId="4" fontId="97" fillId="71" borderId="0" applyNumberFormat="0" applyProtection="0">
      <alignment horizontal="left" vertical="center" indent="1"/>
    </xf>
    <xf numFmtId="4" fontId="97" fillId="71" borderId="0" applyNumberFormat="0" applyProtection="0">
      <alignment horizontal="left" vertical="center" indent="1"/>
    </xf>
    <xf numFmtId="4" fontId="97" fillId="71" borderId="0" applyNumberFormat="0" applyProtection="0">
      <alignment horizontal="left" vertical="center" indent="1"/>
    </xf>
    <xf numFmtId="4" fontId="97" fillId="71" borderId="0" applyNumberFormat="0" applyProtection="0">
      <alignment horizontal="left" vertical="center" indent="1"/>
    </xf>
    <xf numFmtId="4" fontId="97" fillId="71" borderId="0" applyNumberFormat="0" applyProtection="0">
      <alignment horizontal="left" vertical="center" indent="1"/>
    </xf>
    <xf numFmtId="4" fontId="97" fillId="71" borderId="0" applyNumberFormat="0" applyProtection="0">
      <alignment horizontal="left" vertical="center" indent="1"/>
    </xf>
    <xf numFmtId="4" fontId="97" fillId="71" borderId="0" applyNumberFormat="0" applyProtection="0">
      <alignment horizontal="left" vertical="center" indent="1"/>
    </xf>
    <xf numFmtId="4" fontId="97" fillId="71" borderId="0" applyNumberFormat="0" applyProtection="0">
      <alignment horizontal="left" vertical="center" indent="1"/>
    </xf>
    <xf numFmtId="4" fontId="96" fillId="72" borderId="30" applyNumberFormat="0" applyProtection="0">
      <alignment horizontal="right" vertical="center"/>
    </xf>
    <xf numFmtId="4" fontId="98" fillId="73" borderId="0" applyNumberFormat="0" applyProtection="0">
      <alignment horizontal="left" indent="1"/>
    </xf>
    <xf numFmtId="4" fontId="98" fillId="73" borderId="0" applyNumberFormat="0" applyProtection="0">
      <alignment horizontal="left" indent="1"/>
    </xf>
    <xf numFmtId="4" fontId="99" fillId="0" borderId="0" applyNumberFormat="0" applyProtection="0">
      <alignment horizontal="left" vertical="center" indent="1"/>
    </xf>
    <xf numFmtId="4" fontId="99" fillId="0" borderId="0" applyNumberFormat="0" applyProtection="0">
      <alignment horizontal="left" vertical="center" indent="1"/>
    </xf>
    <xf numFmtId="4" fontId="99" fillId="0" borderId="0" applyNumberFormat="0" applyProtection="0">
      <alignment horizontal="left" vertical="center" indent="1"/>
    </xf>
    <xf numFmtId="4" fontId="99" fillId="0" borderId="0" applyNumberFormat="0" applyProtection="0">
      <alignment horizontal="left" vertical="center"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9" fillId="0" borderId="0" applyNumberFormat="0" applyProtection="0">
      <alignment horizontal="left" vertical="center"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9" fillId="0" borderId="0" applyNumberFormat="0" applyProtection="0">
      <alignment horizontal="left" vertical="center" indent="1"/>
    </xf>
    <xf numFmtId="4" fontId="99" fillId="0" borderId="0" applyNumberFormat="0" applyProtection="0">
      <alignment horizontal="left" vertical="center"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9" fillId="0" borderId="0" applyNumberFormat="0" applyProtection="0">
      <alignment horizontal="left" vertical="center"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100" fillId="74" borderId="0" applyNumberFormat="0" applyProtection="0"/>
    <xf numFmtId="4" fontId="100" fillId="74" borderId="0" applyNumberFormat="0" applyProtection="0"/>
    <xf numFmtId="4" fontId="100" fillId="0" borderId="0" applyNumberFormat="0" applyProtection="0">
      <alignment horizontal="left" vertical="center" indent="1"/>
    </xf>
    <xf numFmtId="4" fontId="100" fillId="0" borderId="0" applyNumberFormat="0" applyProtection="0">
      <alignment horizontal="left" vertical="center" indent="1"/>
    </xf>
    <xf numFmtId="4" fontId="100" fillId="0" borderId="0" applyNumberFormat="0" applyProtection="0">
      <alignment horizontal="left" vertical="center" indent="1"/>
    </xf>
    <xf numFmtId="4" fontId="100" fillId="0" borderId="0" applyNumberFormat="0" applyProtection="0">
      <alignment horizontal="left" vertical="center" indent="1"/>
    </xf>
    <xf numFmtId="4" fontId="100" fillId="74" borderId="0" applyNumberFormat="0" applyProtection="0"/>
    <xf numFmtId="4" fontId="100" fillId="74" borderId="0" applyNumberFormat="0" applyProtection="0"/>
    <xf numFmtId="4" fontId="100" fillId="74" borderId="0" applyNumberFormat="0" applyProtection="0"/>
    <xf numFmtId="4" fontId="100" fillId="74" borderId="0" applyNumberFormat="0" applyProtection="0"/>
    <xf numFmtId="4" fontId="100" fillId="74" borderId="0" applyNumberFormat="0" applyProtection="0"/>
    <xf numFmtId="4" fontId="100" fillId="74" borderId="0" applyNumberFormat="0" applyProtection="0"/>
    <xf numFmtId="4" fontId="100" fillId="74" borderId="0" applyNumberFormat="0" applyProtection="0"/>
    <xf numFmtId="4" fontId="100" fillId="0" borderId="0" applyNumberFormat="0" applyProtection="0">
      <alignment horizontal="left" vertical="center" indent="1"/>
    </xf>
    <xf numFmtId="4" fontId="100" fillId="74" borderId="0" applyNumberFormat="0" applyProtection="0"/>
    <xf numFmtId="4" fontId="100" fillId="74" borderId="0" applyNumberFormat="0" applyProtection="0"/>
    <xf numFmtId="4" fontId="100" fillId="74" borderId="0" applyNumberFormat="0" applyProtection="0"/>
    <xf numFmtId="4" fontId="100" fillId="74" borderId="0" applyNumberFormat="0" applyProtection="0"/>
    <xf numFmtId="4" fontId="100" fillId="74" borderId="0" applyNumberFormat="0" applyProtection="0"/>
    <xf numFmtId="4" fontId="100" fillId="0" borderId="0" applyNumberFormat="0" applyProtection="0">
      <alignment horizontal="left" vertical="center" indent="1"/>
    </xf>
    <xf numFmtId="4" fontId="100" fillId="0" borderId="0" applyNumberFormat="0" applyProtection="0">
      <alignment horizontal="left" vertical="center" indent="1"/>
    </xf>
    <xf numFmtId="4" fontId="100" fillId="74" borderId="0" applyNumberFormat="0" applyProtection="0"/>
    <xf numFmtId="4" fontId="100" fillId="74" borderId="0" applyNumberFormat="0" applyProtection="0"/>
    <xf numFmtId="4" fontId="100" fillId="74" borderId="0" applyNumberFormat="0" applyProtection="0"/>
    <xf numFmtId="4" fontId="100" fillId="0" borderId="0" applyNumberFormat="0" applyProtection="0">
      <alignment horizontal="left" vertical="center" indent="1"/>
    </xf>
    <xf numFmtId="4" fontId="100" fillId="74" borderId="0" applyNumberFormat="0" applyProtection="0"/>
    <xf numFmtId="4" fontId="100" fillId="74" borderId="0" applyNumberFormat="0" applyProtection="0"/>
    <xf numFmtId="4" fontId="100" fillId="74" borderId="0" applyNumberFormat="0" applyProtection="0"/>
    <xf numFmtId="4" fontId="100" fillId="74" borderId="0" applyNumberFormat="0" applyProtection="0"/>
    <xf numFmtId="4" fontId="100" fillId="74" borderId="0" applyNumberFormat="0" applyProtection="0"/>
    <xf numFmtId="4" fontId="100" fillId="74" borderId="0" applyNumberFormat="0" applyProtection="0"/>
    <xf numFmtId="4" fontId="100" fillId="74" borderId="0" applyNumberFormat="0" applyProtection="0"/>
    <xf numFmtId="4" fontId="100" fillId="74" borderId="0" applyNumberFormat="0" applyProtection="0"/>
    <xf numFmtId="4" fontId="100" fillId="74" borderId="0" applyNumberFormat="0" applyProtection="0"/>
    <xf numFmtId="4" fontId="100" fillId="74" borderId="0" applyNumberFormat="0" applyProtection="0"/>
    <xf numFmtId="4" fontId="100" fillId="74" borderId="0" applyNumberFormat="0" applyProtection="0"/>
    <xf numFmtId="4" fontId="100" fillId="74" borderId="0" applyNumberFormat="0" applyProtection="0"/>
    <xf numFmtId="4" fontId="100" fillId="74" borderId="0" applyNumberFormat="0" applyProtection="0"/>
    <xf numFmtId="4" fontId="100" fillId="74" borderId="0" applyNumberFormat="0" applyProtection="0"/>
    <xf numFmtId="0" fontId="6" fillId="71" borderId="30" applyNumberFormat="0" applyProtection="0">
      <alignment horizontal="left" vertical="center" indent="1"/>
    </xf>
    <xf numFmtId="0" fontId="6" fillId="71" borderId="30" applyNumberFormat="0" applyProtection="0">
      <alignment horizontal="left" vertical="center" indent="1"/>
    </xf>
    <xf numFmtId="0" fontId="6" fillId="71" borderId="30" applyNumberFormat="0" applyProtection="0">
      <alignment horizontal="left" vertical="center" indent="1"/>
    </xf>
    <xf numFmtId="0" fontId="6" fillId="71" borderId="30" applyNumberFormat="0" applyProtection="0">
      <alignment horizontal="left" vertical="center" indent="1"/>
    </xf>
    <xf numFmtId="0" fontId="6" fillId="71" borderId="30" applyNumberFormat="0" applyProtection="0">
      <alignment horizontal="left" vertical="center" indent="1"/>
    </xf>
    <xf numFmtId="0" fontId="6" fillId="71" borderId="30" applyNumberFormat="0" applyProtection="0">
      <alignment horizontal="left" vertical="center" indent="1"/>
    </xf>
    <xf numFmtId="0" fontId="6" fillId="71" borderId="30" applyNumberFormat="0" applyProtection="0">
      <alignment horizontal="left" vertical="center" indent="1"/>
    </xf>
    <xf numFmtId="0" fontId="6" fillId="71" borderId="30" applyNumberFormat="0" applyProtection="0">
      <alignment horizontal="left" vertical="center" indent="1"/>
    </xf>
    <xf numFmtId="0" fontId="6" fillId="71" borderId="30" applyNumberFormat="0" applyProtection="0">
      <alignment horizontal="left" vertical="center" indent="1"/>
    </xf>
    <xf numFmtId="0" fontId="6" fillId="71" borderId="30" applyNumberFormat="0" applyProtection="0">
      <alignment horizontal="left" vertical="center" indent="1"/>
    </xf>
    <xf numFmtId="0" fontId="6" fillId="71" borderId="30" applyNumberFormat="0" applyProtection="0">
      <alignment horizontal="left" vertical="center" indent="1"/>
    </xf>
    <xf numFmtId="0" fontId="6" fillId="71" borderId="30" applyNumberFormat="0" applyProtection="0">
      <alignment horizontal="left" vertical="center" indent="1"/>
    </xf>
    <xf numFmtId="0" fontId="6" fillId="71" borderId="30" applyNumberFormat="0" applyProtection="0">
      <alignment horizontal="left" vertical="center" indent="1"/>
    </xf>
    <xf numFmtId="0" fontId="6" fillId="71" borderId="30" applyNumberFormat="0" applyProtection="0">
      <alignment horizontal="left" vertical="center" indent="1"/>
    </xf>
    <xf numFmtId="0" fontId="6" fillId="71" borderId="30" applyNumberFormat="0" applyProtection="0">
      <alignment horizontal="left" vertical="top" indent="1"/>
    </xf>
    <xf numFmtId="0" fontId="6" fillId="71" borderId="30" applyNumberFormat="0" applyProtection="0">
      <alignment horizontal="left" vertical="top" indent="1"/>
    </xf>
    <xf numFmtId="0" fontId="6" fillId="71" borderId="30" applyNumberFormat="0" applyProtection="0">
      <alignment horizontal="left" vertical="top" indent="1"/>
    </xf>
    <xf numFmtId="0" fontId="6" fillId="71" borderId="30" applyNumberFormat="0" applyProtection="0">
      <alignment horizontal="left" vertical="top" indent="1"/>
    </xf>
    <xf numFmtId="0" fontId="6" fillId="71" borderId="30" applyNumberFormat="0" applyProtection="0">
      <alignment horizontal="left" vertical="top" indent="1"/>
    </xf>
    <xf numFmtId="0" fontId="6" fillId="71" borderId="30" applyNumberFormat="0" applyProtection="0">
      <alignment horizontal="left" vertical="top" indent="1"/>
    </xf>
    <xf numFmtId="0" fontId="6" fillId="71" borderId="30" applyNumberFormat="0" applyProtection="0">
      <alignment horizontal="left" vertical="top" indent="1"/>
    </xf>
    <xf numFmtId="0" fontId="6" fillId="71" borderId="30" applyNumberFormat="0" applyProtection="0">
      <alignment horizontal="left" vertical="top" indent="1"/>
    </xf>
    <xf numFmtId="0" fontId="6" fillId="71" borderId="30" applyNumberFormat="0" applyProtection="0">
      <alignment horizontal="left" vertical="top" indent="1"/>
    </xf>
    <xf numFmtId="0" fontId="6" fillId="71" borderId="30" applyNumberFormat="0" applyProtection="0">
      <alignment horizontal="left" vertical="top" indent="1"/>
    </xf>
    <xf numFmtId="0" fontId="6" fillId="71" borderId="30" applyNumberFormat="0" applyProtection="0">
      <alignment horizontal="left" vertical="top" indent="1"/>
    </xf>
    <xf numFmtId="0" fontId="6" fillId="71" borderId="30" applyNumberFormat="0" applyProtection="0">
      <alignment horizontal="left" vertical="top" indent="1"/>
    </xf>
    <xf numFmtId="0" fontId="6" fillId="71" borderId="30" applyNumberFormat="0" applyProtection="0">
      <alignment horizontal="left" vertical="top" indent="1"/>
    </xf>
    <xf numFmtId="0" fontId="6" fillId="71" borderId="30" applyNumberFormat="0" applyProtection="0">
      <alignment horizontal="left" vertical="top" indent="1"/>
    </xf>
    <xf numFmtId="0" fontId="6" fillId="67" borderId="30" applyNumberFormat="0" applyProtection="0">
      <alignment horizontal="left" vertical="center" indent="1"/>
    </xf>
    <xf numFmtId="0" fontId="6" fillId="67" borderId="30" applyNumberFormat="0" applyProtection="0">
      <alignment horizontal="left" vertical="center" indent="1"/>
    </xf>
    <xf numFmtId="0" fontId="6" fillId="67" borderId="30" applyNumberFormat="0" applyProtection="0">
      <alignment horizontal="left" vertical="center" indent="1"/>
    </xf>
    <xf numFmtId="0" fontId="6" fillId="67" borderId="30" applyNumberFormat="0" applyProtection="0">
      <alignment horizontal="left" vertical="center" indent="1"/>
    </xf>
    <xf numFmtId="0" fontId="6" fillId="67" borderId="30" applyNumberFormat="0" applyProtection="0">
      <alignment horizontal="left" vertical="center" indent="1"/>
    </xf>
    <xf numFmtId="0" fontId="6" fillId="67" borderId="30" applyNumberFormat="0" applyProtection="0">
      <alignment horizontal="left" vertical="center" indent="1"/>
    </xf>
    <xf numFmtId="0" fontId="6" fillId="67" borderId="30" applyNumberFormat="0" applyProtection="0">
      <alignment horizontal="left" vertical="center" indent="1"/>
    </xf>
    <xf numFmtId="0" fontId="6" fillId="67" borderId="30" applyNumberFormat="0" applyProtection="0">
      <alignment horizontal="left" vertical="center" indent="1"/>
    </xf>
    <xf numFmtId="0" fontId="6" fillId="67" borderId="30" applyNumberFormat="0" applyProtection="0">
      <alignment horizontal="left" vertical="center" indent="1"/>
    </xf>
    <xf numFmtId="0" fontId="6" fillId="67" borderId="30" applyNumberFormat="0" applyProtection="0">
      <alignment horizontal="left" vertical="center" indent="1"/>
    </xf>
    <xf numFmtId="0" fontId="6" fillId="67" borderId="30" applyNumberFormat="0" applyProtection="0">
      <alignment horizontal="left" vertical="center" indent="1"/>
    </xf>
    <xf numFmtId="0" fontId="6" fillId="67" borderId="30" applyNumberFormat="0" applyProtection="0">
      <alignment horizontal="left" vertical="center" indent="1"/>
    </xf>
    <xf numFmtId="0" fontId="6" fillId="67" borderId="30" applyNumberFormat="0" applyProtection="0">
      <alignment horizontal="left" vertical="center" indent="1"/>
    </xf>
    <xf numFmtId="0" fontId="6" fillId="67" borderId="30" applyNumberFormat="0" applyProtection="0">
      <alignment horizontal="left" vertical="center" indent="1"/>
    </xf>
    <xf numFmtId="0" fontId="6" fillId="67" borderId="30" applyNumberFormat="0" applyProtection="0">
      <alignment horizontal="left" vertical="top" indent="1"/>
    </xf>
    <xf numFmtId="0" fontId="6" fillId="67" borderId="30" applyNumberFormat="0" applyProtection="0">
      <alignment horizontal="left" vertical="top" indent="1"/>
    </xf>
    <xf numFmtId="0" fontId="6" fillId="67" borderId="30" applyNumberFormat="0" applyProtection="0">
      <alignment horizontal="left" vertical="top" indent="1"/>
    </xf>
    <xf numFmtId="0" fontId="6" fillId="67" borderId="30" applyNumberFormat="0" applyProtection="0">
      <alignment horizontal="left" vertical="top" indent="1"/>
    </xf>
    <xf numFmtId="0" fontId="6" fillId="67" borderId="30" applyNumberFormat="0" applyProtection="0">
      <alignment horizontal="left" vertical="top" indent="1"/>
    </xf>
    <xf numFmtId="0" fontId="6" fillId="67" borderId="30" applyNumberFormat="0" applyProtection="0">
      <alignment horizontal="left" vertical="top" indent="1"/>
    </xf>
    <xf numFmtId="0" fontId="6" fillId="67" borderId="30" applyNumberFormat="0" applyProtection="0">
      <alignment horizontal="left" vertical="top" indent="1"/>
    </xf>
    <xf numFmtId="0" fontId="6" fillId="67" borderId="30" applyNumberFormat="0" applyProtection="0">
      <alignment horizontal="left" vertical="top" indent="1"/>
    </xf>
    <xf numFmtId="0" fontId="6" fillId="67" borderId="30" applyNumberFormat="0" applyProtection="0">
      <alignment horizontal="left" vertical="top" indent="1"/>
    </xf>
    <xf numFmtId="0" fontId="6" fillId="67" borderId="30" applyNumberFormat="0" applyProtection="0">
      <alignment horizontal="left" vertical="top" indent="1"/>
    </xf>
    <xf numFmtId="0" fontId="6" fillId="67" borderId="30" applyNumberFormat="0" applyProtection="0">
      <alignment horizontal="left" vertical="top" indent="1"/>
    </xf>
    <xf numFmtId="0" fontId="6" fillId="67" borderId="30" applyNumberFormat="0" applyProtection="0">
      <alignment horizontal="left" vertical="top" indent="1"/>
    </xf>
    <xf numFmtId="0" fontId="6" fillId="67" borderId="30" applyNumberFormat="0" applyProtection="0">
      <alignment horizontal="left" vertical="top" indent="1"/>
    </xf>
    <xf numFmtId="0" fontId="6" fillId="67" borderId="30" applyNumberFormat="0" applyProtection="0">
      <alignment horizontal="left" vertical="top" indent="1"/>
    </xf>
    <xf numFmtId="0" fontId="6" fillId="75" borderId="30" applyNumberFormat="0" applyProtection="0">
      <alignment horizontal="left" vertical="center" indent="1"/>
    </xf>
    <xf numFmtId="0" fontId="6" fillId="75" borderId="30" applyNumberFormat="0" applyProtection="0">
      <alignment horizontal="left" vertical="center" indent="1"/>
    </xf>
    <xf numFmtId="0" fontId="6" fillId="75" borderId="30" applyNumberFormat="0" applyProtection="0">
      <alignment horizontal="left" vertical="center" indent="1"/>
    </xf>
    <xf numFmtId="0" fontId="6" fillId="75" borderId="30" applyNumberFormat="0" applyProtection="0">
      <alignment horizontal="left" vertical="center" indent="1"/>
    </xf>
    <xf numFmtId="0" fontId="6" fillId="75" borderId="30" applyNumberFormat="0" applyProtection="0">
      <alignment horizontal="left" vertical="center" indent="1"/>
    </xf>
    <xf numFmtId="0" fontId="6" fillId="75" borderId="30" applyNumberFormat="0" applyProtection="0">
      <alignment horizontal="left" vertical="center" indent="1"/>
    </xf>
    <xf numFmtId="0" fontId="6" fillId="75" borderId="30" applyNumberFormat="0" applyProtection="0">
      <alignment horizontal="left" vertical="center" indent="1"/>
    </xf>
    <xf numFmtId="0" fontId="6" fillId="75" borderId="30" applyNumberFormat="0" applyProtection="0">
      <alignment horizontal="left" vertical="center" indent="1"/>
    </xf>
    <xf numFmtId="0" fontId="6" fillId="75" borderId="30" applyNumberFormat="0" applyProtection="0">
      <alignment horizontal="left" vertical="center" indent="1"/>
    </xf>
    <xf numFmtId="0" fontId="6" fillId="75" borderId="30" applyNumberFormat="0" applyProtection="0">
      <alignment horizontal="left" vertical="center" indent="1"/>
    </xf>
    <xf numFmtId="0" fontId="6" fillId="75" borderId="30" applyNumberFormat="0" applyProtection="0">
      <alignment horizontal="left" vertical="center" indent="1"/>
    </xf>
    <xf numFmtId="0" fontId="6" fillId="75" borderId="30" applyNumberFormat="0" applyProtection="0">
      <alignment horizontal="left" vertical="center" indent="1"/>
    </xf>
    <xf numFmtId="0" fontId="6" fillId="75" borderId="30" applyNumberFormat="0" applyProtection="0">
      <alignment horizontal="left" vertical="center" indent="1"/>
    </xf>
    <xf numFmtId="0" fontId="6" fillId="75" borderId="30" applyNumberFormat="0" applyProtection="0">
      <alignment horizontal="left" vertical="center" indent="1"/>
    </xf>
    <xf numFmtId="0" fontId="6" fillId="75" borderId="30" applyNumberFormat="0" applyProtection="0">
      <alignment horizontal="left" vertical="top" indent="1"/>
    </xf>
    <xf numFmtId="0" fontId="6" fillId="75" borderId="30" applyNumberFormat="0" applyProtection="0">
      <alignment horizontal="left" vertical="top" indent="1"/>
    </xf>
    <xf numFmtId="0" fontId="6" fillId="75" borderId="30" applyNumberFormat="0" applyProtection="0">
      <alignment horizontal="left" vertical="top" indent="1"/>
    </xf>
    <xf numFmtId="0" fontId="6" fillId="75" borderId="30" applyNumberFormat="0" applyProtection="0">
      <alignment horizontal="left" vertical="top" indent="1"/>
    </xf>
    <xf numFmtId="0" fontId="6" fillId="75" borderId="30" applyNumberFormat="0" applyProtection="0">
      <alignment horizontal="left" vertical="top" indent="1"/>
    </xf>
    <xf numFmtId="0" fontId="6" fillId="75" borderId="30" applyNumberFormat="0" applyProtection="0">
      <alignment horizontal="left" vertical="top" indent="1"/>
    </xf>
    <xf numFmtId="0" fontId="6" fillId="75" borderId="30" applyNumberFormat="0" applyProtection="0">
      <alignment horizontal="left" vertical="top" indent="1"/>
    </xf>
    <xf numFmtId="0" fontId="6" fillId="75" borderId="30" applyNumberFormat="0" applyProtection="0">
      <alignment horizontal="left" vertical="top" indent="1"/>
    </xf>
    <xf numFmtId="0" fontId="6" fillId="75" borderId="30" applyNumberFormat="0" applyProtection="0">
      <alignment horizontal="left" vertical="top" indent="1"/>
    </xf>
    <xf numFmtId="0" fontId="6" fillId="75" borderId="30" applyNumberFormat="0" applyProtection="0">
      <alignment horizontal="left" vertical="top" indent="1"/>
    </xf>
    <xf numFmtId="0" fontId="6" fillId="75" borderId="30" applyNumberFormat="0" applyProtection="0">
      <alignment horizontal="left" vertical="top" indent="1"/>
    </xf>
    <xf numFmtId="0" fontId="6" fillId="75" borderId="30" applyNumberFormat="0" applyProtection="0">
      <alignment horizontal="left" vertical="top" indent="1"/>
    </xf>
    <xf numFmtId="0" fontId="6" fillId="75" borderId="30" applyNumberFormat="0" applyProtection="0">
      <alignment horizontal="left" vertical="top" indent="1"/>
    </xf>
    <xf numFmtId="0" fontId="6" fillId="75" borderId="30" applyNumberFormat="0" applyProtection="0">
      <alignment horizontal="left" vertical="top" indent="1"/>
    </xf>
    <xf numFmtId="0" fontId="6" fillId="76" borderId="30" applyNumberFormat="0" applyProtection="0">
      <alignment horizontal="left" vertical="center" indent="1"/>
    </xf>
    <xf numFmtId="0" fontId="6" fillId="76" borderId="30" applyNumberFormat="0" applyProtection="0">
      <alignment horizontal="left" vertical="center" indent="1"/>
    </xf>
    <xf numFmtId="0" fontId="6" fillId="76" borderId="30" applyNumberFormat="0" applyProtection="0">
      <alignment horizontal="left" vertical="center" indent="1"/>
    </xf>
    <xf numFmtId="0" fontId="6" fillId="76" borderId="30" applyNumberFormat="0" applyProtection="0">
      <alignment horizontal="left" vertical="center" indent="1"/>
    </xf>
    <xf numFmtId="0" fontId="6" fillId="76" borderId="30" applyNumberFormat="0" applyProtection="0">
      <alignment horizontal="left" vertical="center" indent="1"/>
    </xf>
    <xf numFmtId="0" fontId="6" fillId="76" borderId="30" applyNumberFormat="0" applyProtection="0">
      <alignment horizontal="left" vertical="center" indent="1"/>
    </xf>
    <xf numFmtId="0" fontId="6" fillId="76" borderId="30" applyNumberFormat="0" applyProtection="0">
      <alignment horizontal="left" vertical="center" indent="1"/>
    </xf>
    <xf numFmtId="0" fontId="6" fillId="76" borderId="30" applyNumberFormat="0" applyProtection="0">
      <alignment horizontal="left" vertical="center" indent="1"/>
    </xf>
    <xf numFmtId="0" fontId="6" fillId="76" borderId="30" applyNumberFormat="0" applyProtection="0">
      <alignment horizontal="left" vertical="center" indent="1"/>
    </xf>
    <xf numFmtId="0" fontId="6" fillId="76" borderId="30" applyNumberFormat="0" applyProtection="0">
      <alignment horizontal="left" vertical="center" indent="1"/>
    </xf>
    <xf numFmtId="0" fontId="6" fillId="76" borderId="30" applyNumberFormat="0" applyProtection="0">
      <alignment horizontal="left" vertical="center" indent="1"/>
    </xf>
    <xf numFmtId="0" fontId="6" fillId="76" borderId="30" applyNumberFormat="0" applyProtection="0">
      <alignment horizontal="left" vertical="center" indent="1"/>
    </xf>
    <xf numFmtId="0" fontId="6" fillId="76" borderId="30" applyNumberFormat="0" applyProtection="0">
      <alignment horizontal="left" vertical="center" indent="1"/>
    </xf>
    <xf numFmtId="0" fontId="6" fillId="76" borderId="30" applyNumberFormat="0" applyProtection="0">
      <alignment horizontal="left" vertical="center" indent="1"/>
    </xf>
    <xf numFmtId="0" fontId="6" fillId="76" borderId="30" applyNumberFormat="0" applyProtection="0">
      <alignment horizontal="left" vertical="top" indent="1"/>
    </xf>
    <xf numFmtId="0" fontId="6" fillId="76" borderId="30" applyNumberFormat="0" applyProtection="0">
      <alignment horizontal="left" vertical="top" indent="1"/>
    </xf>
    <xf numFmtId="0" fontId="6" fillId="76" borderId="30" applyNumberFormat="0" applyProtection="0">
      <alignment horizontal="left" vertical="top" indent="1"/>
    </xf>
    <xf numFmtId="0" fontId="6" fillId="76" borderId="30" applyNumberFormat="0" applyProtection="0">
      <alignment horizontal="left" vertical="top" indent="1"/>
    </xf>
    <xf numFmtId="0" fontId="6" fillId="76" borderId="30" applyNumberFormat="0" applyProtection="0">
      <alignment horizontal="left" vertical="top" indent="1"/>
    </xf>
    <xf numFmtId="0" fontId="6" fillId="76" borderId="30" applyNumberFormat="0" applyProtection="0">
      <alignment horizontal="left" vertical="top" indent="1"/>
    </xf>
    <xf numFmtId="0" fontId="6" fillId="76" borderId="30" applyNumberFormat="0" applyProtection="0">
      <alignment horizontal="left" vertical="top" indent="1"/>
    </xf>
    <xf numFmtId="0" fontId="6" fillId="76" borderId="30" applyNumberFormat="0" applyProtection="0">
      <alignment horizontal="left" vertical="top" indent="1"/>
    </xf>
    <xf numFmtId="0" fontId="6" fillId="76" borderId="30" applyNumberFormat="0" applyProtection="0">
      <alignment horizontal="left" vertical="top" indent="1"/>
    </xf>
    <xf numFmtId="0" fontId="6" fillId="76" borderId="30" applyNumberFormat="0" applyProtection="0">
      <alignment horizontal="left" vertical="top" indent="1"/>
    </xf>
    <xf numFmtId="0" fontId="6" fillId="76" borderId="30" applyNumberFormat="0" applyProtection="0">
      <alignment horizontal="left" vertical="top" indent="1"/>
    </xf>
    <xf numFmtId="0" fontId="6" fillId="76" borderId="30" applyNumberFormat="0" applyProtection="0">
      <alignment horizontal="left" vertical="top" indent="1"/>
    </xf>
    <xf numFmtId="0" fontId="6" fillId="76" borderId="30" applyNumberFormat="0" applyProtection="0">
      <alignment horizontal="left" vertical="top" indent="1"/>
    </xf>
    <xf numFmtId="0" fontId="6" fillId="76" borderId="30" applyNumberFormat="0" applyProtection="0">
      <alignment horizontal="left" vertical="top" indent="1"/>
    </xf>
    <xf numFmtId="4" fontId="96" fillId="60" borderId="30" applyNumberFormat="0" applyProtection="0">
      <alignment vertical="center"/>
    </xf>
    <xf numFmtId="4" fontId="101" fillId="60" borderId="30" applyNumberFormat="0" applyProtection="0">
      <alignment vertical="center"/>
    </xf>
    <xf numFmtId="4" fontId="96" fillId="60" borderId="30" applyNumberFormat="0" applyProtection="0">
      <alignment horizontal="left" vertical="center" indent="1"/>
    </xf>
    <xf numFmtId="0" fontId="96" fillId="60" borderId="30" applyNumberFormat="0" applyProtection="0">
      <alignment horizontal="left" vertical="top" indent="1"/>
    </xf>
    <xf numFmtId="4" fontId="96" fillId="0" borderId="30" applyNumberFormat="0" applyProtection="0">
      <alignment horizontal="right" vertical="center"/>
    </xf>
    <xf numFmtId="4" fontId="96" fillId="0" borderId="30" applyNumberFormat="0" applyProtection="0">
      <alignment horizontal="right" vertical="center"/>
    </xf>
    <xf numFmtId="4" fontId="96" fillId="77" borderId="33" applyNumberFormat="0" applyProtection="0">
      <alignment horizontal="right" vertical="center"/>
    </xf>
    <xf numFmtId="4" fontId="96" fillId="0" borderId="30" applyNumberFormat="0" applyProtection="0">
      <alignment horizontal="right" vertical="center"/>
    </xf>
    <xf numFmtId="4" fontId="96" fillId="0" borderId="30" applyNumberFormat="0" applyProtection="0">
      <alignment horizontal="right" vertical="center"/>
    </xf>
    <xf numFmtId="4" fontId="96" fillId="0" borderId="30" applyNumberFormat="0" applyProtection="0">
      <alignment horizontal="right" vertical="center"/>
    </xf>
    <xf numFmtId="4" fontId="96" fillId="0" borderId="30" applyNumberFormat="0" applyProtection="0">
      <alignment horizontal="right" vertical="center"/>
    </xf>
    <xf numFmtId="4" fontId="96" fillId="0" borderId="30" applyNumberFormat="0" applyProtection="0">
      <alignment horizontal="right" vertical="center"/>
    </xf>
    <xf numFmtId="4" fontId="96" fillId="77" borderId="33" applyNumberFormat="0" applyProtection="0">
      <alignment horizontal="right" vertical="center"/>
    </xf>
    <xf numFmtId="4" fontId="96" fillId="77" borderId="33" applyNumberFormat="0" applyProtection="0">
      <alignment horizontal="right" vertical="center"/>
    </xf>
    <xf numFmtId="4" fontId="96" fillId="0" borderId="30" applyNumberFormat="0" applyProtection="0">
      <alignment horizontal="right" vertical="center"/>
    </xf>
    <xf numFmtId="4" fontId="96" fillId="77" borderId="33" applyNumberFormat="0" applyProtection="0">
      <alignment horizontal="right" vertical="center"/>
    </xf>
    <xf numFmtId="4" fontId="96" fillId="0" borderId="30" applyNumberFormat="0" applyProtection="0">
      <alignment horizontal="right" vertical="center"/>
    </xf>
    <xf numFmtId="4" fontId="96" fillId="0" borderId="30" applyNumberFormat="0" applyProtection="0">
      <alignment horizontal="right" vertical="center"/>
    </xf>
    <xf numFmtId="4" fontId="96" fillId="77" borderId="33" applyNumberFormat="0" applyProtection="0">
      <alignment horizontal="right" vertical="center"/>
    </xf>
    <xf numFmtId="4" fontId="96" fillId="77" borderId="33" applyNumberFormat="0" applyProtection="0">
      <alignment horizontal="right" vertical="center"/>
    </xf>
    <xf numFmtId="4" fontId="96" fillId="77" borderId="33" applyNumberFormat="0" applyProtection="0">
      <alignment horizontal="right" vertical="center"/>
    </xf>
    <xf numFmtId="4" fontId="96" fillId="77" borderId="33" applyNumberFormat="0" applyProtection="0">
      <alignment horizontal="right" vertical="center"/>
    </xf>
    <xf numFmtId="4" fontId="96" fillId="0" borderId="30" applyNumberFormat="0" applyProtection="0">
      <alignment horizontal="right" vertical="center"/>
    </xf>
    <xf numFmtId="4" fontId="96" fillId="0" borderId="30" applyNumberFormat="0" applyProtection="0">
      <alignment horizontal="right" vertical="center"/>
    </xf>
    <xf numFmtId="4" fontId="101" fillId="70" borderId="30" applyNumberFormat="0" applyProtection="0">
      <alignment horizontal="right" vertical="center"/>
    </xf>
    <xf numFmtId="4" fontId="96" fillId="0" borderId="30" applyNumberFormat="0" applyProtection="0">
      <alignment horizontal="left" vertical="center" indent="1"/>
    </xf>
    <xf numFmtId="4" fontId="96" fillId="0" borderId="30" applyNumberFormat="0" applyProtection="0">
      <alignment horizontal="left" vertical="center" indent="1"/>
    </xf>
    <xf numFmtId="4" fontId="96" fillId="0" borderId="30" applyNumberFormat="0" applyProtection="0">
      <alignment horizontal="left" vertical="center" indent="1"/>
    </xf>
    <xf numFmtId="4" fontId="96" fillId="77" borderId="30" applyNumberFormat="0" applyProtection="0">
      <alignment horizontal="left" vertical="center" indent="1"/>
    </xf>
    <xf numFmtId="4" fontId="96" fillId="0" borderId="30" applyNumberFormat="0" applyProtection="0">
      <alignment horizontal="left" vertical="center" indent="1"/>
    </xf>
    <xf numFmtId="4" fontId="96" fillId="0" borderId="30" applyNumberFormat="0" applyProtection="0">
      <alignment horizontal="left" vertical="center" indent="1"/>
    </xf>
    <xf numFmtId="4" fontId="96" fillId="0" borderId="30" applyNumberFormat="0" applyProtection="0">
      <alignment horizontal="left" vertical="center" indent="1"/>
    </xf>
    <xf numFmtId="4" fontId="96" fillId="0" borderId="30" applyNumberFormat="0" applyProtection="0">
      <alignment horizontal="left" vertical="center" indent="1"/>
    </xf>
    <xf numFmtId="4" fontId="96" fillId="0" borderId="30" applyNumberFormat="0" applyProtection="0">
      <alignment horizontal="left" vertical="center" indent="1"/>
    </xf>
    <xf numFmtId="4" fontId="96" fillId="77" borderId="30" applyNumberFormat="0" applyProtection="0">
      <alignment horizontal="left" vertical="center" indent="1"/>
    </xf>
    <xf numFmtId="4" fontId="96" fillId="77" borderId="30" applyNumberFormat="0" applyProtection="0">
      <alignment horizontal="left" vertical="center" indent="1"/>
    </xf>
    <xf numFmtId="4" fontId="96" fillId="0" borderId="30" applyNumberFormat="0" applyProtection="0">
      <alignment horizontal="left" vertical="center" indent="1"/>
    </xf>
    <xf numFmtId="4" fontId="96" fillId="0" borderId="30" applyNumberFormat="0" applyProtection="0">
      <alignment horizontal="left" vertical="center" indent="1"/>
    </xf>
    <xf numFmtId="4" fontId="96" fillId="0" borderId="30" applyNumberFormat="0" applyProtection="0">
      <alignment horizontal="left" vertical="center" indent="1"/>
    </xf>
    <xf numFmtId="4" fontId="96" fillId="0" borderId="30" applyNumberFormat="0" applyProtection="0">
      <alignment horizontal="left" vertical="center" indent="1"/>
    </xf>
    <xf numFmtId="4" fontId="96" fillId="77" borderId="30" applyNumberFormat="0" applyProtection="0">
      <alignment horizontal="left" vertical="center" indent="1"/>
    </xf>
    <xf numFmtId="4" fontId="96" fillId="77" borderId="30" applyNumberFormat="0" applyProtection="0">
      <alignment horizontal="left" vertical="center" indent="1"/>
    </xf>
    <xf numFmtId="4" fontId="96" fillId="77" borderId="30" applyNumberFormat="0" applyProtection="0">
      <alignment horizontal="left" vertical="center" indent="1"/>
    </xf>
    <xf numFmtId="4" fontId="96" fillId="77" borderId="30" applyNumberFormat="0" applyProtection="0">
      <alignment horizontal="left" vertical="center" indent="1"/>
    </xf>
    <xf numFmtId="4" fontId="96" fillId="0" borderId="30" applyNumberFormat="0" applyProtection="0">
      <alignment horizontal="left" vertical="center" indent="1"/>
    </xf>
    <xf numFmtId="4" fontId="96" fillId="0" borderId="30" applyNumberFormat="0" applyProtection="0">
      <alignment horizontal="left" vertical="center" indent="1"/>
    </xf>
    <xf numFmtId="4" fontId="96" fillId="0" borderId="30" applyNumberFormat="0" applyProtection="0">
      <alignment horizontal="left" vertical="center" indent="1"/>
    </xf>
    <xf numFmtId="4" fontId="96" fillId="0" borderId="30" applyNumberFormat="0" applyProtection="0">
      <alignment horizontal="left" vertical="center" indent="1"/>
    </xf>
    <xf numFmtId="0" fontId="96" fillId="67" borderId="30" applyNumberFormat="0" applyProtection="0">
      <alignment horizontal="left" vertical="top"/>
    </xf>
    <xf numFmtId="0" fontId="96" fillId="67" borderId="30" applyNumberFormat="0" applyProtection="0">
      <alignment horizontal="left" vertical="top"/>
    </xf>
    <xf numFmtId="0" fontId="96" fillId="67" borderId="30" applyNumberFormat="0" applyProtection="0">
      <alignment horizontal="center" vertical="top"/>
    </xf>
    <xf numFmtId="0" fontId="96" fillId="67" borderId="30" applyNumberFormat="0" applyProtection="0">
      <alignment horizontal="left" vertical="top"/>
    </xf>
    <xf numFmtId="0" fontId="96" fillId="67" borderId="30" applyNumberFormat="0" applyProtection="0">
      <alignment horizontal="left" vertical="top"/>
    </xf>
    <xf numFmtId="0" fontId="96" fillId="67" borderId="30" applyNumberFormat="0" applyProtection="0">
      <alignment horizontal="left" vertical="top"/>
    </xf>
    <xf numFmtId="0" fontId="96" fillId="67" borderId="30" applyNumberFormat="0" applyProtection="0">
      <alignment horizontal="left" vertical="top"/>
    </xf>
    <xf numFmtId="0" fontId="96" fillId="67" borderId="30" applyNumberFormat="0" applyProtection="0">
      <alignment horizontal="left" vertical="top"/>
    </xf>
    <xf numFmtId="0" fontId="96" fillId="67" borderId="30" applyNumberFormat="0" applyProtection="0">
      <alignment horizontal="center" vertical="top"/>
    </xf>
    <xf numFmtId="0" fontId="96" fillId="67" borderId="30" applyNumberFormat="0" applyProtection="0">
      <alignment horizontal="center" vertical="top"/>
    </xf>
    <xf numFmtId="0" fontId="96" fillId="67" borderId="30" applyNumberFormat="0" applyProtection="0">
      <alignment horizontal="left" vertical="top"/>
    </xf>
    <xf numFmtId="0" fontId="96" fillId="67" borderId="30" applyNumberFormat="0" applyProtection="0">
      <alignment horizontal="center" vertical="top"/>
    </xf>
    <xf numFmtId="0" fontId="96" fillId="67" borderId="30" applyNumberFormat="0" applyProtection="0">
      <alignment horizontal="left" vertical="top"/>
    </xf>
    <xf numFmtId="0" fontId="96" fillId="67" borderId="30" applyNumberFormat="0" applyProtection="0">
      <alignment horizontal="left" vertical="top"/>
    </xf>
    <xf numFmtId="0" fontId="96" fillId="67" borderId="30" applyNumberFormat="0" applyProtection="0">
      <alignment horizontal="center" vertical="top"/>
    </xf>
    <xf numFmtId="0" fontId="96" fillId="67" borderId="30" applyNumberFormat="0" applyProtection="0">
      <alignment horizontal="center" vertical="top"/>
    </xf>
    <xf numFmtId="0" fontId="96" fillId="67" borderId="30" applyNumberFormat="0" applyProtection="0">
      <alignment horizontal="center" vertical="top"/>
    </xf>
    <xf numFmtId="0" fontId="96" fillId="67" borderId="30" applyNumberFormat="0" applyProtection="0">
      <alignment horizontal="center" vertical="top"/>
    </xf>
    <xf numFmtId="0" fontId="96" fillId="67" borderId="30" applyNumberFormat="0" applyProtection="0">
      <alignment horizontal="left" vertical="top"/>
    </xf>
    <xf numFmtId="0" fontId="96" fillId="67" borderId="30" applyNumberFormat="0" applyProtection="0">
      <alignment horizontal="left" vertical="top"/>
    </xf>
    <xf numFmtId="4" fontId="102" fillId="78" borderId="0" applyNumberFormat="0" applyProtection="0">
      <alignment horizontal="left"/>
    </xf>
    <xf numFmtId="4" fontId="102" fillId="78" borderId="0" applyNumberFormat="0" applyProtection="0">
      <alignment horizontal="left"/>
    </xf>
    <xf numFmtId="4" fontId="22" fillId="0" borderId="0" applyNumberFormat="0" applyProtection="0">
      <alignment horizontal="left" vertical="center"/>
    </xf>
    <xf numFmtId="4" fontId="22" fillId="0" borderId="0" applyNumberFormat="0" applyProtection="0">
      <alignment horizontal="left" vertical="center"/>
    </xf>
    <xf numFmtId="4" fontId="22" fillId="0" borderId="0" applyNumberFormat="0" applyProtection="0">
      <alignment horizontal="left" vertical="center"/>
    </xf>
    <xf numFmtId="4" fontId="22" fillId="0" borderId="0" applyNumberFormat="0" applyProtection="0">
      <alignment horizontal="left" vertical="center"/>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22" fillId="0" borderId="0" applyNumberFormat="0" applyProtection="0">
      <alignment horizontal="left" vertical="center"/>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22" fillId="0" borderId="0" applyNumberFormat="0" applyProtection="0">
      <alignment horizontal="left" vertical="center"/>
    </xf>
    <xf numFmtId="4" fontId="22" fillId="0" borderId="0" applyNumberFormat="0" applyProtection="0">
      <alignment horizontal="left" vertical="center"/>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3" fillId="70" borderId="30" applyNumberFormat="0" applyProtection="0">
      <alignment horizontal="right" vertical="center"/>
    </xf>
    <xf numFmtId="37" fontId="104" fillId="79" borderId="0" applyNumberFormat="0" applyFont="0" applyBorder="0" applyAlignment="0" applyProtection="0"/>
    <xf numFmtId="174" fontId="6" fillId="0" borderId="14">
      <alignment horizontal="justify" vertical="top" wrapText="1"/>
    </xf>
    <xf numFmtId="174" fontId="6" fillId="0" borderId="14">
      <alignment horizontal="justify" vertical="top" wrapText="1"/>
    </xf>
    <xf numFmtId="174" fontId="6" fillId="0" borderId="14">
      <alignment horizontal="justify" vertical="top" wrapText="1"/>
    </xf>
    <xf numFmtId="174" fontId="6" fillId="0" borderId="14">
      <alignment horizontal="justify" vertical="top" wrapText="1"/>
    </xf>
    <xf numFmtId="174" fontId="6" fillId="0" borderId="14">
      <alignment horizontal="justify" vertical="top" wrapText="1"/>
    </xf>
    <xf numFmtId="174" fontId="6" fillId="0" borderId="14">
      <alignment horizontal="justify" vertical="top"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75" fontId="6" fillId="0" borderId="0" applyFill="0" applyBorder="0" applyAlignment="0" applyProtection="0">
      <alignment wrapText="1"/>
    </xf>
    <xf numFmtId="0" fontId="4" fillId="0" borderId="0" applyNumberFormat="0" applyFill="0" applyBorder="0">
      <alignment horizontal="center" wrapText="1"/>
    </xf>
    <xf numFmtId="0" fontId="4" fillId="0" borderId="0" applyNumberFormat="0" applyFill="0" applyBorder="0">
      <alignment horizontal="center" wrapText="1"/>
    </xf>
    <xf numFmtId="0" fontId="4" fillId="0" borderId="0" applyNumberFormat="0" applyFill="0" applyBorder="0">
      <alignment horizontal="center" wrapText="1"/>
    </xf>
    <xf numFmtId="0" fontId="4" fillId="0" borderId="0" applyNumberFormat="0" applyFill="0" applyBorder="0">
      <alignment horizontal="center" wrapText="1"/>
    </xf>
    <xf numFmtId="0" fontId="4" fillId="0" borderId="0" applyNumberFormat="0" applyFill="0" applyBorder="0">
      <alignment horizontal="center" wrapText="1"/>
    </xf>
    <xf numFmtId="0" fontId="4" fillId="0" borderId="0" applyNumberFormat="0" applyFill="0" applyBorder="0">
      <alignment horizontal="center" wrapText="1"/>
    </xf>
    <xf numFmtId="0" fontId="4" fillId="0" borderId="0" applyNumberFormat="0" applyFill="0" applyBorder="0">
      <alignment horizontal="center" wrapText="1"/>
    </xf>
    <xf numFmtId="0" fontId="4" fillId="0" borderId="0" applyNumberFormat="0" applyFill="0" applyBorder="0">
      <alignment horizontal="center" wrapText="1"/>
    </xf>
    <xf numFmtId="0" fontId="8" fillId="0" borderId="0" applyNumberFormat="0" applyFill="0" applyBorder="0" applyAlignment="0" applyProtection="0"/>
    <xf numFmtId="0" fontId="105"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4" fillId="0" borderId="3">
      <alignment horizontal="center" vertical="center" wrapText="1"/>
    </xf>
    <xf numFmtId="0" fontId="4" fillId="0" borderId="3">
      <alignment horizontal="center" vertical="center" wrapText="1"/>
    </xf>
    <xf numFmtId="0" fontId="4" fillId="0" borderId="3">
      <alignment horizontal="center" vertical="center" wrapText="1"/>
    </xf>
    <xf numFmtId="0" fontId="6" fillId="0" borderId="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6" fillId="0" borderId="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6" fillId="0" borderId="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7" fillId="0" borderId="1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107" fillId="0" borderId="12" applyNumberFormat="0" applyFill="0" applyAlignment="0" applyProtection="0"/>
    <xf numFmtId="0" fontId="108" fillId="0" borderId="34"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7" fillId="0" borderId="1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7" fillId="0" borderId="1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7" fillId="0" borderId="1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7" fillId="0" borderId="1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7" fillId="0" borderId="1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108" fillId="0" borderId="34"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108" fillId="0" borderId="34"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107" fillId="0" borderId="1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107" fillId="0" borderId="12" applyNumberFormat="0" applyFill="0" applyAlignment="0" applyProtection="0"/>
    <xf numFmtId="0" fontId="107" fillId="0" borderId="1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108" fillId="0" borderId="34"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107" fillId="0" borderId="1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107" fillId="0" borderId="12" applyNumberFormat="0" applyFill="0" applyAlignment="0" applyProtection="0"/>
    <xf numFmtId="0" fontId="107" fillId="0" borderId="12" applyNumberFormat="0" applyFill="0" applyAlignment="0" applyProtection="0"/>
    <xf numFmtId="0" fontId="107" fillId="0" borderId="12" applyNumberFormat="0" applyFill="0" applyAlignment="0" applyProtection="0"/>
    <xf numFmtId="0" fontId="107" fillId="0" borderId="12" applyNumberFormat="0" applyFill="0" applyAlignment="0" applyProtection="0"/>
    <xf numFmtId="0" fontId="107" fillId="0" borderId="12" applyNumberFormat="0" applyFill="0" applyAlignment="0" applyProtection="0"/>
    <xf numFmtId="0" fontId="107" fillId="0" borderId="12" applyNumberFormat="0" applyFill="0" applyAlignment="0" applyProtection="0"/>
    <xf numFmtId="0" fontId="107" fillId="0" borderId="1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108" fillId="0" borderId="34"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2" fillId="0" borderId="1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6" fillId="0" borderId="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107" fillId="0" borderId="12" applyNumberFormat="0" applyFill="0" applyAlignment="0" applyProtection="0"/>
    <xf numFmtId="0" fontId="51" fillId="0" borderId="2" applyNumberFormat="0" applyFont="0" applyFill="0" applyAlignment="0" applyProtection="0"/>
    <xf numFmtId="0" fontId="2" fillId="0" borderId="1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6" fillId="0" borderId="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2" fillId="0" borderId="1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6" fillId="0" borderId="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108" fillId="0" borderId="35"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0" fillId="0" borderId="36"/>
    <xf numFmtId="176" fontId="109" fillId="0" borderId="0">
      <alignment horizontal="left"/>
    </xf>
    <xf numFmtId="0" fontId="50" fillId="0" borderId="37"/>
    <xf numFmtId="38" fontId="96" fillId="0" borderId="38" applyFill="0" applyBorder="0" applyAlignment="0" applyProtection="0">
      <protection locked="0"/>
    </xf>
    <xf numFmtId="37" fontId="60" fillId="66" borderId="0" applyNumberFormat="0" applyBorder="0" applyAlignment="0" applyProtection="0"/>
    <xf numFmtId="37" fontId="60" fillId="66" borderId="0" applyNumberFormat="0" applyBorder="0" applyAlignment="0" applyProtection="0"/>
    <xf numFmtId="37" fontId="60" fillId="66" borderId="0" applyNumberFormat="0" applyBorder="0" applyAlignment="0" applyProtection="0"/>
    <xf numFmtId="37" fontId="60" fillId="0" borderId="0"/>
    <xf numFmtId="37" fontId="60" fillId="66" borderId="0" applyNumberFormat="0" applyBorder="0" applyAlignment="0" applyProtection="0"/>
    <xf numFmtId="3" fontId="110" fillId="80" borderId="39" applyProtection="0"/>
    <xf numFmtId="0" fontId="26"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5" fillId="0" borderId="0" applyNumberFormat="0" applyFill="0" applyBorder="0" applyAlignment="0" applyProtection="0"/>
    <xf numFmtId="0" fontId="11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3" fontId="1" fillId="0" borderId="0" applyFont="0" applyFill="0" applyBorder="0" applyAlignment="0" applyProtection="0"/>
  </cellStyleXfs>
  <cellXfs count="104">
    <xf numFmtId="0" fontId="0" fillId="0" borderId="0" xfId="0"/>
    <xf numFmtId="0" fontId="4" fillId="0" borderId="0" xfId="0" applyFont="1"/>
    <xf numFmtId="0" fontId="6" fillId="0" borderId="0" xfId="0" applyFont="1" applyAlignment="1">
      <alignment horizontal="center"/>
    </xf>
    <xf numFmtId="0" fontId="7" fillId="0" borderId="0" xfId="0" applyFont="1"/>
    <xf numFmtId="0" fontId="6" fillId="0" borderId="0" xfId="4" applyFont="1"/>
    <xf numFmtId="0" fontId="6" fillId="0" borderId="0" xfId="4" applyFont="1" applyBorder="1"/>
    <xf numFmtId="0" fontId="7" fillId="0" borderId="0" xfId="5710" applyFont="1"/>
    <xf numFmtId="0" fontId="25" fillId="0" borderId="0" xfId="5710"/>
    <xf numFmtId="0" fontId="6" fillId="0" borderId="0" xfId="4" applyFont="1" applyAlignment="1">
      <alignment horizontal="center"/>
    </xf>
    <xf numFmtId="0" fontId="6" fillId="0" borderId="0" xfId="4" applyNumberFormat="1" applyFont="1" applyAlignment="1">
      <alignment horizontal="center"/>
    </xf>
    <xf numFmtId="0" fontId="24" fillId="0" borderId="0" xfId="4" applyFont="1" applyAlignment="1">
      <alignment horizontal="center"/>
    </xf>
    <xf numFmtId="0" fontId="24" fillId="0" borderId="0" xfId="4" applyNumberFormat="1" applyFont="1" applyAlignment="1">
      <alignment horizontal="center"/>
    </xf>
    <xf numFmtId="0" fontId="4" fillId="0" borderId="0" xfId="4" applyFont="1" applyBorder="1" applyAlignment="1">
      <alignment horizontal="left"/>
    </xf>
    <xf numFmtId="0" fontId="6" fillId="0" borderId="0" xfId="4" applyFont="1" applyBorder="1" applyAlignment="1">
      <alignment horizontal="center"/>
    </xf>
    <xf numFmtId="164" fontId="6" fillId="0" borderId="0" xfId="2114" applyNumberFormat="1" applyFont="1" applyBorder="1" applyAlignment="1">
      <alignment horizontal="center"/>
    </xf>
    <xf numFmtId="0" fontId="6" fillId="0" borderId="0" xfId="4" applyNumberFormat="1" applyFont="1" applyBorder="1" applyAlignment="1">
      <alignment horizontal="center"/>
    </xf>
    <xf numFmtId="0" fontId="6" fillId="0" borderId="0" xfId="5" applyFont="1" applyBorder="1" applyAlignment="1">
      <alignment horizontal="center"/>
    </xf>
    <xf numFmtId="0" fontId="6" fillId="0" borderId="0" xfId="6909" applyFont="1" applyFill="1" applyBorder="1" applyAlignment="1">
      <alignment horizontal="center"/>
    </xf>
    <xf numFmtId="41" fontId="6" fillId="0" borderId="0" xfId="2378" applyNumberFormat="1" applyFont="1" applyFill="1" applyBorder="1" applyAlignment="1">
      <alignment horizontal="center"/>
    </xf>
    <xf numFmtId="165" fontId="6" fillId="0" borderId="0" xfId="20856" applyNumberFormat="1" applyFont="1" applyFill="1" applyBorder="1" applyAlignment="1">
      <alignment horizontal="left"/>
    </xf>
    <xf numFmtId="41" fontId="6" fillId="0" borderId="0" xfId="2356" applyNumberFormat="1" applyFont="1" applyFill="1" applyBorder="1" applyAlignment="1">
      <alignment horizontal="center"/>
    </xf>
    <xf numFmtId="0" fontId="6" fillId="0" borderId="0" xfId="4" applyNumberFormat="1" applyFont="1" applyFill="1" applyBorder="1" applyAlignment="1">
      <alignment horizontal="center"/>
    </xf>
    <xf numFmtId="0" fontId="25" fillId="0" borderId="0" xfId="5710" applyAlignment="1">
      <alignment horizontal="right"/>
    </xf>
    <xf numFmtId="0" fontId="25" fillId="0" borderId="0" xfId="0" applyFont="1"/>
    <xf numFmtId="0" fontId="25" fillId="0" borderId="0" xfId="0" applyFont="1" applyAlignment="1">
      <alignment horizontal="center"/>
    </xf>
    <xf numFmtId="10" fontId="25" fillId="0" borderId="0" xfId="2" applyNumberFormat="1" applyFont="1" applyAlignment="1">
      <alignment horizontal="center"/>
    </xf>
    <xf numFmtId="0" fontId="7" fillId="0" borderId="0" xfId="0" applyFont="1" applyBorder="1" applyAlignment="1">
      <alignment horizontal="center"/>
    </xf>
    <xf numFmtId="164" fontId="25" fillId="0" borderId="0" xfId="1" applyNumberFormat="1" applyFont="1" applyAlignment="1">
      <alignment horizontal="center"/>
    </xf>
    <xf numFmtId="10" fontId="113" fillId="0" borderId="0" xfId="2" applyNumberFormat="1" applyFont="1" applyAlignment="1">
      <alignment horizontal="center"/>
    </xf>
    <xf numFmtId="0" fontId="114" fillId="0" borderId="0" xfId="5" applyFont="1" applyBorder="1" applyAlignment="1">
      <alignment horizontal="center"/>
    </xf>
    <xf numFmtId="164" fontId="25" fillId="0" borderId="0" xfId="0" applyNumberFormat="1" applyFont="1"/>
    <xf numFmtId="0" fontId="113" fillId="0" borderId="0" xfId="0" applyFont="1"/>
    <xf numFmtId="0" fontId="7" fillId="0" borderId="0" xfId="0" applyFont="1" applyAlignment="1">
      <alignment horizontal="center"/>
    </xf>
    <xf numFmtId="17" fontId="4" fillId="0" borderId="1" xfId="0" applyNumberFormat="1" applyFont="1" applyBorder="1" applyAlignment="1">
      <alignment horizontal="center"/>
    </xf>
    <xf numFmtId="0" fontId="115" fillId="0" borderId="0" xfId="0" applyFont="1"/>
    <xf numFmtId="17" fontId="4" fillId="0" borderId="0" xfId="0" applyNumberFormat="1" applyFont="1" applyBorder="1" applyAlignment="1">
      <alignment horizontal="center"/>
    </xf>
    <xf numFmtId="0" fontId="4" fillId="0" borderId="0" xfId="5" applyFont="1" applyBorder="1" applyAlignment="1">
      <alignment horizontal="center"/>
    </xf>
    <xf numFmtId="0" fontId="4" fillId="0" borderId="0" xfId="4" applyFont="1" applyBorder="1"/>
    <xf numFmtId="0" fontId="25" fillId="0" borderId="40" xfId="5710" applyBorder="1"/>
    <xf numFmtId="0" fontId="25" fillId="0" borderId="41" xfId="5710" applyBorder="1"/>
    <xf numFmtId="0" fontId="25" fillId="0" borderId="42" xfId="5710" applyBorder="1"/>
    <xf numFmtId="0" fontId="25" fillId="0" borderId="43" xfId="5710" applyBorder="1"/>
    <xf numFmtId="0" fontId="25" fillId="0" borderId="0" xfId="5710" applyBorder="1"/>
    <xf numFmtId="0" fontId="25" fillId="0" borderId="44" xfId="5710" applyBorder="1"/>
    <xf numFmtId="0" fontId="25" fillId="0" borderId="45" xfId="5710" applyBorder="1"/>
    <xf numFmtId="0" fontId="25" fillId="0" borderId="29" xfId="5710" applyBorder="1"/>
    <xf numFmtId="0" fontId="25" fillId="0" borderId="46" xfId="5710" applyBorder="1"/>
    <xf numFmtId="0" fontId="7" fillId="0" borderId="0" xfId="0" applyFont="1" applyFill="1" applyAlignment="1">
      <alignment horizontal="center"/>
    </xf>
    <xf numFmtId="10" fontId="25" fillId="0" borderId="0" xfId="0" applyNumberFormat="1" applyFont="1"/>
    <xf numFmtId="164" fontId="7" fillId="0" borderId="0" xfId="0" applyNumberFormat="1" applyFont="1" applyBorder="1"/>
    <xf numFmtId="0" fontId="25" fillId="0" borderId="0" xfId="0" applyFont="1" applyBorder="1"/>
    <xf numFmtId="0" fontId="25" fillId="0" borderId="43" xfId="0" applyFont="1" applyBorder="1"/>
    <xf numFmtId="164" fontId="25" fillId="0" borderId="0" xfId="0" applyNumberFormat="1" applyFont="1" applyBorder="1"/>
    <xf numFmtId="0" fontId="25" fillId="0" borderId="40" xfId="0" applyFont="1" applyBorder="1"/>
    <xf numFmtId="0" fontId="25" fillId="0" borderId="42" xfId="0" applyFont="1" applyBorder="1"/>
    <xf numFmtId="0" fontId="25" fillId="0" borderId="47" xfId="0" applyFont="1" applyBorder="1"/>
    <xf numFmtId="0" fontId="25" fillId="0" borderId="43" xfId="0" applyFont="1" applyBorder="1" applyAlignment="1">
      <alignment horizontal="left"/>
    </xf>
    <xf numFmtId="164" fontId="7" fillId="0" borderId="44" xfId="0" applyNumberFormat="1" applyFont="1" applyBorder="1"/>
    <xf numFmtId="0" fontId="25" fillId="0" borderId="45" xfId="0" applyFont="1" applyBorder="1" applyAlignment="1">
      <alignment horizontal="left"/>
    </xf>
    <xf numFmtId="164" fontId="25" fillId="0" borderId="29" xfId="0" applyNumberFormat="1" applyFont="1" applyBorder="1"/>
    <xf numFmtId="164" fontId="7" fillId="0" borderId="46" xfId="0" applyNumberFormat="1" applyFont="1" applyBorder="1"/>
    <xf numFmtId="0" fontId="7" fillId="0" borderId="41" xfId="0" applyFont="1" applyBorder="1" applyAlignment="1">
      <alignment horizontal="center"/>
    </xf>
    <xf numFmtId="49" fontId="7" fillId="0" borderId="1" xfId="0" applyNumberFormat="1" applyFont="1" applyBorder="1" applyAlignment="1">
      <alignment horizontal="center"/>
    </xf>
    <xf numFmtId="0" fontId="7" fillId="0" borderId="48" xfId="0" applyFont="1" applyBorder="1" applyAlignment="1">
      <alignment horizontal="center"/>
    </xf>
    <xf numFmtId="0" fontId="26" fillId="0" borderId="0" xfId="5710" applyFont="1"/>
    <xf numFmtId="41" fontId="26" fillId="0" borderId="0" xfId="5710" applyNumberFormat="1" applyFont="1"/>
    <xf numFmtId="14" fontId="25" fillId="0" borderId="0" xfId="0" applyNumberFormat="1" applyFont="1"/>
    <xf numFmtId="164" fontId="25" fillId="0" borderId="0" xfId="1" applyNumberFormat="1" applyFont="1"/>
    <xf numFmtId="165" fontId="113" fillId="0" borderId="0" xfId="2" applyNumberFormat="1" applyFont="1"/>
    <xf numFmtId="164" fontId="25" fillId="0" borderId="13" xfId="1" applyNumberFormat="1" applyFont="1" applyBorder="1"/>
    <xf numFmtId="0" fontId="25" fillId="0" borderId="0" xfId="0" applyFont="1" applyFill="1"/>
    <xf numFmtId="0" fontId="26" fillId="0" borderId="0" xfId="0" applyFont="1"/>
    <xf numFmtId="43" fontId="26" fillId="0" borderId="0" xfId="0" applyNumberFormat="1" applyFont="1"/>
    <xf numFmtId="0" fontId="7" fillId="0" borderId="0" xfId="0" applyFont="1" applyAlignment="1">
      <alignment horizontal="right"/>
    </xf>
    <xf numFmtId="164" fontId="26" fillId="0" borderId="0" xfId="1" applyNumberFormat="1" applyFont="1"/>
    <xf numFmtId="164" fontId="25" fillId="0" borderId="0" xfId="1" applyNumberFormat="1" applyFont="1" applyBorder="1"/>
    <xf numFmtId="164" fontId="25" fillId="0" borderId="29" xfId="1" applyNumberFormat="1" applyFont="1" applyBorder="1"/>
    <xf numFmtId="0" fontId="25" fillId="0" borderId="0" xfId="5710" applyFill="1"/>
    <xf numFmtId="0" fontId="6" fillId="0" borderId="0" xfId="5" applyFont="1" applyFill="1" applyBorder="1" applyAlignment="1">
      <alignment horizontal="center"/>
    </xf>
    <xf numFmtId="41" fontId="25" fillId="0" borderId="0" xfId="5710" applyNumberFormat="1" applyFill="1"/>
    <xf numFmtId="0" fontId="6" fillId="0" borderId="0" xfId="4" applyFont="1" applyFill="1" applyBorder="1" applyAlignment="1">
      <alignment horizontal="left"/>
    </xf>
    <xf numFmtId="0" fontId="4" fillId="0" borderId="0" xfId="4" applyFont="1" applyFill="1" applyBorder="1" applyAlignment="1">
      <alignment horizontal="left"/>
    </xf>
    <xf numFmtId="0" fontId="6" fillId="0" borderId="0" xfId="4" applyFont="1" applyFill="1" applyBorder="1"/>
    <xf numFmtId="0" fontId="6" fillId="0" borderId="0" xfId="4" applyFont="1" applyFill="1" applyBorder="1" applyAlignment="1">
      <alignment horizontal="center"/>
    </xf>
    <xf numFmtId="0" fontId="7" fillId="0" borderId="0" xfId="0" applyFont="1" applyFill="1"/>
    <xf numFmtId="164" fontId="25" fillId="0" borderId="13" xfId="1" applyNumberFormat="1" applyFont="1" applyFill="1" applyBorder="1"/>
    <xf numFmtId="0" fontId="25" fillId="0" borderId="0" xfId="0" applyFont="1" applyFill="1" applyBorder="1"/>
    <xf numFmtId="0" fontId="7" fillId="0" borderId="0" xfId="0" applyFont="1" applyFill="1" applyBorder="1" applyAlignment="1">
      <alignment horizontal="center"/>
    </xf>
    <xf numFmtId="164" fontId="6" fillId="0" borderId="0" xfId="1" applyNumberFormat="1" applyFont="1" applyFill="1" applyBorder="1"/>
    <xf numFmtId="164" fontId="7" fillId="0" borderId="0" xfId="1" applyNumberFormat="1" applyFont="1" applyFill="1" applyBorder="1"/>
    <xf numFmtId="164" fontId="25" fillId="0" borderId="0" xfId="1" applyNumberFormat="1" applyFont="1" applyFill="1"/>
    <xf numFmtId="43" fontId="4" fillId="0" borderId="0" xfId="40304" applyFont="1" applyFill="1" applyBorder="1" applyAlignment="1">
      <alignment horizontal="center"/>
    </xf>
    <xf numFmtId="165" fontId="6" fillId="0" borderId="0" xfId="20856" applyNumberFormat="1" applyFont="1" applyFill="1" applyBorder="1" applyAlignment="1">
      <alignment horizontal="center"/>
    </xf>
    <xf numFmtId="0" fontId="7" fillId="0" borderId="0" xfId="0" applyFont="1" applyFill="1" applyAlignment="1">
      <alignment horizontal="left"/>
    </xf>
    <xf numFmtId="0" fontId="7" fillId="0" borderId="49" xfId="0" applyFont="1" applyFill="1" applyBorder="1" applyAlignment="1">
      <alignment horizontal="center"/>
    </xf>
    <xf numFmtId="0" fontId="7" fillId="0" borderId="49" xfId="0" applyFont="1" applyBorder="1" applyAlignment="1">
      <alignment horizontal="center"/>
    </xf>
    <xf numFmtId="0" fontId="7" fillId="0" borderId="49" xfId="0" applyFont="1" applyBorder="1"/>
    <xf numFmtId="0" fontId="25" fillId="81" borderId="0" xfId="0" applyFont="1" applyFill="1"/>
    <xf numFmtId="177" fontId="0" fillId="81" borderId="0" xfId="0" applyNumberFormat="1" applyFont="1" applyFill="1" applyBorder="1" applyAlignment="1" applyProtection="1">
      <alignment horizontal="center"/>
      <protection locked="0"/>
    </xf>
    <xf numFmtId="164" fontId="6" fillId="81" borderId="0" xfId="1" applyNumberFormat="1" applyFont="1" applyFill="1"/>
    <xf numFmtId="0" fontId="0" fillId="81" borderId="0" xfId="0" applyFill="1"/>
    <xf numFmtId="164" fontId="25" fillId="81" borderId="0" xfId="0" applyNumberFormat="1" applyFont="1" applyFill="1"/>
    <xf numFmtId="164" fontId="25" fillId="81" borderId="0" xfId="1" applyNumberFormat="1" applyFont="1" applyFill="1" applyAlignment="1">
      <alignment horizontal="center"/>
    </xf>
    <xf numFmtId="0" fontId="25" fillId="0" borderId="0" xfId="5710" applyAlignment="1">
      <alignment horizontal="center"/>
    </xf>
  </cellXfs>
  <cellStyles count="40305">
    <cellStyle name="20% - Accent1 10" xfId="6"/>
    <cellStyle name="20% - Accent1 11" xfId="7"/>
    <cellStyle name="20% - Accent1 2" xfId="8"/>
    <cellStyle name="20% - Accent1 2 10" xfId="9"/>
    <cellStyle name="20% - Accent1 2 10 2" xfId="10"/>
    <cellStyle name="20% - Accent1 2 10 3" xfId="11"/>
    <cellStyle name="20% - Accent1 2 11" xfId="12"/>
    <cellStyle name="20% - Accent1 2 11 2" xfId="13"/>
    <cellStyle name="20% - Accent1 2 11 3" xfId="14"/>
    <cellStyle name="20% - Accent1 2 12" xfId="15"/>
    <cellStyle name="20% - Accent1 2 13" xfId="16"/>
    <cellStyle name="20% - Accent1 2 14" xfId="17"/>
    <cellStyle name="20% - Accent1 2 15" xfId="18"/>
    <cellStyle name="20% - Accent1 2 2" xfId="19"/>
    <cellStyle name="20% - Accent1 2 2 2" xfId="20"/>
    <cellStyle name="20% - Accent1 2 2 2 2" xfId="21"/>
    <cellStyle name="20% - Accent1 2 2 2 2 2" xfId="22"/>
    <cellStyle name="20% - Accent1 2 2 2 2 2 2" xfId="23"/>
    <cellStyle name="20% - Accent1 2 2 3" xfId="24"/>
    <cellStyle name="20% - Accent1 2 2 3 2" xfId="25"/>
    <cellStyle name="20% - Accent1 2 2 4" xfId="26"/>
    <cellStyle name="20% - Accent1 2 2 5" xfId="27"/>
    <cellStyle name="20% - Accent1 2 2 6" xfId="28"/>
    <cellStyle name="20% - Accent1 2 2 7" xfId="29"/>
    <cellStyle name="20% - Accent1 2 2 8" xfId="30"/>
    <cellStyle name="20% - Accent1 2 2_Sheet1" xfId="31"/>
    <cellStyle name="20% - Accent1 2 3" xfId="32"/>
    <cellStyle name="20% - Accent1 2 3 2" xfId="33"/>
    <cellStyle name="20% - Accent1 2 3 2 2" xfId="34"/>
    <cellStyle name="20% - Accent1 2 3 2 2 2" xfId="35"/>
    <cellStyle name="20% - Accent1 2 3 2 2 2 2" xfId="36"/>
    <cellStyle name="20% - Accent1 2 3 3" xfId="37"/>
    <cellStyle name="20% - Accent1 2 3 4" xfId="38"/>
    <cellStyle name="20% - Accent1 2 3 5" xfId="39"/>
    <cellStyle name="20% - Accent1 2 3 6" xfId="40"/>
    <cellStyle name="20% - Accent1 2 4" xfId="41"/>
    <cellStyle name="20% - Accent1 2 4 2" xfId="42"/>
    <cellStyle name="20% - Accent1 2 4 2 2" xfId="43"/>
    <cellStyle name="20% - Accent1 2 4 2 2 2" xfId="44"/>
    <cellStyle name="20% - Accent1 2 4 2 2 2 2" xfId="45"/>
    <cellStyle name="20% - Accent1 2 4 3" xfId="46"/>
    <cellStyle name="20% - Accent1 2 4 4" xfId="47"/>
    <cellStyle name="20% - Accent1 2 4 5" xfId="48"/>
    <cellStyle name="20% - Accent1 2 4 6" xfId="49"/>
    <cellStyle name="20% - Accent1 2 5" xfId="50"/>
    <cellStyle name="20% - Accent1 2 5 2" xfId="51"/>
    <cellStyle name="20% - Accent1 2 5 2 2" xfId="52"/>
    <cellStyle name="20% - Accent1 2 5 2 3" xfId="53"/>
    <cellStyle name="20% - Accent1 2 5 3" xfId="54"/>
    <cellStyle name="20% - Accent1 2 5 4" xfId="55"/>
    <cellStyle name="20% - Accent1 2 5 5" xfId="56"/>
    <cellStyle name="20% - Accent1 2 5 6" xfId="57"/>
    <cellStyle name="20% - Accent1 2 6" xfId="58"/>
    <cellStyle name="20% - Accent1 2 7" xfId="59"/>
    <cellStyle name="20% - Accent1 2 8" xfId="60"/>
    <cellStyle name="20% - Accent1 2 9" xfId="61"/>
    <cellStyle name="20% - Accent1 2_Sheet1" xfId="62"/>
    <cellStyle name="20% - Accent1 3" xfId="63"/>
    <cellStyle name="20% - Accent1 3 2" xfId="64"/>
    <cellStyle name="20% - Accent1 3 2 2" xfId="65"/>
    <cellStyle name="20% - Accent1 3 2 3" xfId="66"/>
    <cellStyle name="20% - Accent1 3 2 4" xfId="67"/>
    <cellStyle name="20% - Accent1 3 3" xfId="68"/>
    <cellStyle name="20% - Accent1 3 3 2" xfId="69"/>
    <cellStyle name="20% - Accent1 3 4" xfId="70"/>
    <cellStyle name="20% - Accent1 3 5" xfId="71"/>
    <cellStyle name="20% - Accent1 3 6" xfId="72"/>
    <cellStyle name="20% - Accent1 4" xfId="73"/>
    <cellStyle name="20% - Accent1 4 2" xfId="74"/>
    <cellStyle name="20% - Accent1 4 2 2" xfId="75"/>
    <cellStyle name="20% - Accent1 4 2 3" xfId="76"/>
    <cellStyle name="20% - Accent1 4 3" xfId="77"/>
    <cellStyle name="20% - Accent1 4 4" xfId="78"/>
    <cellStyle name="20% - Accent1 4 5" xfId="79"/>
    <cellStyle name="20% - Accent1 5" xfId="80"/>
    <cellStyle name="20% - Accent1 5 2" xfId="81"/>
    <cellStyle name="20% - Accent1 5 3" xfId="82"/>
    <cellStyle name="20% - Accent1 5 4" xfId="83"/>
    <cellStyle name="20% - Accent1 6" xfId="84"/>
    <cellStyle name="20% - Accent1 6 2" xfId="85"/>
    <cellStyle name="20% - Accent1 6 3" xfId="86"/>
    <cellStyle name="20% - Accent1 6 4" xfId="87"/>
    <cellStyle name="20% - Accent1 7" xfId="88"/>
    <cellStyle name="20% - Accent1 7 2" xfId="89"/>
    <cellStyle name="20% - Accent1 7 3" xfId="90"/>
    <cellStyle name="20% - Accent1 7 4" xfId="91"/>
    <cellStyle name="20% - Accent1 8" xfId="92"/>
    <cellStyle name="20% - Accent1 8 2" xfId="93"/>
    <cellStyle name="20% - Accent1 9" xfId="94"/>
    <cellStyle name="20% - Accent1 9 2" xfId="95"/>
    <cellStyle name="20% - Accent2 10" xfId="96"/>
    <cellStyle name="20% - Accent2 11" xfId="97"/>
    <cellStyle name="20% - Accent2 2" xfId="98"/>
    <cellStyle name="20% - Accent2 2 10" xfId="99"/>
    <cellStyle name="20% - Accent2 2 10 2" xfId="100"/>
    <cellStyle name="20% - Accent2 2 10 3" xfId="101"/>
    <cellStyle name="20% - Accent2 2 11" xfId="102"/>
    <cellStyle name="20% - Accent2 2 11 2" xfId="103"/>
    <cellStyle name="20% - Accent2 2 11 3" xfId="104"/>
    <cellStyle name="20% - Accent2 2 12" xfId="105"/>
    <cellStyle name="20% - Accent2 2 13" xfId="106"/>
    <cellStyle name="20% - Accent2 2 14" xfId="107"/>
    <cellStyle name="20% - Accent2 2 15" xfId="108"/>
    <cellStyle name="20% - Accent2 2 2" xfId="109"/>
    <cellStyle name="20% - Accent2 2 2 2" xfId="110"/>
    <cellStyle name="20% - Accent2 2 2 2 2" xfId="111"/>
    <cellStyle name="20% - Accent2 2 2 2 2 2" xfId="112"/>
    <cellStyle name="20% - Accent2 2 2 2 2 2 2" xfId="113"/>
    <cellStyle name="20% - Accent2 2 2 3" xfId="114"/>
    <cellStyle name="20% - Accent2 2 2 3 2" xfId="115"/>
    <cellStyle name="20% - Accent2 2 2 4" xfId="116"/>
    <cellStyle name="20% - Accent2 2 2 5" xfId="117"/>
    <cellStyle name="20% - Accent2 2 2 6" xfId="118"/>
    <cellStyle name="20% - Accent2 2 2 7" xfId="119"/>
    <cellStyle name="20% - Accent2 2 2 8" xfId="120"/>
    <cellStyle name="20% - Accent2 2 2_Sheet1" xfId="121"/>
    <cellStyle name="20% - Accent2 2 3" xfId="122"/>
    <cellStyle name="20% - Accent2 2 3 2" xfId="123"/>
    <cellStyle name="20% - Accent2 2 3 2 2" xfId="124"/>
    <cellStyle name="20% - Accent2 2 3 2 2 2" xfId="125"/>
    <cellStyle name="20% - Accent2 2 3 2 2 2 2" xfId="126"/>
    <cellStyle name="20% - Accent2 2 3 3" xfId="127"/>
    <cellStyle name="20% - Accent2 2 3 4" xfId="128"/>
    <cellStyle name="20% - Accent2 2 3 5" xfId="129"/>
    <cellStyle name="20% - Accent2 2 3 6" xfId="130"/>
    <cellStyle name="20% - Accent2 2 4" xfId="131"/>
    <cellStyle name="20% - Accent2 2 4 2" xfId="132"/>
    <cellStyle name="20% - Accent2 2 4 2 2" xfId="133"/>
    <cellStyle name="20% - Accent2 2 4 2 2 2" xfId="134"/>
    <cellStyle name="20% - Accent2 2 4 2 2 2 2" xfId="135"/>
    <cellStyle name="20% - Accent2 2 4 3" xfId="136"/>
    <cellStyle name="20% - Accent2 2 4 4" xfId="137"/>
    <cellStyle name="20% - Accent2 2 4 5" xfId="138"/>
    <cellStyle name="20% - Accent2 2 4 6" xfId="139"/>
    <cellStyle name="20% - Accent2 2 5" xfId="140"/>
    <cellStyle name="20% - Accent2 2 5 2" xfId="141"/>
    <cellStyle name="20% - Accent2 2 5 2 2" xfId="142"/>
    <cellStyle name="20% - Accent2 2 5 2 3" xfId="143"/>
    <cellStyle name="20% - Accent2 2 5 3" xfId="144"/>
    <cellStyle name="20% - Accent2 2 5 4" xfId="145"/>
    <cellStyle name="20% - Accent2 2 5 5" xfId="146"/>
    <cellStyle name="20% - Accent2 2 5 6" xfId="147"/>
    <cellStyle name="20% - Accent2 2 6" xfId="148"/>
    <cellStyle name="20% - Accent2 2 7" xfId="149"/>
    <cellStyle name="20% - Accent2 2 8" xfId="150"/>
    <cellStyle name="20% - Accent2 2 9" xfId="151"/>
    <cellStyle name="20% - Accent2 2_Sheet1" xfId="152"/>
    <cellStyle name="20% - Accent2 3" xfId="153"/>
    <cellStyle name="20% - Accent2 3 2" xfId="154"/>
    <cellStyle name="20% - Accent2 3 2 2" xfId="155"/>
    <cellStyle name="20% - Accent2 3 2 3" xfId="156"/>
    <cellStyle name="20% - Accent2 3 2 4" xfId="157"/>
    <cellStyle name="20% - Accent2 3 3" xfId="158"/>
    <cellStyle name="20% - Accent2 3 3 2" xfId="159"/>
    <cellStyle name="20% - Accent2 3 4" xfId="160"/>
    <cellStyle name="20% - Accent2 3 5" xfId="161"/>
    <cellStyle name="20% - Accent2 3 6" xfId="162"/>
    <cellStyle name="20% - Accent2 4" xfId="163"/>
    <cellStyle name="20% - Accent2 4 2" xfId="164"/>
    <cellStyle name="20% - Accent2 4 2 2" xfId="165"/>
    <cellStyle name="20% - Accent2 4 2 3" xfId="166"/>
    <cellStyle name="20% - Accent2 4 3" xfId="167"/>
    <cellStyle name="20% - Accent2 4 4" xfId="168"/>
    <cellStyle name="20% - Accent2 4 5" xfId="169"/>
    <cellStyle name="20% - Accent2 5" xfId="170"/>
    <cellStyle name="20% - Accent2 5 2" xfId="171"/>
    <cellStyle name="20% - Accent2 5 3" xfId="172"/>
    <cellStyle name="20% - Accent2 5 4" xfId="173"/>
    <cellStyle name="20% - Accent2 6" xfId="174"/>
    <cellStyle name="20% - Accent2 6 2" xfId="175"/>
    <cellStyle name="20% - Accent2 6 3" xfId="176"/>
    <cellStyle name="20% - Accent2 6 4" xfId="177"/>
    <cellStyle name="20% - Accent2 7" xfId="178"/>
    <cellStyle name="20% - Accent2 7 2" xfId="179"/>
    <cellStyle name="20% - Accent2 7 3" xfId="180"/>
    <cellStyle name="20% - Accent2 7 4" xfId="181"/>
    <cellStyle name="20% - Accent2 8" xfId="182"/>
    <cellStyle name="20% - Accent2 8 2" xfId="183"/>
    <cellStyle name="20% - Accent2 9" xfId="184"/>
    <cellStyle name="20% - Accent2 9 2" xfId="185"/>
    <cellStyle name="20% - Accent3 10" xfId="186"/>
    <cellStyle name="20% - Accent3 11" xfId="187"/>
    <cellStyle name="20% - Accent3 2" xfId="188"/>
    <cellStyle name="20% - Accent3 2 10" xfId="189"/>
    <cellStyle name="20% - Accent3 2 10 2" xfId="190"/>
    <cellStyle name="20% - Accent3 2 10 3" xfId="191"/>
    <cellStyle name="20% - Accent3 2 11" xfId="192"/>
    <cellStyle name="20% - Accent3 2 11 2" xfId="193"/>
    <cellStyle name="20% - Accent3 2 11 3" xfId="194"/>
    <cellStyle name="20% - Accent3 2 12" xfId="195"/>
    <cellStyle name="20% - Accent3 2 13" xfId="196"/>
    <cellStyle name="20% - Accent3 2 14" xfId="197"/>
    <cellStyle name="20% - Accent3 2 15" xfId="198"/>
    <cellStyle name="20% - Accent3 2 2" xfId="199"/>
    <cellStyle name="20% - Accent3 2 2 2" xfId="200"/>
    <cellStyle name="20% - Accent3 2 2 2 2" xfId="201"/>
    <cellStyle name="20% - Accent3 2 2 2 2 2" xfId="202"/>
    <cellStyle name="20% - Accent3 2 2 2 2 2 2" xfId="203"/>
    <cellStyle name="20% - Accent3 2 2 3" xfId="204"/>
    <cellStyle name="20% - Accent3 2 2 3 2" xfId="205"/>
    <cellStyle name="20% - Accent3 2 2 4" xfId="206"/>
    <cellStyle name="20% - Accent3 2 2 5" xfId="207"/>
    <cellStyle name="20% - Accent3 2 2 6" xfId="208"/>
    <cellStyle name="20% - Accent3 2 2 7" xfId="209"/>
    <cellStyle name="20% - Accent3 2 2 8" xfId="210"/>
    <cellStyle name="20% - Accent3 2 2_Sheet1" xfId="211"/>
    <cellStyle name="20% - Accent3 2 3" xfId="212"/>
    <cellStyle name="20% - Accent3 2 3 2" xfId="213"/>
    <cellStyle name="20% - Accent3 2 3 2 2" xfId="214"/>
    <cellStyle name="20% - Accent3 2 3 2 2 2" xfId="215"/>
    <cellStyle name="20% - Accent3 2 3 2 2 2 2" xfId="216"/>
    <cellStyle name="20% - Accent3 2 3 3" xfId="217"/>
    <cellStyle name="20% - Accent3 2 3 4" xfId="218"/>
    <cellStyle name="20% - Accent3 2 3 5" xfId="219"/>
    <cellStyle name="20% - Accent3 2 3 6" xfId="220"/>
    <cellStyle name="20% - Accent3 2 4" xfId="221"/>
    <cellStyle name="20% - Accent3 2 4 2" xfId="222"/>
    <cellStyle name="20% - Accent3 2 4 2 2" xfId="223"/>
    <cellStyle name="20% - Accent3 2 4 2 2 2" xfId="224"/>
    <cellStyle name="20% - Accent3 2 4 2 2 2 2" xfId="225"/>
    <cellStyle name="20% - Accent3 2 4 3" xfId="226"/>
    <cellStyle name="20% - Accent3 2 4 4" xfId="227"/>
    <cellStyle name="20% - Accent3 2 4 5" xfId="228"/>
    <cellStyle name="20% - Accent3 2 4 6" xfId="229"/>
    <cellStyle name="20% - Accent3 2 5" xfId="230"/>
    <cellStyle name="20% - Accent3 2 5 2" xfId="231"/>
    <cellStyle name="20% - Accent3 2 5 2 2" xfId="232"/>
    <cellStyle name="20% - Accent3 2 5 2 3" xfId="233"/>
    <cellStyle name="20% - Accent3 2 5 3" xfId="234"/>
    <cellStyle name="20% - Accent3 2 5 4" xfId="235"/>
    <cellStyle name="20% - Accent3 2 5 5" xfId="236"/>
    <cellStyle name="20% - Accent3 2 5 6" xfId="237"/>
    <cellStyle name="20% - Accent3 2 6" xfId="238"/>
    <cellStyle name="20% - Accent3 2 7" xfId="239"/>
    <cellStyle name="20% - Accent3 2 8" xfId="240"/>
    <cellStyle name="20% - Accent3 2 9" xfId="241"/>
    <cellStyle name="20% - Accent3 2_Sheet1" xfId="242"/>
    <cellStyle name="20% - Accent3 3" xfId="243"/>
    <cellStyle name="20% - Accent3 3 2" xfId="244"/>
    <cellStyle name="20% - Accent3 3 2 2" xfId="245"/>
    <cellStyle name="20% - Accent3 3 2 3" xfId="246"/>
    <cellStyle name="20% - Accent3 3 2 4" xfId="247"/>
    <cellStyle name="20% - Accent3 3 3" xfId="248"/>
    <cellStyle name="20% - Accent3 3 3 2" xfId="249"/>
    <cellStyle name="20% - Accent3 3 4" xfId="250"/>
    <cellStyle name="20% - Accent3 3 5" xfId="251"/>
    <cellStyle name="20% - Accent3 3 6" xfId="252"/>
    <cellStyle name="20% - Accent3 4" xfId="253"/>
    <cellStyle name="20% - Accent3 4 2" xfId="254"/>
    <cellStyle name="20% - Accent3 4 2 2" xfId="255"/>
    <cellStyle name="20% - Accent3 4 2 3" xfId="256"/>
    <cellStyle name="20% - Accent3 4 3" xfId="257"/>
    <cellStyle name="20% - Accent3 4 4" xfId="258"/>
    <cellStyle name="20% - Accent3 4 5" xfId="259"/>
    <cellStyle name="20% - Accent3 5" xfId="260"/>
    <cellStyle name="20% - Accent3 5 2" xfId="261"/>
    <cellStyle name="20% - Accent3 5 3" xfId="262"/>
    <cellStyle name="20% - Accent3 5 4" xfId="263"/>
    <cellStyle name="20% - Accent3 6" xfId="264"/>
    <cellStyle name="20% - Accent3 6 2" xfId="265"/>
    <cellStyle name="20% - Accent3 6 3" xfId="266"/>
    <cellStyle name="20% - Accent3 6 4" xfId="267"/>
    <cellStyle name="20% - Accent3 7" xfId="268"/>
    <cellStyle name="20% - Accent3 7 2" xfId="269"/>
    <cellStyle name="20% - Accent3 7 3" xfId="270"/>
    <cellStyle name="20% - Accent3 7 4" xfId="271"/>
    <cellStyle name="20% - Accent3 8" xfId="272"/>
    <cellStyle name="20% - Accent3 8 2" xfId="273"/>
    <cellStyle name="20% - Accent3 9" xfId="274"/>
    <cellStyle name="20% - Accent3 9 2" xfId="275"/>
    <cellStyle name="20% - Accent4 10" xfId="276"/>
    <cellStyle name="20% - Accent4 11" xfId="277"/>
    <cellStyle name="20% - Accent4 2" xfId="278"/>
    <cellStyle name="20% - Accent4 2 10" xfId="279"/>
    <cellStyle name="20% - Accent4 2 10 2" xfId="280"/>
    <cellStyle name="20% - Accent4 2 10 3" xfId="281"/>
    <cellStyle name="20% - Accent4 2 11" xfId="282"/>
    <cellStyle name="20% - Accent4 2 11 2" xfId="283"/>
    <cellStyle name="20% - Accent4 2 11 3" xfId="284"/>
    <cellStyle name="20% - Accent4 2 12" xfId="285"/>
    <cellStyle name="20% - Accent4 2 13" xfId="286"/>
    <cellStyle name="20% - Accent4 2 14" xfId="287"/>
    <cellStyle name="20% - Accent4 2 15" xfId="288"/>
    <cellStyle name="20% - Accent4 2 2" xfId="289"/>
    <cellStyle name="20% - Accent4 2 2 2" xfId="290"/>
    <cellStyle name="20% - Accent4 2 2 2 2" xfId="291"/>
    <cellStyle name="20% - Accent4 2 2 2 2 2" xfId="292"/>
    <cellStyle name="20% - Accent4 2 2 2 2 2 2" xfId="293"/>
    <cellStyle name="20% - Accent4 2 2 3" xfId="294"/>
    <cellStyle name="20% - Accent4 2 2 3 2" xfId="295"/>
    <cellStyle name="20% - Accent4 2 2 4" xfId="296"/>
    <cellStyle name="20% - Accent4 2 2 5" xfId="297"/>
    <cellStyle name="20% - Accent4 2 2 6" xfId="298"/>
    <cellStyle name="20% - Accent4 2 2 7" xfId="299"/>
    <cellStyle name="20% - Accent4 2 2 8" xfId="300"/>
    <cellStyle name="20% - Accent4 2 2_Sheet1" xfId="301"/>
    <cellStyle name="20% - Accent4 2 3" xfId="302"/>
    <cellStyle name="20% - Accent4 2 3 2" xfId="303"/>
    <cellStyle name="20% - Accent4 2 3 2 2" xfId="304"/>
    <cellStyle name="20% - Accent4 2 3 2 2 2" xfId="305"/>
    <cellStyle name="20% - Accent4 2 3 2 2 2 2" xfId="306"/>
    <cellStyle name="20% - Accent4 2 3 3" xfId="307"/>
    <cellStyle name="20% - Accent4 2 3 4" xfId="308"/>
    <cellStyle name="20% - Accent4 2 3 5" xfId="309"/>
    <cellStyle name="20% - Accent4 2 3 6" xfId="310"/>
    <cellStyle name="20% - Accent4 2 4" xfId="311"/>
    <cellStyle name="20% - Accent4 2 4 2" xfId="312"/>
    <cellStyle name="20% - Accent4 2 4 2 2" xfId="313"/>
    <cellStyle name="20% - Accent4 2 4 2 2 2" xfId="314"/>
    <cellStyle name="20% - Accent4 2 4 2 2 2 2" xfId="315"/>
    <cellStyle name="20% - Accent4 2 4 3" xfId="316"/>
    <cellStyle name="20% - Accent4 2 4 4" xfId="317"/>
    <cellStyle name="20% - Accent4 2 4 5" xfId="318"/>
    <cellStyle name="20% - Accent4 2 4 6" xfId="319"/>
    <cellStyle name="20% - Accent4 2 5" xfId="320"/>
    <cellStyle name="20% - Accent4 2 5 2" xfId="321"/>
    <cellStyle name="20% - Accent4 2 5 2 2" xfId="322"/>
    <cellStyle name="20% - Accent4 2 5 2 3" xfId="323"/>
    <cellStyle name="20% - Accent4 2 5 3" xfId="324"/>
    <cellStyle name="20% - Accent4 2 5 4" xfId="325"/>
    <cellStyle name="20% - Accent4 2 5 5" xfId="326"/>
    <cellStyle name="20% - Accent4 2 5 6" xfId="327"/>
    <cellStyle name="20% - Accent4 2 6" xfId="328"/>
    <cellStyle name="20% - Accent4 2 7" xfId="329"/>
    <cellStyle name="20% - Accent4 2 8" xfId="330"/>
    <cellStyle name="20% - Accent4 2 9" xfId="331"/>
    <cellStyle name="20% - Accent4 2_Sheet1" xfId="332"/>
    <cellStyle name="20% - Accent4 3" xfId="333"/>
    <cellStyle name="20% - Accent4 3 2" xfId="334"/>
    <cellStyle name="20% - Accent4 3 2 2" xfId="335"/>
    <cellStyle name="20% - Accent4 3 2 3" xfId="336"/>
    <cellStyle name="20% - Accent4 3 2 4" xfId="337"/>
    <cellStyle name="20% - Accent4 3 3" xfId="338"/>
    <cellStyle name="20% - Accent4 3 3 2" xfId="339"/>
    <cellStyle name="20% - Accent4 3 4" xfId="340"/>
    <cellStyle name="20% - Accent4 3 5" xfId="341"/>
    <cellStyle name="20% - Accent4 3 6" xfId="342"/>
    <cellStyle name="20% - Accent4 4" xfId="343"/>
    <cellStyle name="20% - Accent4 4 2" xfId="344"/>
    <cellStyle name="20% - Accent4 4 2 2" xfId="345"/>
    <cellStyle name="20% - Accent4 4 2 3" xfId="346"/>
    <cellStyle name="20% - Accent4 4 3" xfId="347"/>
    <cellStyle name="20% - Accent4 4 4" xfId="348"/>
    <cellStyle name="20% - Accent4 4 5" xfId="349"/>
    <cellStyle name="20% - Accent4 5" xfId="350"/>
    <cellStyle name="20% - Accent4 5 2" xfId="351"/>
    <cellStyle name="20% - Accent4 5 3" xfId="352"/>
    <cellStyle name="20% - Accent4 5 4" xfId="353"/>
    <cellStyle name="20% - Accent4 6" xfId="354"/>
    <cellStyle name="20% - Accent4 6 2" xfId="355"/>
    <cellStyle name="20% - Accent4 6 3" xfId="356"/>
    <cellStyle name="20% - Accent4 6 4" xfId="357"/>
    <cellStyle name="20% - Accent4 7" xfId="358"/>
    <cellStyle name="20% - Accent4 7 2" xfId="359"/>
    <cellStyle name="20% - Accent4 7 3" xfId="360"/>
    <cellStyle name="20% - Accent4 7 4" xfId="361"/>
    <cellStyle name="20% - Accent4 8" xfId="362"/>
    <cellStyle name="20% - Accent4 8 2" xfId="363"/>
    <cellStyle name="20% - Accent4 9" xfId="364"/>
    <cellStyle name="20% - Accent4 9 2" xfId="365"/>
    <cellStyle name="20% - Accent5 10" xfId="366"/>
    <cellStyle name="20% - Accent5 11" xfId="367"/>
    <cellStyle name="20% - Accent5 2" xfId="368"/>
    <cellStyle name="20% - Accent5 2 10" xfId="369"/>
    <cellStyle name="20% - Accent5 2 10 2" xfId="370"/>
    <cellStyle name="20% - Accent5 2 10 3" xfId="371"/>
    <cellStyle name="20% - Accent5 2 11" xfId="372"/>
    <cellStyle name="20% - Accent5 2 11 2" xfId="373"/>
    <cellStyle name="20% - Accent5 2 11 3" xfId="374"/>
    <cellStyle name="20% - Accent5 2 12" xfId="375"/>
    <cellStyle name="20% - Accent5 2 13" xfId="376"/>
    <cellStyle name="20% - Accent5 2 14" xfId="377"/>
    <cellStyle name="20% - Accent5 2 15" xfId="378"/>
    <cellStyle name="20% - Accent5 2 2" xfId="379"/>
    <cellStyle name="20% - Accent5 2 2 2" xfId="380"/>
    <cellStyle name="20% - Accent5 2 2 2 2" xfId="381"/>
    <cellStyle name="20% - Accent5 2 2 2 2 2" xfId="382"/>
    <cellStyle name="20% - Accent5 2 2 2 2 2 2" xfId="383"/>
    <cellStyle name="20% - Accent5 2 2 3" xfId="384"/>
    <cellStyle name="20% - Accent5 2 2 3 2" xfId="385"/>
    <cellStyle name="20% - Accent5 2 2 4" xfId="386"/>
    <cellStyle name="20% - Accent5 2 2 5" xfId="387"/>
    <cellStyle name="20% - Accent5 2 2 6" xfId="388"/>
    <cellStyle name="20% - Accent5 2 2 7" xfId="389"/>
    <cellStyle name="20% - Accent5 2 2 8" xfId="390"/>
    <cellStyle name="20% - Accent5 2 2_Sheet1" xfId="391"/>
    <cellStyle name="20% - Accent5 2 3" xfId="392"/>
    <cellStyle name="20% - Accent5 2 3 2" xfId="393"/>
    <cellStyle name="20% - Accent5 2 3 2 2" xfId="394"/>
    <cellStyle name="20% - Accent5 2 3 2 2 2" xfId="395"/>
    <cellStyle name="20% - Accent5 2 3 2 2 2 2" xfId="396"/>
    <cellStyle name="20% - Accent5 2 3 3" xfId="397"/>
    <cellStyle name="20% - Accent5 2 3 4" xfId="398"/>
    <cellStyle name="20% - Accent5 2 3 5" xfId="399"/>
    <cellStyle name="20% - Accent5 2 3 6" xfId="400"/>
    <cellStyle name="20% - Accent5 2 4" xfId="401"/>
    <cellStyle name="20% - Accent5 2 4 2" xfId="402"/>
    <cellStyle name="20% - Accent5 2 4 2 2" xfId="403"/>
    <cellStyle name="20% - Accent5 2 4 2 2 2" xfId="404"/>
    <cellStyle name="20% - Accent5 2 4 2 2 2 2" xfId="405"/>
    <cellStyle name="20% - Accent5 2 4 3" xfId="406"/>
    <cellStyle name="20% - Accent5 2 4 4" xfId="407"/>
    <cellStyle name="20% - Accent5 2 4 5" xfId="408"/>
    <cellStyle name="20% - Accent5 2 4 6" xfId="409"/>
    <cellStyle name="20% - Accent5 2 5" xfId="410"/>
    <cellStyle name="20% - Accent5 2 5 2" xfId="411"/>
    <cellStyle name="20% - Accent5 2 5 2 2" xfId="412"/>
    <cellStyle name="20% - Accent5 2 5 2 3" xfId="413"/>
    <cellStyle name="20% - Accent5 2 5 3" xfId="414"/>
    <cellStyle name="20% - Accent5 2 5 4" xfId="415"/>
    <cellStyle name="20% - Accent5 2 5 5" xfId="416"/>
    <cellStyle name="20% - Accent5 2 5 6" xfId="417"/>
    <cellStyle name="20% - Accent5 2 6" xfId="418"/>
    <cellStyle name="20% - Accent5 2 7" xfId="419"/>
    <cellStyle name="20% - Accent5 2 8" xfId="420"/>
    <cellStyle name="20% - Accent5 2 9" xfId="421"/>
    <cellStyle name="20% - Accent5 2_Sheet1" xfId="422"/>
    <cellStyle name="20% - Accent5 3" xfId="423"/>
    <cellStyle name="20% - Accent5 3 2" xfId="424"/>
    <cellStyle name="20% - Accent5 3 2 2" xfId="425"/>
    <cellStyle name="20% - Accent5 3 2 3" xfId="426"/>
    <cellStyle name="20% - Accent5 3 2 4" xfId="427"/>
    <cellStyle name="20% - Accent5 3 3" xfId="428"/>
    <cellStyle name="20% - Accent5 3 3 2" xfId="429"/>
    <cellStyle name="20% - Accent5 3 4" xfId="430"/>
    <cellStyle name="20% - Accent5 3 5" xfId="431"/>
    <cellStyle name="20% - Accent5 3 6" xfId="432"/>
    <cellStyle name="20% - Accent5 4" xfId="433"/>
    <cellStyle name="20% - Accent5 4 2" xfId="434"/>
    <cellStyle name="20% - Accent5 4 2 2" xfId="435"/>
    <cellStyle name="20% - Accent5 4 2 3" xfId="436"/>
    <cellStyle name="20% - Accent5 4 3" xfId="437"/>
    <cellStyle name="20% - Accent5 4 4" xfId="438"/>
    <cellStyle name="20% - Accent5 4 5" xfId="439"/>
    <cellStyle name="20% - Accent5 5" xfId="440"/>
    <cellStyle name="20% - Accent5 5 2" xfId="441"/>
    <cellStyle name="20% - Accent5 5 3" xfId="442"/>
    <cellStyle name="20% - Accent5 5 4" xfId="443"/>
    <cellStyle name="20% - Accent5 6" xfId="444"/>
    <cellStyle name="20% - Accent5 6 2" xfId="445"/>
    <cellStyle name="20% - Accent5 6 3" xfId="446"/>
    <cellStyle name="20% - Accent5 6 4" xfId="447"/>
    <cellStyle name="20% - Accent5 7" xfId="448"/>
    <cellStyle name="20% - Accent5 7 2" xfId="449"/>
    <cellStyle name="20% - Accent5 7 3" xfId="450"/>
    <cellStyle name="20% - Accent5 7 4" xfId="451"/>
    <cellStyle name="20% - Accent5 8" xfId="452"/>
    <cellStyle name="20% - Accent5 8 2" xfId="453"/>
    <cellStyle name="20% - Accent5 9" xfId="454"/>
    <cellStyle name="20% - Accent5 9 2" xfId="455"/>
    <cellStyle name="20% - Accent6 10" xfId="456"/>
    <cellStyle name="20% - Accent6 11" xfId="457"/>
    <cellStyle name="20% - Accent6 2" xfId="458"/>
    <cellStyle name="20% - Accent6 2 10" xfId="459"/>
    <cellStyle name="20% - Accent6 2 10 2" xfId="460"/>
    <cellStyle name="20% - Accent6 2 10 3" xfId="461"/>
    <cellStyle name="20% - Accent6 2 11" xfId="462"/>
    <cellStyle name="20% - Accent6 2 11 2" xfId="463"/>
    <cellStyle name="20% - Accent6 2 11 3" xfId="464"/>
    <cellStyle name="20% - Accent6 2 12" xfId="465"/>
    <cellStyle name="20% - Accent6 2 13" xfId="466"/>
    <cellStyle name="20% - Accent6 2 14" xfId="467"/>
    <cellStyle name="20% - Accent6 2 15" xfId="468"/>
    <cellStyle name="20% - Accent6 2 2" xfId="469"/>
    <cellStyle name="20% - Accent6 2 2 2" xfId="470"/>
    <cellStyle name="20% - Accent6 2 2 2 2" xfId="471"/>
    <cellStyle name="20% - Accent6 2 2 2 2 2" xfId="472"/>
    <cellStyle name="20% - Accent6 2 2 2 2 2 2" xfId="473"/>
    <cellStyle name="20% - Accent6 2 2 3" xfId="474"/>
    <cellStyle name="20% - Accent6 2 2 3 2" xfId="475"/>
    <cellStyle name="20% - Accent6 2 2 4" xfId="476"/>
    <cellStyle name="20% - Accent6 2 2 5" xfId="477"/>
    <cellStyle name="20% - Accent6 2 2 6" xfId="478"/>
    <cellStyle name="20% - Accent6 2 2 7" xfId="479"/>
    <cellStyle name="20% - Accent6 2 2 8" xfId="480"/>
    <cellStyle name="20% - Accent6 2 2_Sheet1" xfId="481"/>
    <cellStyle name="20% - Accent6 2 3" xfId="482"/>
    <cellStyle name="20% - Accent6 2 3 2" xfId="483"/>
    <cellStyle name="20% - Accent6 2 3 2 2" xfId="484"/>
    <cellStyle name="20% - Accent6 2 3 2 2 2" xfId="485"/>
    <cellStyle name="20% - Accent6 2 3 2 2 2 2" xfId="486"/>
    <cellStyle name="20% - Accent6 2 3 3" xfId="487"/>
    <cellStyle name="20% - Accent6 2 3 4" xfId="488"/>
    <cellStyle name="20% - Accent6 2 3 5" xfId="489"/>
    <cellStyle name="20% - Accent6 2 3 6" xfId="490"/>
    <cellStyle name="20% - Accent6 2 4" xfId="491"/>
    <cellStyle name="20% - Accent6 2 4 2" xfId="492"/>
    <cellStyle name="20% - Accent6 2 4 2 2" xfId="493"/>
    <cellStyle name="20% - Accent6 2 4 2 2 2" xfId="494"/>
    <cellStyle name="20% - Accent6 2 4 2 2 2 2" xfId="495"/>
    <cellStyle name="20% - Accent6 2 4 3" xfId="496"/>
    <cellStyle name="20% - Accent6 2 4 4" xfId="497"/>
    <cellStyle name="20% - Accent6 2 4 5" xfId="498"/>
    <cellStyle name="20% - Accent6 2 4 6" xfId="499"/>
    <cellStyle name="20% - Accent6 2 5" xfId="500"/>
    <cellStyle name="20% - Accent6 2 5 2" xfId="501"/>
    <cellStyle name="20% - Accent6 2 5 2 2" xfId="502"/>
    <cellStyle name="20% - Accent6 2 5 2 3" xfId="503"/>
    <cellStyle name="20% - Accent6 2 5 3" xfId="504"/>
    <cellStyle name="20% - Accent6 2 5 4" xfId="505"/>
    <cellStyle name="20% - Accent6 2 5 5" xfId="506"/>
    <cellStyle name="20% - Accent6 2 5 6" xfId="507"/>
    <cellStyle name="20% - Accent6 2 6" xfId="508"/>
    <cellStyle name="20% - Accent6 2 7" xfId="509"/>
    <cellStyle name="20% - Accent6 2 8" xfId="510"/>
    <cellStyle name="20% - Accent6 2 9" xfId="511"/>
    <cellStyle name="20% - Accent6 2_Sheet1" xfId="512"/>
    <cellStyle name="20% - Accent6 3" xfId="513"/>
    <cellStyle name="20% - Accent6 3 2" xfId="514"/>
    <cellStyle name="20% - Accent6 3 2 2" xfId="515"/>
    <cellStyle name="20% - Accent6 3 2 3" xfId="516"/>
    <cellStyle name="20% - Accent6 3 2 4" xfId="517"/>
    <cellStyle name="20% - Accent6 3 3" xfId="518"/>
    <cellStyle name="20% - Accent6 3 3 2" xfId="519"/>
    <cellStyle name="20% - Accent6 3 4" xfId="520"/>
    <cellStyle name="20% - Accent6 3 5" xfId="521"/>
    <cellStyle name="20% - Accent6 3 6" xfId="522"/>
    <cellStyle name="20% - Accent6 4" xfId="523"/>
    <cellStyle name="20% - Accent6 4 2" xfId="524"/>
    <cellStyle name="20% - Accent6 4 2 2" xfId="525"/>
    <cellStyle name="20% - Accent6 4 2 3" xfId="526"/>
    <cellStyle name="20% - Accent6 4 3" xfId="527"/>
    <cellStyle name="20% - Accent6 4 4" xfId="528"/>
    <cellStyle name="20% - Accent6 4 5" xfId="529"/>
    <cellStyle name="20% - Accent6 5" xfId="530"/>
    <cellStyle name="20% - Accent6 5 2" xfId="531"/>
    <cellStyle name="20% - Accent6 5 3" xfId="532"/>
    <cellStyle name="20% - Accent6 5 4" xfId="533"/>
    <cellStyle name="20% - Accent6 6" xfId="534"/>
    <cellStyle name="20% - Accent6 6 2" xfId="535"/>
    <cellStyle name="20% - Accent6 6 3" xfId="536"/>
    <cellStyle name="20% - Accent6 6 4" xfId="537"/>
    <cellStyle name="20% - Accent6 7" xfId="538"/>
    <cellStyle name="20% - Accent6 7 2" xfId="539"/>
    <cellStyle name="20% - Accent6 7 3" xfId="540"/>
    <cellStyle name="20% - Accent6 7 4" xfId="541"/>
    <cellStyle name="20% - Accent6 8" xfId="542"/>
    <cellStyle name="20% - Accent6 8 2" xfId="543"/>
    <cellStyle name="20% - Accent6 9" xfId="544"/>
    <cellStyle name="20% - Accent6 9 2" xfId="545"/>
    <cellStyle name="40% - Accent1 10" xfId="546"/>
    <cellStyle name="40% - Accent1 11" xfId="547"/>
    <cellStyle name="40% - Accent1 2" xfId="548"/>
    <cellStyle name="40% - Accent1 2 10" xfId="549"/>
    <cellStyle name="40% - Accent1 2 10 2" xfId="550"/>
    <cellStyle name="40% - Accent1 2 10 3" xfId="551"/>
    <cellStyle name="40% - Accent1 2 11" xfId="552"/>
    <cellStyle name="40% - Accent1 2 11 2" xfId="553"/>
    <cellStyle name="40% - Accent1 2 11 3" xfId="554"/>
    <cellStyle name="40% - Accent1 2 12" xfId="555"/>
    <cellStyle name="40% - Accent1 2 13" xfId="556"/>
    <cellStyle name="40% - Accent1 2 14" xfId="557"/>
    <cellStyle name="40% - Accent1 2 15" xfId="558"/>
    <cellStyle name="40% - Accent1 2 2" xfId="559"/>
    <cellStyle name="40% - Accent1 2 2 2" xfId="560"/>
    <cellStyle name="40% - Accent1 2 2 2 2" xfId="561"/>
    <cellStyle name="40% - Accent1 2 2 2 2 2" xfId="562"/>
    <cellStyle name="40% - Accent1 2 2 2 2 2 2" xfId="563"/>
    <cellStyle name="40% - Accent1 2 2 3" xfId="564"/>
    <cellStyle name="40% - Accent1 2 2 3 2" xfId="565"/>
    <cellStyle name="40% - Accent1 2 2 4" xfId="566"/>
    <cellStyle name="40% - Accent1 2 2 5" xfId="567"/>
    <cellStyle name="40% - Accent1 2 2 6" xfId="568"/>
    <cellStyle name="40% - Accent1 2 2 7" xfId="569"/>
    <cellStyle name="40% - Accent1 2 2 8" xfId="570"/>
    <cellStyle name="40% - Accent1 2 2_Sheet1" xfId="571"/>
    <cellStyle name="40% - Accent1 2 3" xfId="572"/>
    <cellStyle name="40% - Accent1 2 3 2" xfId="573"/>
    <cellStyle name="40% - Accent1 2 3 2 2" xfId="574"/>
    <cellStyle name="40% - Accent1 2 3 2 2 2" xfId="575"/>
    <cellStyle name="40% - Accent1 2 3 2 2 2 2" xfId="576"/>
    <cellStyle name="40% - Accent1 2 3 3" xfId="577"/>
    <cellStyle name="40% - Accent1 2 3 4" xfId="578"/>
    <cellStyle name="40% - Accent1 2 3 5" xfId="579"/>
    <cellStyle name="40% - Accent1 2 3 6" xfId="580"/>
    <cellStyle name="40% - Accent1 2 4" xfId="581"/>
    <cellStyle name="40% - Accent1 2 4 2" xfId="582"/>
    <cellStyle name="40% - Accent1 2 4 2 2" xfId="583"/>
    <cellStyle name="40% - Accent1 2 4 2 2 2" xfId="584"/>
    <cellStyle name="40% - Accent1 2 4 2 2 2 2" xfId="585"/>
    <cellStyle name="40% - Accent1 2 4 3" xfId="586"/>
    <cellStyle name="40% - Accent1 2 4 4" xfId="587"/>
    <cellStyle name="40% - Accent1 2 4 5" xfId="588"/>
    <cellStyle name="40% - Accent1 2 4 6" xfId="589"/>
    <cellStyle name="40% - Accent1 2 5" xfId="590"/>
    <cellStyle name="40% - Accent1 2 5 2" xfId="591"/>
    <cellStyle name="40% - Accent1 2 5 2 2" xfId="592"/>
    <cellStyle name="40% - Accent1 2 5 2 3" xfId="593"/>
    <cellStyle name="40% - Accent1 2 5 3" xfId="594"/>
    <cellStyle name="40% - Accent1 2 5 4" xfId="595"/>
    <cellStyle name="40% - Accent1 2 5 5" xfId="596"/>
    <cellStyle name="40% - Accent1 2 5 6" xfId="597"/>
    <cellStyle name="40% - Accent1 2 6" xfId="598"/>
    <cellStyle name="40% - Accent1 2 7" xfId="599"/>
    <cellStyle name="40% - Accent1 2 8" xfId="600"/>
    <cellStyle name="40% - Accent1 2 9" xfId="601"/>
    <cellStyle name="40% - Accent1 2_Sheet1" xfId="602"/>
    <cellStyle name="40% - Accent1 3" xfId="603"/>
    <cellStyle name="40% - Accent1 3 2" xfId="604"/>
    <cellStyle name="40% - Accent1 3 2 2" xfId="605"/>
    <cellStyle name="40% - Accent1 3 2 3" xfId="606"/>
    <cellStyle name="40% - Accent1 3 2 4" xfId="607"/>
    <cellStyle name="40% - Accent1 3 3" xfId="608"/>
    <cellStyle name="40% - Accent1 3 3 2" xfId="609"/>
    <cellStyle name="40% - Accent1 3 4" xfId="610"/>
    <cellStyle name="40% - Accent1 3 5" xfId="611"/>
    <cellStyle name="40% - Accent1 3 6" xfId="612"/>
    <cellStyle name="40% - Accent1 4" xfId="613"/>
    <cellStyle name="40% - Accent1 4 2" xfId="614"/>
    <cellStyle name="40% - Accent1 4 2 2" xfId="615"/>
    <cellStyle name="40% - Accent1 4 2 3" xfId="616"/>
    <cellStyle name="40% - Accent1 4 3" xfId="617"/>
    <cellStyle name="40% - Accent1 4 4" xfId="618"/>
    <cellStyle name="40% - Accent1 4 5" xfId="619"/>
    <cellStyle name="40% - Accent1 5" xfId="620"/>
    <cellStyle name="40% - Accent1 5 2" xfId="621"/>
    <cellStyle name="40% - Accent1 5 3" xfId="622"/>
    <cellStyle name="40% - Accent1 5 4" xfId="623"/>
    <cellStyle name="40% - Accent1 6" xfId="624"/>
    <cellStyle name="40% - Accent1 6 2" xfId="625"/>
    <cellStyle name="40% - Accent1 6 3" xfId="626"/>
    <cellStyle name="40% - Accent1 6 4" xfId="627"/>
    <cellStyle name="40% - Accent1 7" xfId="628"/>
    <cellStyle name="40% - Accent1 7 2" xfId="629"/>
    <cellStyle name="40% - Accent1 7 3" xfId="630"/>
    <cellStyle name="40% - Accent1 7 4" xfId="631"/>
    <cellStyle name="40% - Accent1 8" xfId="632"/>
    <cellStyle name="40% - Accent1 8 2" xfId="633"/>
    <cellStyle name="40% - Accent1 9" xfId="634"/>
    <cellStyle name="40% - Accent1 9 2" xfId="635"/>
    <cellStyle name="40% - Accent2 10" xfId="636"/>
    <cellStyle name="40% - Accent2 11" xfId="637"/>
    <cellStyle name="40% - Accent2 2" xfId="638"/>
    <cellStyle name="40% - Accent2 2 10" xfId="639"/>
    <cellStyle name="40% - Accent2 2 10 2" xfId="640"/>
    <cellStyle name="40% - Accent2 2 10 3" xfId="641"/>
    <cellStyle name="40% - Accent2 2 11" xfId="642"/>
    <cellStyle name="40% - Accent2 2 11 2" xfId="643"/>
    <cellStyle name="40% - Accent2 2 11 3" xfId="644"/>
    <cellStyle name="40% - Accent2 2 12" xfId="645"/>
    <cellStyle name="40% - Accent2 2 13" xfId="646"/>
    <cellStyle name="40% - Accent2 2 14" xfId="647"/>
    <cellStyle name="40% - Accent2 2 15" xfId="648"/>
    <cellStyle name="40% - Accent2 2 2" xfId="649"/>
    <cellStyle name="40% - Accent2 2 2 2" xfId="650"/>
    <cellStyle name="40% - Accent2 2 2 2 2" xfId="651"/>
    <cellStyle name="40% - Accent2 2 2 2 2 2" xfId="652"/>
    <cellStyle name="40% - Accent2 2 2 2 2 2 2" xfId="653"/>
    <cellStyle name="40% - Accent2 2 2 3" xfId="654"/>
    <cellStyle name="40% - Accent2 2 2 3 2" xfId="655"/>
    <cellStyle name="40% - Accent2 2 2 4" xfId="656"/>
    <cellStyle name="40% - Accent2 2 2 5" xfId="657"/>
    <cellStyle name="40% - Accent2 2 2 6" xfId="658"/>
    <cellStyle name="40% - Accent2 2 2 7" xfId="659"/>
    <cellStyle name="40% - Accent2 2 2 8" xfId="660"/>
    <cellStyle name="40% - Accent2 2 2_Sheet1" xfId="661"/>
    <cellStyle name="40% - Accent2 2 3" xfId="662"/>
    <cellStyle name="40% - Accent2 2 3 2" xfId="663"/>
    <cellStyle name="40% - Accent2 2 3 2 2" xfId="664"/>
    <cellStyle name="40% - Accent2 2 3 2 2 2" xfId="665"/>
    <cellStyle name="40% - Accent2 2 3 2 2 2 2" xfId="666"/>
    <cellStyle name="40% - Accent2 2 3 3" xfId="667"/>
    <cellStyle name="40% - Accent2 2 3 4" xfId="668"/>
    <cellStyle name="40% - Accent2 2 3 5" xfId="669"/>
    <cellStyle name="40% - Accent2 2 3 6" xfId="670"/>
    <cellStyle name="40% - Accent2 2 4" xfId="671"/>
    <cellStyle name="40% - Accent2 2 4 2" xfId="672"/>
    <cellStyle name="40% - Accent2 2 4 2 2" xfId="673"/>
    <cellStyle name="40% - Accent2 2 4 2 2 2" xfId="674"/>
    <cellStyle name="40% - Accent2 2 4 2 2 2 2" xfId="675"/>
    <cellStyle name="40% - Accent2 2 4 3" xfId="676"/>
    <cellStyle name="40% - Accent2 2 4 4" xfId="677"/>
    <cellStyle name="40% - Accent2 2 4 5" xfId="678"/>
    <cellStyle name="40% - Accent2 2 4 6" xfId="679"/>
    <cellStyle name="40% - Accent2 2 5" xfId="680"/>
    <cellStyle name="40% - Accent2 2 5 2" xfId="681"/>
    <cellStyle name="40% - Accent2 2 5 2 2" xfId="682"/>
    <cellStyle name="40% - Accent2 2 5 2 3" xfId="683"/>
    <cellStyle name="40% - Accent2 2 5 3" xfId="684"/>
    <cellStyle name="40% - Accent2 2 5 4" xfId="685"/>
    <cellStyle name="40% - Accent2 2 5 5" xfId="686"/>
    <cellStyle name="40% - Accent2 2 5 6" xfId="687"/>
    <cellStyle name="40% - Accent2 2 6" xfId="688"/>
    <cellStyle name="40% - Accent2 2 7" xfId="689"/>
    <cellStyle name="40% - Accent2 2 8" xfId="690"/>
    <cellStyle name="40% - Accent2 2 9" xfId="691"/>
    <cellStyle name="40% - Accent2 2_Sheet1" xfId="692"/>
    <cellStyle name="40% - Accent2 3" xfId="693"/>
    <cellStyle name="40% - Accent2 3 2" xfId="694"/>
    <cellStyle name="40% - Accent2 3 2 2" xfId="695"/>
    <cellStyle name="40% - Accent2 3 2 3" xfId="696"/>
    <cellStyle name="40% - Accent2 3 2 4" xfId="697"/>
    <cellStyle name="40% - Accent2 3 3" xfId="698"/>
    <cellStyle name="40% - Accent2 3 3 2" xfId="699"/>
    <cellStyle name="40% - Accent2 3 4" xfId="700"/>
    <cellStyle name="40% - Accent2 3 5" xfId="701"/>
    <cellStyle name="40% - Accent2 3 6" xfId="702"/>
    <cellStyle name="40% - Accent2 4" xfId="703"/>
    <cellStyle name="40% - Accent2 4 2" xfId="704"/>
    <cellStyle name="40% - Accent2 4 2 2" xfId="705"/>
    <cellStyle name="40% - Accent2 4 2 3" xfId="706"/>
    <cellStyle name="40% - Accent2 4 3" xfId="707"/>
    <cellStyle name="40% - Accent2 4 4" xfId="708"/>
    <cellStyle name="40% - Accent2 4 5" xfId="709"/>
    <cellStyle name="40% - Accent2 5" xfId="710"/>
    <cellStyle name="40% - Accent2 5 2" xfId="711"/>
    <cellStyle name="40% - Accent2 5 3" xfId="712"/>
    <cellStyle name="40% - Accent2 5 4" xfId="713"/>
    <cellStyle name="40% - Accent2 6" xfId="714"/>
    <cellStyle name="40% - Accent2 6 2" xfId="715"/>
    <cellStyle name="40% - Accent2 6 3" xfId="716"/>
    <cellStyle name="40% - Accent2 6 4" xfId="717"/>
    <cellStyle name="40% - Accent2 7" xfId="718"/>
    <cellStyle name="40% - Accent2 7 2" xfId="719"/>
    <cellStyle name="40% - Accent2 7 3" xfId="720"/>
    <cellStyle name="40% - Accent2 7 4" xfId="721"/>
    <cellStyle name="40% - Accent2 8" xfId="722"/>
    <cellStyle name="40% - Accent2 8 2" xfId="723"/>
    <cellStyle name="40% - Accent2 9" xfId="724"/>
    <cellStyle name="40% - Accent2 9 2" xfId="725"/>
    <cellStyle name="40% - Accent3 10" xfId="726"/>
    <cellStyle name="40% - Accent3 11" xfId="727"/>
    <cellStyle name="40% - Accent3 2" xfId="728"/>
    <cellStyle name="40% - Accent3 2 10" xfId="729"/>
    <cellStyle name="40% - Accent3 2 10 2" xfId="730"/>
    <cellStyle name="40% - Accent3 2 10 3" xfId="731"/>
    <cellStyle name="40% - Accent3 2 11" xfId="732"/>
    <cellStyle name="40% - Accent3 2 11 2" xfId="733"/>
    <cellStyle name="40% - Accent3 2 11 3" xfId="734"/>
    <cellStyle name="40% - Accent3 2 12" xfId="735"/>
    <cellStyle name="40% - Accent3 2 13" xfId="736"/>
    <cellStyle name="40% - Accent3 2 14" xfId="737"/>
    <cellStyle name="40% - Accent3 2 15" xfId="738"/>
    <cellStyle name="40% - Accent3 2 2" xfId="739"/>
    <cellStyle name="40% - Accent3 2 2 2" xfId="740"/>
    <cellStyle name="40% - Accent3 2 2 2 2" xfId="741"/>
    <cellStyle name="40% - Accent3 2 2 2 2 2" xfId="742"/>
    <cellStyle name="40% - Accent3 2 2 2 2 2 2" xfId="743"/>
    <cellStyle name="40% - Accent3 2 2 3" xfId="744"/>
    <cellStyle name="40% - Accent3 2 2 3 2" xfId="745"/>
    <cellStyle name="40% - Accent3 2 2 4" xfId="746"/>
    <cellStyle name="40% - Accent3 2 2 5" xfId="747"/>
    <cellStyle name="40% - Accent3 2 2 6" xfId="748"/>
    <cellStyle name="40% - Accent3 2 2 7" xfId="749"/>
    <cellStyle name="40% - Accent3 2 2 8" xfId="750"/>
    <cellStyle name="40% - Accent3 2 2_Sheet1" xfId="751"/>
    <cellStyle name="40% - Accent3 2 3" xfId="752"/>
    <cellStyle name="40% - Accent3 2 3 2" xfId="753"/>
    <cellStyle name="40% - Accent3 2 3 2 2" xfId="754"/>
    <cellStyle name="40% - Accent3 2 3 2 2 2" xfId="755"/>
    <cellStyle name="40% - Accent3 2 3 2 2 2 2" xfId="756"/>
    <cellStyle name="40% - Accent3 2 3 3" xfId="757"/>
    <cellStyle name="40% - Accent3 2 3 4" xfId="758"/>
    <cellStyle name="40% - Accent3 2 3 5" xfId="759"/>
    <cellStyle name="40% - Accent3 2 3 6" xfId="760"/>
    <cellStyle name="40% - Accent3 2 4" xfId="761"/>
    <cellStyle name="40% - Accent3 2 4 2" xfId="762"/>
    <cellStyle name="40% - Accent3 2 4 2 2" xfId="763"/>
    <cellStyle name="40% - Accent3 2 4 2 2 2" xfId="764"/>
    <cellStyle name="40% - Accent3 2 4 2 2 2 2" xfId="765"/>
    <cellStyle name="40% - Accent3 2 4 3" xfId="766"/>
    <cellStyle name="40% - Accent3 2 4 4" xfId="767"/>
    <cellStyle name="40% - Accent3 2 4 5" xfId="768"/>
    <cellStyle name="40% - Accent3 2 4 6" xfId="769"/>
    <cellStyle name="40% - Accent3 2 5" xfId="770"/>
    <cellStyle name="40% - Accent3 2 5 2" xfId="771"/>
    <cellStyle name="40% - Accent3 2 5 2 2" xfId="772"/>
    <cellStyle name="40% - Accent3 2 5 2 3" xfId="773"/>
    <cellStyle name="40% - Accent3 2 5 3" xfId="774"/>
    <cellStyle name="40% - Accent3 2 5 4" xfId="775"/>
    <cellStyle name="40% - Accent3 2 5 5" xfId="776"/>
    <cellStyle name="40% - Accent3 2 5 6" xfId="777"/>
    <cellStyle name="40% - Accent3 2 6" xfId="778"/>
    <cellStyle name="40% - Accent3 2 7" xfId="779"/>
    <cellStyle name="40% - Accent3 2 8" xfId="780"/>
    <cellStyle name="40% - Accent3 2 9" xfId="781"/>
    <cellStyle name="40% - Accent3 2_Sheet1" xfId="782"/>
    <cellStyle name="40% - Accent3 3" xfId="783"/>
    <cellStyle name="40% - Accent3 3 2" xfId="784"/>
    <cellStyle name="40% - Accent3 3 2 2" xfId="785"/>
    <cellStyle name="40% - Accent3 3 2 3" xfId="786"/>
    <cellStyle name="40% - Accent3 3 2 4" xfId="787"/>
    <cellStyle name="40% - Accent3 3 3" xfId="788"/>
    <cellStyle name="40% - Accent3 3 3 2" xfId="789"/>
    <cellStyle name="40% - Accent3 3 4" xfId="790"/>
    <cellStyle name="40% - Accent3 3 5" xfId="791"/>
    <cellStyle name="40% - Accent3 3 6" xfId="792"/>
    <cellStyle name="40% - Accent3 4" xfId="793"/>
    <cellStyle name="40% - Accent3 4 2" xfId="794"/>
    <cellStyle name="40% - Accent3 4 2 2" xfId="795"/>
    <cellStyle name="40% - Accent3 4 2 3" xfId="796"/>
    <cellStyle name="40% - Accent3 4 3" xfId="797"/>
    <cellStyle name="40% - Accent3 4 4" xfId="798"/>
    <cellStyle name="40% - Accent3 4 5" xfId="799"/>
    <cellStyle name="40% - Accent3 5" xfId="800"/>
    <cellStyle name="40% - Accent3 5 2" xfId="801"/>
    <cellStyle name="40% - Accent3 5 3" xfId="802"/>
    <cellStyle name="40% - Accent3 5 4" xfId="803"/>
    <cellStyle name="40% - Accent3 6" xfId="804"/>
    <cellStyle name="40% - Accent3 6 2" xfId="805"/>
    <cellStyle name="40% - Accent3 6 3" xfId="806"/>
    <cellStyle name="40% - Accent3 6 4" xfId="807"/>
    <cellStyle name="40% - Accent3 7" xfId="808"/>
    <cellStyle name="40% - Accent3 7 2" xfId="809"/>
    <cellStyle name="40% - Accent3 7 3" xfId="810"/>
    <cellStyle name="40% - Accent3 7 4" xfId="811"/>
    <cellStyle name="40% - Accent3 8" xfId="812"/>
    <cellStyle name="40% - Accent3 8 2" xfId="813"/>
    <cellStyle name="40% - Accent3 9" xfId="814"/>
    <cellStyle name="40% - Accent3 9 2" xfId="815"/>
    <cellStyle name="40% - Accent4 10" xfId="816"/>
    <cellStyle name="40% - Accent4 11" xfId="817"/>
    <cellStyle name="40% - Accent4 2" xfId="818"/>
    <cellStyle name="40% - Accent4 2 10" xfId="819"/>
    <cellStyle name="40% - Accent4 2 10 2" xfId="820"/>
    <cellStyle name="40% - Accent4 2 10 3" xfId="821"/>
    <cellStyle name="40% - Accent4 2 11" xfId="822"/>
    <cellStyle name="40% - Accent4 2 11 2" xfId="823"/>
    <cellStyle name="40% - Accent4 2 11 3" xfId="824"/>
    <cellStyle name="40% - Accent4 2 12" xfId="825"/>
    <cellStyle name="40% - Accent4 2 13" xfId="826"/>
    <cellStyle name="40% - Accent4 2 14" xfId="827"/>
    <cellStyle name="40% - Accent4 2 15" xfId="828"/>
    <cellStyle name="40% - Accent4 2 2" xfId="829"/>
    <cellStyle name="40% - Accent4 2 2 2" xfId="830"/>
    <cellStyle name="40% - Accent4 2 2 2 2" xfId="831"/>
    <cellStyle name="40% - Accent4 2 2 2 2 2" xfId="832"/>
    <cellStyle name="40% - Accent4 2 2 2 2 2 2" xfId="833"/>
    <cellStyle name="40% - Accent4 2 2 3" xfId="834"/>
    <cellStyle name="40% - Accent4 2 2 3 2" xfId="835"/>
    <cellStyle name="40% - Accent4 2 2 4" xfId="836"/>
    <cellStyle name="40% - Accent4 2 2 5" xfId="837"/>
    <cellStyle name="40% - Accent4 2 2 6" xfId="838"/>
    <cellStyle name="40% - Accent4 2 2 7" xfId="839"/>
    <cellStyle name="40% - Accent4 2 2 8" xfId="840"/>
    <cellStyle name="40% - Accent4 2 2_Sheet1" xfId="841"/>
    <cellStyle name="40% - Accent4 2 3" xfId="842"/>
    <cellStyle name="40% - Accent4 2 3 2" xfId="843"/>
    <cellStyle name="40% - Accent4 2 3 2 2" xfId="844"/>
    <cellStyle name="40% - Accent4 2 3 2 2 2" xfId="845"/>
    <cellStyle name="40% - Accent4 2 3 2 2 2 2" xfId="846"/>
    <cellStyle name="40% - Accent4 2 3 3" xfId="847"/>
    <cellStyle name="40% - Accent4 2 3 4" xfId="848"/>
    <cellStyle name="40% - Accent4 2 3 5" xfId="849"/>
    <cellStyle name="40% - Accent4 2 3 6" xfId="850"/>
    <cellStyle name="40% - Accent4 2 4" xfId="851"/>
    <cellStyle name="40% - Accent4 2 4 2" xfId="852"/>
    <cellStyle name="40% - Accent4 2 4 2 2" xfId="853"/>
    <cellStyle name="40% - Accent4 2 4 2 2 2" xfId="854"/>
    <cellStyle name="40% - Accent4 2 4 2 2 2 2" xfId="855"/>
    <cellStyle name="40% - Accent4 2 4 3" xfId="856"/>
    <cellStyle name="40% - Accent4 2 4 4" xfId="857"/>
    <cellStyle name="40% - Accent4 2 4 5" xfId="858"/>
    <cellStyle name="40% - Accent4 2 4 6" xfId="859"/>
    <cellStyle name="40% - Accent4 2 5" xfId="860"/>
    <cellStyle name="40% - Accent4 2 5 2" xfId="861"/>
    <cellStyle name="40% - Accent4 2 5 2 2" xfId="862"/>
    <cellStyle name="40% - Accent4 2 5 2 3" xfId="863"/>
    <cellStyle name="40% - Accent4 2 5 3" xfId="864"/>
    <cellStyle name="40% - Accent4 2 5 4" xfId="865"/>
    <cellStyle name="40% - Accent4 2 5 5" xfId="866"/>
    <cellStyle name="40% - Accent4 2 5 6" xfId="867"/>
    <cellStyle name="40% - Accent4 2 6" xfId="868"/>
    <cellStyle name="40% - Accent4 2 7" xfId="869"/>
    <cellStyle name="40% - Accent4 2 8" xfId="870"/>
    <cellStyle name="40% - Accent4 2 9" xfId="871"/>
    <cellStyle name="40% - Accent4 2_Sheet1" xfId="872"/>
    <cellStyle name="40% - Accent4 3" xfId="873"/>
    <cellStyle name="40% - Accent4 3 2" xfId="874"/>
    <cellStyle name="40% - Accent4 3 2 2" xfId="875"/>
    <cellStyle name="40% - Accent4 3 2 3" xfId="876"/>
    <cellStyle name="40% - Accent4 3 2 4" xfId="877"/>
    <cellStyle name="40% - Accent4 3 3" xfId="878"/>
    <cellStyle name="40% - Accent4 3 3 2" xfId="879"/>
    <cellStyle name="40% - Accent4 3 4" xfId="880"/>
    <cellStyle name="40% - Accent4 3 5" xfId="881"/>
    <cellStyle name="40% - Accent4 3 6" xfId="882"/>
    <cellStyle name="40% - Accent4 4" xfId="883"/>
    <cellStyle name="40% - Accent4 4 2" xfId="884"/>
    <cellStyle name="40% - Accent4 4 2 2" xfId="885"/>
    <cellStyle name="40% - Accent4 4 2 3" xfId="886"/>
    <cellStyle name="40% - Accent4 4 3" xfId="887"/>
    <cellStyle name="40% - Accent4 4 4" xfId="888"/>
    <cellStyle name="40% - Accent4 4 5" xfId="889"/>
    <cellStyle name="40% - Accent4 5" xfId="890"/>
    <cellStyle name="40% - Accent4 5 2" xfId="891"/>
    <cellStyle name="40% - Accent4 5 3" xfId="892"/>
    <cellStyle name="40% - Accent4 5 4" xfId="893"/>
    <cellStyle name="40% - Accent4 6" xfId="894"/>
    <cellStyle name="40% - Accent4 6 2" xfId="895"/>
    <cellStyle name="40% - Accent4 6 3" xfId="896"/>
    <cellStyle name="40% - Accent4 6 4" xfId="897"/>
    <cellStyle name="40% - Accent4 7" xfId="898"/>
    <cellStyle name="40% - Accent4 7 2" xfId="899"/>
    <cellStyle name="40% - Accent4 7 3" xfId="900"/>
    <cellStyle name="40% - Accent4 7 4" xfId="901"/>
    <cellStyle name="40% - Accent4 8" xfId="902"/>
    <cellStyle name="40% - Accent4 8 2" xfId="903"/>
    <cellStyle name="40% - Accent4 9" xfId="904"/>
    <cellStyle name="40% - Accent4 9 2" xfId="905"/>
    <cellStyle name="40% - Accent5 10" xfId="906"/>
    <cellStyle name="40% - Accent5 11" xfId="907"/>
    <cellStyle name="40% - Accent5 2" xfId="908"/>
    <cellStyle name="40% - Accent5 2 10" xfId="909"/>
    <cellStyle name="40% - Accent5 2 10 2" xfId="910"/>
    <cellStyle name="40% - Accent5 2 10 3" xfId="911"/>
    <cellStyle name="40% - Accent5 2 11" xfId="912"/>
    <cellStyle name="40% - Accent5 2 11 2" xfId="913"/>
    <cellStyle name="40% - Accent5 2 11 3" xfId="914"/>
    <cellStyle name="40% - Accent5 2 12" xfId="915"/>
    <cellStyle name="40% - Accent5 2 13" xfId="916"/>
    <cellStyle name="40% - Accent5 2 14" xfId="917"/>
    <cellStyle name="40% - Accent5 2 15" xfId="918"/>
    <cellStyle name="40% - Accent5 2 2" xfId="919"/>
    <cellStyle name="40% - Accent5 2 2 2" xfId="920"/>
    <cellStyle name="40% - Accent5 2 2 2 2" xfId="921"/>
    <cellStyle name="40% - Accent5 2 2 2 2 2" xfId="922"/>
    <cellStyle name="40% - Accent5 2 2 2 2 2 2" xfId="923"/>
    <cellStyle name="40% - Accent5 2 2 3" xfId="924"/>
    <cellStyle name="40% - Accent5 2 2 3 2" xfId="925"/>
    <cellStyle name="40% - Accent5 2 2 4" xfId="926"/>
    <cellStyle name="40% - Accent5 2 2 5" xfId="927"/>
    <cellStyle name="40% - Accent5 2 2 6" xfId="928"/>
    <cellStyle name="40% - Accent5 2 2 7" xfId="929"/>
    <cellStyle name="40% - Accent5 2 2 8" xfId="930"/>
    <cellStyle name="40% - Accent5 2 2_Sheet1" xfId="931"/>
    <cellStyle name="40% - Accent5 2 3" xfId="932"/>
    <cellStyle name="40% - Accent5 2 3 2" xfId="933"/>
    <cellStyle name="40% - Accent5 2 3 2 2" xfId="934"/>
    <cellStyle name="40% - Accent5 2 3 2 2 2" xfId="935"/>
    <cellStyle name="40% - Accent5 2 3 2 2 2 2" xfId="936"/>
    <cellStyle name="40% - Accent5 2 3 3" xfId="937"/>
    <cellStyle name="40% - Accent5 2 3 4" xfId="938"/>
    <cellStyle name="40% - Accent5 2 3 5" xfId="939"/>
    <cellStyle name="40% - Accent5 2 3 6" xfId="940"/>
    <cellStyle name="40% - Accent5 2 4" xfId="941"/>
    <cellStyle name="40% - Accent5 2 4 2" xfId="942"/>
    <cellStyle name="40% - Accent5 2 4 2 2" xfId="943"/>
    <cellStyle name="40% - Accent5 2 4 2 2 2" xfId="944"/>
    <cellStyle name="40% - Accent5 2 4 2 2 2 2" xfId="945"/>
    <cellStyle name="40% - Accent5 2 4 3" xfId="946"/>
    <cellStyle name="40% - Accent5 2 4 4" xfId="947"/>
    <cellStyle name="40% - Accent5 2 4 5" xfId="948"/>
    <cellStyle name="40% - Accent5 2 4 6" xfId="949"/>
    <cellStyle name="40% - Accent5 2 5" xfId="950"/>
    <cellStyle name="40% - Accent5 2 5 2" xfId="951"/>
    <cellStyle name="40% - Accent5 2 5 2 2" xfId="952"/>
    <cellStyle name="40% - Accent5 2 5 2 3" xfId="953"/>
    <cellStyle name="40% - Accent5 2 5 3" xfId="954"/>
    <cellStyle name="40% - Accent5 2 5 4" xfId="955"/>
    <cellStyle name="40% - Accent5 2 5 5" xfId="956"/>
    <cellStyle name="40% - Accent5 2 5 6" xfId="957"/>
    <cellStyle name="40% - Accent5 2 6" xfId="958"/>
    <cellStyle name="40% - Accent5 2 7" xfId="959"/>
    <cellStyle name="40% - Accent5 2 8" xfId="960"/>
    <cellStyle name="40% - Accent5 2 9" xfId="961"/>
    <cellStyle name="40% - Accent5 2_Sheet1" xfId="962"/>
    <cellStyle name="40% - Accent5 3" xfId="963"/>
    <cellStyle name="40% - Accent5 3 2" xfId="964"/>
    <cellStyle name="40% - Accent5 3 2 2" xfId="965"/>
    <cellStyle name="40% - Accent5 3 2 3" xfId="966"/>
    <cellStyle name="40% - Accent5 3 2 4" xfId="967"/>
    <cellStyle name="40% - Accent5 3 3" xfId="968"/>
    <cellStyle name="40% - Accent5 3 3 2" xfId="969"/>
    <cellStyle name="40% - Accent5 3 4" xfId="970"/>
    <cellStyle name="40% - Accent5 3 5" xfId="971"/>
    <cellStyle name="40% - Accent5 3 6" xfId="972"/>
    <cellStyle name="40% - Accent5 4" xfId="973"/>
    <cellStyle name="40% - Accent5 4 2" xfId="974"/>
    <cellStyle name="40% - Accent5 4 2 2" xfId="975"/>
    <cellStyle name="40% - Accent5 4 2 3" xfId="976"/>
    <cellStyle name="40% - Accent5 4 3" xfId="977"/>
    <cellStyle name="40% - Accent5 4 4" xfId="978"/>
    <cellStyle name="40% - Accent5 4 5" xfId="979"/>
    <cellStyle name="40% - Accent5 5" xfId="980"/>
    <cellStyle name="40% - Accent5 5 2" xfId="981"/>
    <cellStyle name="40% - Accent5 5 3" xfId="982"/>
    <cellStyle name="40% - Accent5 5 4" xfId="983"/>
    <cellStyle name="40% - Accent5 6" xfId="984"/>
    <cellStyle name="40% - Accent5 6 2" xfId="985"/>
    <cellStyle name="40% - Accent5 6 3" xfId="986"/>
    <cellStyle name="40% - Accent5 6 4" xfId="987"/>
    <cellStyle name="40% - Accent5 7" xfId="988"/>
    <cellStyle name="40% - Accent5 7 2" xfId="989"/>
    <cellStyle name="40% - Accent5 7 3" xfId="990"/>
    <cellStyle name="40% - Accent5 7 4" xfId="991"/>
    <cellStyle name="40% - Accent5 8" xfId="992"/>
    <cellStyle name="40% - Accent5 8 2" xfId="993"/>
    <cellStyle name="40% - Accent5 9" xfId="994"/>
    <cellStyle name="40% - Accent5 9 2" xfId="995"/>
    <cellStyle name="40% - Accent6 10" xfId="996"/>
    <cellStyle name="40% - Accent6 11" xfId="997"/>
    <cellStyle name="40% - Accent6 2" xfId="998"/>
    <cellStyle name="40% - Accent6 2 10" xfId="999"/>
    <cellStyle name="40% - Accent6 2 10 2" xfId="1000"/>
    <cellStyle name="40% - Accent6 2 10 3" xfId="1001"/>
    <cellStyle name="40% - Accent6 2 11" xfId="1002"/>
    <cellStyle name="40% - Accent6 2 11 2" xfId="1003"/>
    <cellStyle name="40% - Accent6 2 11 3" xfId="1004"/>
    <cellStyle name="40% - Accent6 2 12" xfId="1005"/>
    <cellStyle name="40% - Accent6 2 13" xfId="1006"/>
    <cellStyle name="40% - Accent6 2 14" xfId="1007"/>
    <cellStyle name="40% - Accent6 2 15" xfId="1008"/>
    <cellStyle name="40% - Accent6 2 2" xfId="1009"/>
    <cellStyle name="40% - Accent6 2 2 2" xfId="1010"/>
    <cellStyle name="40% - Accent6 2 2 2 2" xfId="1011"/>
    <cellStyle name="40% - Accent6 2 2 2 2 2" xfId="1012"/>
    <cellStyle name="40% - Accent6 2 2 2 2 2 2" xfId="1013"/>
    <cellStyle name="40% - Accent6 2 2 3" xfId="1014"/>
    <cellStyle name="40% - Accent6 2 2 3 2" xfId="1015"/>
    <cellStyle name="40% - Accent6 2 2 4" xfId="1016"/>
    <cellStyle name="40% - Accent6 2 2 5" xfId="1017"/>
    <cellStyle name="40% - Accent6 2 2 6" xfId="1018"/>
    <cellStyle name="40% - Accent6 2 2 7" xfId="1019"/>
    <cellStyle name="40% - Accent6 2 2 8" xfId="1020"/>
    <cellStyle name="40% - Accent6 2 2_Sheet1" xfId="1021"/>
    <cellStyle name="40% - Accent6 2 3" xfId="1022"/>
    <cellStyle name="40% - Accent6 2 3 2" xfId="1023"/>
    <cellStyle name="40% - Accent6 2 3 2 2" xfId="1024"/>
    <cellStyle name="40% - Accent6 2 3 2 2 2" xfId="1025"/>
    <cellStyle name="40% - Accent6 2 3 2 2 2 2" xfId="1026"/>
    <cellStyle name="40% - Accent6 2 3 3" xfId="1027"/>
    <cellStyle name="40% - Accent6 2 3 4" xfId="1028"/>
    <cellStyle name="40% - Accent6 2 3 5" xfId="1029"/>
    <cellStyle name="40% - Accent6 2 3 6" xfId="1030"/>
    <cellStyle name="40% - Accent6 2 4" xfId="1031"/>
    <cellStyle name="40% - Accent6 2 4 2" xfId="1032"/>
    <cellStyle name="40% - Accent6 2 4 2 2" xfId="1033"/>
    <cellStyle name="40% - Accent6 2 4 2 2 2" xfId="1034"/>
    <cellStyle name="40% - Accent6 2 4 2 2 2 2" xfId="1035"/>
    <cellStyle name="40% - Accent6 2 4 3" xfId="1036"/>
    <cellStyle name="40% - Accent6 2 4 4" xfId="1037"/>
    <cellStyle name="40% - Accent6 2 4 5" xfId="1038"/>
    <cellStyle name="40% - Accent6 2 4 6" xfId="1039"/>
    <cellStyle name="40% - Accent6 2 5" xfId="1040"/>
    <cellStyle name="40% - Accent6 2 5 2" xfId="1041"/>
    <cellStyle name="40% - Accent6 2 5 2 2" xfId="1042"/>
    <cellStyle name="40% - Accent6 2 5 2 3" xfId="1043"/>
    <cellStyle name="40% - Accent6 2 5 3" xfId="1044"/>
    <cellStyle name="40% - Accent6 2 5 4" xfId="1045"/>
    <cellStyle name="40% - Accent6 2 5 5" xfId="1046"/>
    <cellStyle name="40% - Accent6 2 5 6" xfId="1047"/>
    <cellStyle name="40% - Accent6 2 6" xfId="1048"/>
    <cellStyle name="40% - Accent6 2 7" xfId="1049"/>
    <cellStyle name="40% - Accent6 2 8" xfId="1050"/>
    <cellStyle name="40% - Accent6 2 9" xfId="1051"/>
    <cellStyle name="40% - Accent6 2_Sheet1" xfId="1052"/>
    <cellStyle name="40% - Accent6 3" xfId="1053"/>
    <cellStyle name="40% - Accent6 3 2" xfId="1054"/>
    <cellStyle name="40% - Accent6 3 2 2" xfId="1055"/>
    <cellStyle name="40% - Accent6 3 2 3" xfId="1056"/>
    <cellStyle name="40% - Accent6 3 2 4" xfId="1057"/>
    <cellStyle name="40% - Accent6 3 3" xfId="1058"/>
    <cellStyle name="40% - Accent6 3 3 2" xfId="1059"/>
    <cellStyle name="40% - Accent6 3 4" xfId="1060"/>
    <cellStyle name="40% - Accent6 3 5" xfId="1061"/>
    <cellStyle name="40% - Accent6 3 6" xfId="1062"/>
    <cellStyle name="40% - Accent6 4" xfId="1063"/>
    <cellStyle name="40% - Accent6 4 2" xfId="1064"/>
    <cellStyle name="40% - Accent6 4 2 2" xfId="1065"/>
    <cellStyle name="40% - Accent6 4 2 3" xfId="1066"/>
    <cellStyle name="40% - Accent6 4 3" xfId="1067"/>
    <cellStyle name="40% - Accent6 4 4" xfId="1068"/>
    <cellStyle name="40% - Accent6 4 5" xfId="1069"/>
    <cellStyle name="40% - Accent6 5" xfId="1070"/>
    <cellStyle name="40% - Accent6 5 2" xfId="1071"/>
    <cellStyle name="40% - Accent6 5 3" xfId="1072"/>
    <cellStyle name="40% - Accent6 5 4" xfId="1073"/>
    <cellStyle name="40% - Accent6 6" xfId="1074"/>
    <cellStyle name="40% - Accent6 6 2" xfId="1075"/>
    <cellStyle name="40% - Accent6 6 3" xfId="1076"/>
    <cellStyle name="40% - Accent6 6 4" xfId="1077"/>
    <cellStyle name="40% - Accent6 7" xfId="1078"/>
    <cellStyle name="40% - Accent6 7 2" xfId="1079"/>
    <cellStyle name="40% - Accent6 7 3" xfId="1080"/>
    <cellStyle name="40% - Accent6 7 4" xfId="1081"/>
    <cellStyle name="40% - Accent6 8" xfId="1082"/>
    <cellStyle name="40% - Accent6 8 2" xfId="1083"/>
    <cellStyle name="40% - Accent6 9" xfId="1084"/>
    <cellStyle name="40% - Accent6 9 2" xfId="1085"/>
    <cellStyle name="60% - Accent1 2" xfId="1086"/>
    <cellStyle name="60% - Accent1 2 10" xfId="1087"/>
    <cellStyle name="60% - Accent1 2 11" xfId="1088"/>
    <cellStyle name="60% - Accent1 2 2" xfId="1089"/>
    <cellStyle name="60% - Accent1 2 2 2" xfId="1090"/>
    <cellStyle name="60% - Accent1 2 2 3" xfId="1091"/>
    <cellStyle name="60% - Accent1 2 2_Sheet1" xfId="1092"/>
    <cellStyle name="60% - Accent1 2 3" xfId="1093"/>
    <cellStyle name="60% - Accent1 2 4" xfId="1094"/>
    <cellStyle name="60% - Accent1 2 5" xfId="1095"/>
    <cellStyle name="60% - Accent1 2 6" xfId="1096"/>
    <cellStyle name="60% - Accent1 2 7" xfId="1097"/>
    <cellStyle name="60% - Accent1 2 8" xfId="1098"/>
    <cellStyle name="60% - Accent1 2 9" xfId="1099"/>
    <cellStyle name="60% - Accent1 2_Sheet1" xfId="1100"/>
    <cellStyle name="60% - Accent1 3" xfId="1101"/>
    <cellStyle name="60% - Accent1 3 2" xfId="1102"/>
    <cellStyle name="60% - Accent1 4" xfId="1103"/>
    <cellStyle name="60% - Accent1 4 2" xfId="1104"/>
    <cellStyle name="60% - Accent1 5" xfId="1105"/>
    <cellStyle name="60% - Accent1 5 2" xfId="1106"/>
    <cellStyle name="60% - Accent1 6" xfId="1107"/>
    <cellStyle name="60% - Accent1 7" xfId="1108"/>
    <cellStyle name="60% - Accent2 2" xfId="1109"/>
    <cellStyle name="60% - Accent2 2 10" xfId="1110"/>
    <cellStyle name="60% - Accent2 2 11" xfId="1111"/>
    <cellStyle name="60% - Accent2 2 2" xfId="1112"/>
    <cellStyle name="60% - Accent2 2 2 2" xfId="1113"/>
    <cellStyle name="60% - Accent2 2 2 3" xfId="1114"/>
    <cellStyle name="60% - Accent2 2 2_Sheet1" xfId="1115"/>
    <cellStyle name="60% - Accent2 2 3" xfId="1116"/>
    <cellStyle name="60% - Accent2 2 4" xfId="1117"/>
    <cellStyle name="60% - Accent2 2 5" xfId="1118"/>
    <cellStyle name="60% - Accent2 2 6" xfId="1119"/>
    <cellStyle name="60% - Accent2 2 7" xfId="1120"/>
    <cellStyle name="60% - Accent2 2 8" xfId="1121"/>
    <cellStyle name="60% - Accent2 2 9" xfId="1122"/>
    <cellStyle name="60% - Accent2 2_Sheet1" xfId="1123"/>
    <cellStyle name="60% - Accent2 3" xfId="1124"/>
    <cellStyle name="60% - Accent2 3 2" xfId="1125"/>
    <cellStyle name="60% - Accent2 4" xfId="1126"/>
    <cellStyle name="60% - Accent2 5" xfId="1127"/>
    <cellStyle name="60% - Accent2 5 2" xfId="1128"/>
    <cellStyle name="60% - Accent2 6" xfId="1129"/>
    <cellStyle name="60% - Accent2 7" xfId="1130"/>
    <cellStyle name="60% - Accent3 2" xfId="1131"/>
    <cellStyle name="60% - Accent3 2 10" xfId="1132"/>
    <cellStyle name="60% - Accent3 2 11" xfId="1133"/>
    <cellStyle name="60% - Accent3 2 2" xfId="1134"/>
    <cellStyle name="60% - Accent3 2 2 2" xfId="1135"/>
    <cellStyle name="60% - Accent3 2 2 3" xfId="1136"/>
    <cellStyle name="60% - Accent3 2 2_Sheet1" xfId="1137"/>
    <cellStyle name="60% - Accent3 2 3" xfId="1138"/>
    <cellStyle name="60% - Accent3 2 4" xfId="1139"/>
    <cellStyle name="60% - Accent3 2 5" xfId="1140"/>
    <cellStyle name="60% - Accent3 2 6" xfId="1141"/>
    <cellStyle name="60% - Accent3 2 7" xfId="1142"/>
    <cellStyle name="60% - Accent3 2 8" xfId="1143"/>
    <cellStyle name="60% - Accent3 2 9" xfId="1144"/>
    <cellStyle name="60% - Accent3 2_Sheet1" xfId="1145"/>
    <cellStyle name="60% - Accent3 3" xfId="1146"/>
    <cellStyle name="60% - Accent3 3 2" xfId="1147"/>
    <cellStyle name="60% - Accent3 4" xfId="1148"/>
    <cellStyle name="60% - Accent3 4 2" xfId="1149"/>
    <cellStyle name="60% - Accent3 5" xfId="1150"/>
    <cellStyle name="60% - Accent3 5 2" xfId="1151"/>
    <cellStyle name="60% - Accent3 6" xfId="1152"/>
    <cellStyle name="60% - Accent3 7" xfId="1153"/>
    <cellStyle name="60% - Accent4 2" xfId="1154"/>
    <cellStyle name="60% - Accent4 2 10" xfId="1155"/>
    <cellStyle name="60% - Accent4 2 11" xfId="1156"/>
    <cellStyle name="60% - Accent4 2 2" xfId="1157"/>
    <cellStyle name="60% - Accent4 2 2 2" xfId="1158"/>
    <cellStyle name="60% - Accent4 2 2 3" xfId="1159"/>
    <cellStyle name="60% - Accent4 2 2_Sheet1" xfId="1160"/>
    <cellStyle name="60% - Accent4 2 3" xfId="1161"/>
    <cellStyle name="60% - Accent4 2 4" xfId="1162"/>
    <cellStyle name="60% - Accent4 2 5" xfId="1163"/>
    <cellStyle name="60% - Accent4 2 6" xfId="1164"/>
    <cellStyle name="60% - Accent4 2 7" xfId="1165"/>
    <cellStyle name="60% - Accent4 2 8" xfId="1166"/>
    <cellStyle name="60% - Accent4 2 9" xfId="1167"/>
    <cellStyle name="60% - Accent4 2_Sheet1" xfId="1168"/>
    <cellStyle name="60% - Accent4 3" xfId="1169"/>
    <cellStyle name="60% - Accent4 3 2" xfId="1170"/>
    <cellStyle name="60% - Accent4 4" xfId="1171"/>
    <cellStyle name="60% - Accent4 4 2" xfId="1172"/>
    <cellStyle name="60% - Accent4 5" xfId="1173"/>
    <cellStyle name="60% - Accent4 5 2" xfId="1174"/>
    <cellStyle name="60% - Accent4 6" xfId="1175"/>
    <cellStyle name="60% - Accent4 7" xfId="1176"/>
    <cellStyle name="60% - Accent5 2" xfId="1177"/>
    <cellStyle name="60% - Accent5 2 10" xfId="1178"/>
    <cellStyle name="60% - Accent5 2 11" xfId="1179"/>
    <cellStyle name="60% - Accent5 2 2" xfId="1180"/>
    <cellStyle name="60% - Accent5 2 2 2" xfId="1181"/>
    <cellStyle name="60% - Accent5 2 2 3" xfId="1182"/>
    <cellStyle name="60% - Accent5 2 2_Sheet1" xfId="1183"/>
    <cellStyle name="60% - Accent5 2 3" xfId="1184"/>
    <cellStyle name="60% - Accent5 2 4" xfId="1185"/>
    <cellStyle name="60% - Accent5 2 5" xfId="1186"/>
    <cellStyle name="60% - Accent5 2 6" xfId="1187"/>
    <cellStyle name="60% - Accent5 2 7" xfId="1188"/>
    <cellStyle name="60% - Accent5 2 8" xfId="1189"/>
    <cellStyle name="60% - Accent5 2 9" xfId="1190"/>
    <cellStyle name="60% - Accent5 2_Sheet1" xfId="1191"/>
    <cellStyle name="60% - Accent5 3" xfId="1192"/>
    <cellStyle name="60% - Accent5 3 2" xfId="1193"/>
    <cellStyle name="60% - Accent5 4" xfId="1194"/>
    <cellStyle name="60% - Accent5 5" xfId="1195"/>
    <cellStyle name="60% - Accent5 5 2" xfId="1196"/>
    <cellStyle name="60% - Accent5 6" xfId="1197"/>
    <cellStyle name="60% - Accent5 7" xfId="1198"/>
    <cellStyle name="60% - Accent6 2" xfId="1199"/>
    <cellStyle name="60% - Accent6 2 10" xfId="1200"/>
    <cellStyle name="60% - Accent6 2 11" xfId="1201"/>
    <cellStyle name="60% - Accent6 2 2" xfId="1202"/>
    <cellStyle name="60% - Accent6 2 2 2" xfId="1203"/>
    <cellStyle name="60% - Accent6 2 2 3" xfId="1204"/>
    <cellStyle name="60% - Accent6 2 2_Sheet1" xfId="1205"/>
    <cellStyle name="60% - Accent6 2 3" xfId="1206"/>
    <cellStyle name="60% - Accent6 2 4" xfId="1207"/>
    <cellStyle name="60% - Accent6 2 5" xfId="1208"/>
    <cellStyle name="60% - Accent6 2 6" xfId="1209"/>
    <cellStyle name="60% - Accent6 2 7" xfId="1210"/>
    <cellStyle name="60% - Accent6 2 8" xfId="1211"/>
    <cellStyle name="60% - Accent6 2 9" xfId="1212"/>
    <cellStyle name="60% - Accent6 2_Sheet1" xfId="1213"/>
    <cellStyle name="60% - Accent6 3" xfId="1214"/>
    <cellStyle name="60% - Accent6 3 2" xfId="1215"/>
    <cellStyle name="60% - Accent6 4" xfId="1216"/>
    <cellStyle name="60% - Accent6 4 2" xfId="1217"/>
    <cellStyle name="60% - Accent6 5" xfId="1218"/>
    <cellStyle name="60% - Accent6 5 2" xfId="1219"/>
    <cellStyle name="60% - Accent6 6" xfId="1220"/>
    <cellStyle name="60% - Accent6 7" xfId="1221"/>
    <cellStyle name="Accent1 2" xfId="1222"/>
    <cellStyle name="Accent1 2 10" xfId="1223"/>
    <cellStyle name="Accent1 2 11" xfId="1224"/>
    <cellStyle name="Accent1 2 2" xfId="1225"/>
    <cellStyle name="Accent1 2 2 2" xfId="1226"/>
    <cellStyle name="Accent1 2 2 3" xfId="1227"/>
    <cellStyle name="Accent1 2 2_Sheet1" xfId="1228"/>
    <cellStyle name="Accent1 2 3" xfId="1229"/>
    <cellStyle name="Accent1 2 4" xfId="1230"/>
    <cellStyle name="Accent1 2 5" xfId="1231"/>
    <cellStyle name="Accent1 2 6" xfId="1232"/>
    <cellStyle name="Accent1 2 7" xfId="1233"/>
    <cellStyle name="Accent1 2 8" xfId="1234"/>
    <cellStyle name="Accent1 2 9" xfId="1235"/>
    <cellStyle name="Accent1 2_Sheet1" xfId="1236"/>
    <cellStyle name="Accent1 3" xfId="1237"/>
    <cellStyle name="Accent1 3 2" xfId="1238"/>
    <cellStyle name="Accent1 4" xfId="1239"/>
    <cellStyle name="Accent1 4 2" xfId="1240"/>
    <cellStyle name="Accent1 5" xfId="1241"/>
    <cellStyle name="Accent1 5 2" xfId="1242"/>
    <cellStyle name="Accent1 6" xfId="1243"/>
    <cellStyle name="Accent1 7" xfId="1244"/>
    <cellStyle name="Accent2 2" xfId="1245"/>
    <cellStyle name="Accent2 2 10" xfId="1246"/>
    <cellStyle name="Accent2 2 11" xfId="1247"/>
    <cellStyle name="Accent2 2 2" xfId="1248"/>
    <cellStyle name="Accent2 2 2 2" xfId="1249"/>
    <cellStyle name="Accent2 2 2 3" xfId="1250"/>
    <cellStyle name="Accent2 2 2_Sheet1" xfId="1251"/>
    <cellStyle name="Accent2 2 3" xfId="1252"/>
    <cellStyle name="Accent2 2 4" xfId="1253"/>
    <cellStyle name="Accent2 2 5" xfId="1254"/>
    <cellStyle name="Accent2 2 6" xfId="1255"/>
    <cellStyle name="Accent2 2 7" xfId="1256"/>
    <cellStyle name="Accent2 2 8" xfId="1257"/>
    <cellStyle name="Accent2 2 9" xfId="1258"/>
    <cellStyle name="Accent2 2_Sheet1" xfId="1259"/>
    <cellStyle name="Accent2 3" xfId="1260"/>
    <cellStyle name="Accent2 3 2" xfId="1261"/>
    <cellStyle name="Accent2 4" xfId="1262"/>
    <cellStyle name="Accent2 5" xfId="1263"/>
    <cellStyle name="Accent2 5 2" xfId="1264"/>
    <cellStyle name="Accent2 6" xfId="1265"/>
    <cellStyle name="Accent2 7" xfId="1266"/>
    <cellStyle name="Accent3 2" xfId="1267"/>
    <cellStyle name="Accent3 2 10" xfId="1268"/>
    <cellStyle name="Accent3 2 11" xfId="1269"/>
    <cellStyle name="Accent3 2 2" xfId="1270"/>
    <cellStyle name="Accent3 2 2 2" xfId="1271"/>
    <cellStyle name="Accent3 2 2 3" xfId="1272"/>
    <cellStyle name="Accent3 2 2_Sheet1" xfId="1273"/>
    <cellStyle name="Accent3 2 3" xfId="1274"/>
    <cellStyle name="Accent3 2 4" xfId="1275"/>
    <cellStyle name="Accent3 2 5" xfId="1276"/>
    <cellStyle name="Accent3 2 6" xfId="1277"/>
    <cellStyle name="Accent3 2 7" xfId="1278"/>
    <cellStyle name="Accent3 2 8" xfId="1279"/>
    <cellStyle name="Accent3 2 9" xfId="1280"/>
    <cellStyle name="Accent3 2_Sheet1" xfId="1281"/>
    <cellStyle name="Accent3 3" xfId="1282"/>
    <cellStyle name="Accent3 3 2" xfId="1283"/>
    <cellStyle name="Accent3 4" xfId="1284"/>
    <cellStyle name="Accent3 5" xfId="1285"/>
    <cellStyle name="Accent3 5 2" xfId="1286"/>
    <cellStyle name="Accent3 6" xfId="1287"/>
    <cellStyle name="Accent3 7" xfId="1288"/>
    <cellStyle name="Accent4 2" xfId="1289"/>
    <cellStyle name="Accent4 2 10" xfId="1290"/>
    <cellStyle name="Accent4 2 11" xfId="1291"/>
    <cellStyle name="Accent4 2 2" xfId="1292"/>
    <cellStyle name="Accent4 2 2 2" xfId="1293"/>
    <cellStyle name="Accent4 2 2 3" xfId="1294"/>
    <cellStyle name="Accent4 2 2_Sheet1" xfId="1295"/>
    <cellStyle name="Accent4 2 3" xfId="1296"/>
    <cellStyle name="Accent4 2 4" xfId="1297"/>
    <cellStyle name="Accent4 2 5" xfId="1298"/>
    <cellStyle name="Accent4 2 6" xfId="1299"/>
    <cellStyle name="Accent4 2 7" xfId="1300"/>
    <cellStyle name="Accent4 2 8" xfId="1301"/>
    <cellStyle name="Accent4 2 9" xfId="1302"/>
    <cellStyle name="Accent4 2_Sheet1" xfId="1303"/>
    <cellStyle name="Accent4 3" xfId="1304"/>
    <cellStyle name="Accent4 3 2" xfId="1305"/>
    <cellStyle name="Accent4 4" xfId="1306"/>
    <cellStyle name="Accent4 4 2" xfId="1307"/>
    <cellStyle name="Accent4 5" xfId="1308"/>
    <cellStyle name="Accent4 5 2" xfId="1309"/>
    <cellStyle name="Accent4 6" xfId="1310"/>
    <cellStyle name="Accent4 7" xfId="1311"/>
    <cellStyle name="Accent5 2" xfId="1312"/>
    <cellStyle name="Accent5 2 10" xfId="1313"/>
    <cellStyle name="Accent5 2 11" xfId="1314"/>
    <cellStyle name="Accent5 2 2" xfId="1315"/>
    <cellStyle name="Accent5 2 2 2" xfId="1316"/>
    <cellStyle name="Accent5 2 2 3" xfId="1317"/>
    <cellStyle name="Accent5 2 2_Sheet1" xfId="1318"/>
    <cellStyle name="Accent5 2 3" xfId="1319"/>
    <cellStyle name="Accent5 2 4" xfId="1320"/>
    <cellStyle name="Accent5 2 5" xfId="1321"/>
    <cellStyle name="Accent5 2 6" xfId="1322"/>
    <cellStyle name="Accent5 2 7" xfId="1323"/>
    <cellStyle name="Accent5 2 8" xfId="1324"/>
    <cellStyle name="Accent5 2 9" xfId="1325"/>
    <cellStyle name="Accent5 2_Sheet1" xfId="1326"/>
    <cellStyle name="Accent5 3" xfId="1327"/>
    <cellStyle name="Accent5 3 2" xfId="1328"/>
    <cellStyle name="Accent5 4" xfId="1329"/>
    <cellStyle name="Accent5 5" xfId="1330"/>
    <cellStyle name="Accent5 5 2" xfId="1331"/>
    <cellStyle name="Accent5 6" xfId="1332"/>
    <cellStyle name="Accent5 7" xfId="1333"/>
    <cellStyle name="Accent6 2" xfId="1334"/>
    <cellStyle name="Accent6 2 10" xfId="1335"/>
    <cellStyle name="Accent6 2 11" xfId="1336"/>
    <cellStyle name="Accent6 2 2" xfId="1337"/>
    <cellStyle name="Accent6 2 2 2" xfId="1338"/>
    <cellStyle name="Accent6 2 2 3" xfId="1339"/>
    <cellStyle name="Accent6 2 2_Sheet1" xfId="1340"/>
    <cellStyle name="Accent6 2 3" xfId="1341"/>
    <cellStyle name="Accent6 2 4" xfId="1342"/>
    <cellStyle name="Accent6 2 5" xfId="1343"/>
    <cellStyle name="Accent6 2 6" xfId="1344"/>
    <cellStyle name="Accent6 2 7" xfId="1345"/>
    <cellStyle name="Accent6 2 8" xfId="1346"/>
    <cellStyle name="Accent6 2 9" xfId="1347"/>
    <cellStyle name="Accent6 2_Sheet1" xfId="1348"/>
    <cellStyle name="Accent6 3" xfId="1349"/>
    <cellStyle name="Accent6 3 2" xfId="1350"/>
    <cellStyle name="Accent6 4" xfId="1351"/>
    <cellStyle name="Accent6 5" xfId="1352"/>
    <cellStyle name="Accent6 5 2" xfId="1353"/>
    <cellStyle name="Accent6 6" xfId="1354"/>
    <cellStyle name="Accent6 7" xfId="1355"/>
    <cellStyle name="ArrayHeading" xfId="1356"/>
    <cellStyle name="Bad 2" xfId="1357"/>
    <cellStyle name="Bad 2 10" xfId="1358"/>
    <cellStyle name="Bad 2 11" xfId="1359"/>
    <cellStyle name="Bad 2 2" xfId="1360"/>
    <cellStyle name="Bad 2 2 2" xfId="1361"/>
    <cellStyle name="Bad 2 2 3" xfId="1362"/>
    <cellStyle name="Bad 2 2_Sheet1" xfId="1363"/>
    <cellStyle name="Bad 2 3" xfId="1364"/>
    <cellStyle name="Bad 2 4" xfId="1365"/>
    <cellStyle name="Bad 2 5" xfId="1366"/>
    <cellStyle name="Bad 2 6" xfId="1367"/>
    <cellStyle name="Bad 2 7" xfId="1368"/>
    <cellStyle name="Bad 2 8" xfId="1369"/>
    <cellStyle name="Bad 2 9" xfId="1370"/>
    <cellStyle name="Bad 2_Sheet1" xfId="1371"/>
    <cellStyle name="Bad 3" xfId="1372"/>
    <cellStyle name="Bad 3 2" xfId="1373"/>
    <cellStyle name="Bad 4" xfId="1374"/>
    <cellStyle name="Bad 5" xfId="1375"/>
    <cellStyle name="Bad 5 2" xfId="1376"/>
    <cellStyle name="Bad 6" xfId="1377"/>
    <cellStyle name="Bad 7" xfId="1378"/>
    <cellStyle name="BetweenMacros" xfId="1379"/>
    <cellStyle name="Calculation 2" xfId="1380"/>
    <cellStyle name="Calculation 2 10" xfId="1381"/>
    <cellStyle name="Calculation 2 11" xfId="1382"/>
    <cellStyle name="Calculation 2 2" xfId="1383"/>
    <cellStyle name="Calculation 2 2 2" xfId="1384"/>
    <cellStyle name="Calculation 2 2 3" xfId="1385"/>
    <cellStyle name="Calculation 2 2_Sheet1" xfId="1386"/>
    <cellStyle name="Calculation 2 3" xfId="1387"/>
    <cellStyle name="Calculation 2 4" xfId="1388"/>
    <cellStyle name="Calculation 2 5" xfId="1389"/>
    <cellStyle name="Calculation 2 6" xfId="1390"/>
    <cellStyle name="Calculation 2 7" xfId="1391"/>
    <cellStyle name="Calculation 2 8" xfId="1392"/>
    <cellStyle name="Calculation 2 9" xfId="1393"/>
    <cellStyle name="Calculation 2_Sheet1" xfId="1394"/>
    <cellStyle name="Calculation 3" xfId="1395"/>
    <cellStyle name="Calculation 3 2" xfId="1396"/>
    <cellStyle name="Calculation 4" xfId="1397"/>
    <cellStyle name="Calculation 4 2" xfId="1398"/>
    <cellStyle name="Calculation 5" xfId="1399"/>
    <cellStyle name="Calculation 5 2" xfId="1400"/>
    <cellStyle name="Calculation 6" xfId="1401"/>
    <cellStyle name="Calculation 7" xfId="1402"/>
    <cellStyle name="Check Cell 2" xfId="1403"/>
    <cellStyle name="Check Cell 2 10" xfId="1404"/>
    <cellStyle name="Check Cell 2 10 2" xfId="1405"/>
    <cellStyle name="Check Cell 2 10 2 2" xfId="1406"/>
    <cellStyle name="Check Cell 2 10 2 3" xfId="1407"/>
    <cellStyle name="Check Cell 2 10 3" xfId="1408"/>
    <cellStyle name="Check Cell 2 10 3 2" xfId="1409"/>
    <cellStyle name="Check Cell 2 10 3 3" xfId="1410"/>
    <cellStyle name="Check Cell 2 10 4" xfId="1411"/>
    <cellStyle name="Check Cell 2 10 4 2" xfId="1412"/>
    <cellStyle name="Check Cell 2 10 4 3" xfId="1413"/>
    <cellStyle name="Check Cell 2 10 5" xfId="1414"/>
    <cellStyle name="Check Cell 2 10 5 2" xfId="1415"/>
    <cellStyle name="Check Cell 2 10 5 3" xfId="1416"/>
    <cellStyle name="Check Cell 2 10 6" xfId="1417"/>
    <cellStyle name="Check Cell 2 10 6 2" xfId="1418"/>
    <cellStyle name="Check Cell 2 10 6 3" xfId="1419"/>
    <cellStyle name="Check Cell 2 10 7" xfId="1420"/>
    <cellStyle name="Check Cell 2 10 7 2" xfId="1421"/>
    <cellStyle name="Check Cell 2 10 7 3" xfId="1422"/>
    <cellStyle name="Check Cell 2 10 8" xfId="1423"/>
    <cellStyle name="Check Cell 2 10 9" xfId="1424"/>
    <cellStyle name="Check Cell 2 11" xfId="1425"/>
    <cellStyle name="Check Cell 2 11 2" xfId="1426"/>
    <cellStyle name="Check Cell 2 11 2 2" xfId="1427"/>
    <cellStyle name="Check Cell 2 11 2 3" xfId="1428"/>
    <cellStyle name="Check Cell 2 11 3" xfId="1429"/>
    <cellStyle name="Check Cell 2 11 3 2" xfId="1430"/>
    <cellStyle name="Check Cell 2 11 3 3" xfId="1431"/>
    <cellStyle name="Check Cell 2 11 4" xfId="1432"/>
    <cellStyle name="Check Cell 2 11 4 2" xfId="1433"/>
    <cellStyle name="Check Cell 2 11 4 3" xfId="1434"/>
    <cellStyle name="Check Cell 2 11 5" xfId="1435"/>
    <cellStyle name="Check Cell 2 11 5 2" xfId="1436"/>
    <cellStyle name="Check Cell 2 11 5 3" xfId="1437"/>
    <cellStyle name="Check Cell 2 11 6" xfId="1438"/>
    <cellStyle name="Check Cell 2 11 6 2" xfId="1439"/>
    <cellStyle name="Check Cell 2 11 6 3" xfId="1440"/>
    <cellStyle name="Check Cell 2 11 7" xfId="1441"/>
    <cellStyle name="Check Cell 2 11 7 2" xfId="1442"/>
    <cellStyle name="Check Cell 2 11 7 3" xfId="1443"/>
    <cellStyle name="Check Cell 2 11 8" xfId="1444"/>
    <cellStyle name="Check Cell 2 11 9" xfId="1445"/>
    <cellStyle name="Check Cell 2 12" xfId="1446"/>
    <cellStyle name="Check Cell 2 12 2" xfId="1447"/>
    <cellStyle name="Check Cell 2 12 3" xfId="1448"/>
    <cellStyle name="Check Cell 2 13" xfId="1449"/>
    <cellStyle name="Check Cell 2 13 2" xfId="1450"/>
    <cellStyle name="Check Cell 2 13 3" xfId="1451"/>
    <cellStyle name="Check Cell 2 14" xfId="1452"/>
    <cellStyle name="Check Cell 2 14 2" xfId="1453"/>
    <cellStyle name="Check Cell 2 14 3" xfId="1454"/>
    <cellStyle name="Check Cell 2 15" xfId="1455"/>
    <cellStyle name="Check Cell 2 15 2" xfId="1456"/>
    <cellStyle name="Check Cell 2 15 3" xfId="1457"/>
    <cellStyle name="Check Cell 2 16" xfId="1458"/>
    <cellStyle name="Check Cell 2 16 2" xfId="1459"/>
    <cellStyle name="Check Cell 2 16 3" xfId="1460"/>
    <cellStyle name="Check Cell 2 17" xfId="1461"/>
    <cellStyle name="Check Cell 2 17 2" xfId="1462"/>
    <cellStyle name="Check Cell 2 17 3" xfId="1463"/>
    <cellStyle name="Check Cell 2 18" xfId="1464"/>
    <cellStyle name="Check Cell 2 18 2" xfId="1465"/>
    <cellStyle name="Check Cell 2 18 3" xfId="1466"/>
    <cellStyle name="Check Cell 2 19" xfId="1467"/>
    <cellStyle name="Check Cell 2 2" xfId="1468"/>
    <cellStyle name="Check Cell 2 2 10" xfId="1469"/>
    <cellStyle name="Check Cell 2 2 11" xfId="1470"/>
    <cellStyle name="Check Cell 2 2 2" xfId="1471"/>
    <cellStyle name="Check Cell 2 2 2 2" xfId="1472"/>
    <cellStyle name="Check Cell 2 2 2 2 2" xfId="1473"/>
    <cellStyle name="Check Cell 2 2 2 2 3" xfId="1474"/>
    <cellStyle name="Check Cell 2 2 2 3" xfId="1475"/>
    <cellStyle name="Check Cell 2 2 2 3 2" xfId="1476"/>
    <cellStyle name="Check Cell 2 2 2 3 3" xfId="1477"/>
    <cellStyle name="Check Cell 2 2 2 4" xfId="1478"/>
    <cellStyle name="Check Cell 2 2 2 4 2" xfId="1479"/>
    <cellStyle name="Check Cell 2 2 2 4 3" xfId="1480"/>
    <cellStyle name="Check Cell 2 2 2 5" xfId="1481"/>
    <cellStyle name="Check Cell 2 2 2 5 2" xfId="1482"/>
    <cellStyle name="Check Cell 2 2 2 5 3" xfId="1483"/>
    <cellStyle name="Check Cell 2 2 2 6" xfId="1484"/>
    <cellStyle name="Check Cell 2 2 2 6 2" xfId="1485"/>
    <cellStyle name="Check Cell 2 2 2 6 3" xfId="1486"/>
    <cellStyle name="Check Cell 2 2 2 7" xfId="1487"/>
    <cellStyle name="Check Cell 2 2 2 7 2" xfId="1488"/>
    <cellStyle name="Check Cell 2 2 2 7 3" xfId="1489"/>
    <cellStyle name="Check Cell 2 2 2 8" xfId="1490"/>
    <cellStyle name="Check Cell 2 2 2 9" xfId="1491"/>
    <cellStyle name="Check Cell 2 2 3" xfId="1492"/>
    <cellStyle name="Check Cell 2 2 3 2" xfId="1493"/>
    <cellStyle name="Check Cell 2 2 3 2 2" xfId="1494"/>
    <cellStyle name="Check Cell 2 2 3 2 3" xfId="1495"/>
    <cellStyle name="Check Cell 2 2 3 3" xfId="1496"/>
    <cellStyle name="Check Cell 2 2 3 3 2" xfId="1497"/>
    <cellStyle name="Check Cell 2 2 3 3 3" xfId="1498"/>
    <cellStyle name="Check Cell 2 2 3 4" xfId="1499"/>
    <cellStyle name="Check Cell 2 2 3 4 2" xfId="1500"/>
    <cellStyle name="Check Cell 2 2 3 4 3" xfId="1501"/>
    <cellStyle name="Check Cell 2 2 3 5" xfId="1502"/>
    <cellStyle name="Check Cell 2 2 3 5 2" xfId="1503"/>
    <cellStyle name="Check Cell 2 2 3 5 3" xfId="1504"/>
    <cellStyle name="Check Cell 2 2 3 6" xfId="1505"/>
    <cellStyle name="Check Cell 2 2 3 6 2" xfId="1506"/>
    <cellStyle name="Check Cell 2 2 3 6 3" xfId="1507"/>
    <cellStyle name="Check Cell 2 2 3 7" xfId="1508"/>
    <cellStyle name="Check Cell 2 2 3 7 2" xfId="1509"/>
    <cellStyle name="Check Cell 2 2 3 7 3" xfId="1510"/>
    <cellStyle name="Check Cell 2 2 3 8" xfId="1511"/>
    <cellStyle name="Check Cell 2 2 3 9" xfId="1512"/>
    <cellStyle name="Check Cell 2 2 4" xfId="1513"/>
    <cellStyle name="Check Cell 2 2 4 2" xfId="1514"/>
    <cellStyle name="Check Cell 2 2 4 3" xfId="1515"/>
    <cellStyle name="Check Cell 2 2 5" xfId="1516"/>
    <cellStyle name="Check Cell 2 2 5 2" xfId="1517"/>
    <cellStyle name="Check Cell 2 2 5 3" xfId="1518"/>
    <cellStyle name="Check Cell 2 2 6" xfId="1519"/>
    <cellStyle name="Check Cell 2 2 6 2" xfId="1520"/>
    <cellStyle name="Check Cell 2 2 6 3" xfId="1521"/>
    <cellStyle name="Check Cell 2 2 7" xfId="1522"/>
    <cellStyle name="Check Cell 2 2 7 2" xfId="1523"/>
    <cellStyle name="Check Cell 2 2 7 3" xfId="1524"/>
    <cellStyle name="Check Cell 2 2 8" xfId="1525"/>
    <cellStyle name="Check Cell 2 2 8 2" xfId="1526"/>
    <cellStyle name="Check Cell 2 2 8 3" xfId="1527"/>
    <cellStyle name="Check Cell 2 2 9" xfId="1528"/>
    <cellStyle name="Check Cell 2 2 9 2" xfId="1529"/>
    <cellStyle name="Check Cell 2 2 9 3" xfId="1530"/>
    <cellStyle name="Check Cell 2 2_Sheet1" xfId="1531"/>
    <cellStyle name="Check Cell 2 20" xfId="1532"/>
    <cellStyle name="Check Cell 2 20 2" xfId="1533"/>
    <cellStyle name="Check Cell 2 20 3" xfId="1534"/>
    <cellStyle name="Check Cell 2 3" xfId="1535"/>
    <cellStyle name="Check Cell 2 3 10" xfId="1536"/>
    <cellStyle name="Check Cell 2 3 11" xfId="1537"/>
    <cellStyle name="Check Cell 2 3 2" xfId="1538"/>
    <cellStyle name="Check Cell 2 3 2 2" xfId="1539"/>
    <cellStyle name="Check Cell 2 3 2 2 2" xfId="1540"/>
    <cellStyle name="Check Cell 2 3 2 2 3" xfId="1541"/>
    <cellStyle name="Check Cell 2 3 2 3" xfId="1542"/>
    <cellStyle name="Check Cell 2 3 2 3 2" xfId="1543"/>
    <cellStyle name="Check Cell 2 3 2 3 3" xfId="1544"/>
    <cellStyle name="Check Cell 2 3 2 4" xfId="1545"/>
    <cellStyle name="Check Cell 2 3 2 4 2" xfId="1546"/>
    <cellStyle name="Check Cell 2 3 2 4 3" xfId="1547"/>
    <cellStyle name="Check Cell 2 3 2 5" xfId="1548"/>
    <cellStyle name="Check Cell 2 3 2 5 2" xfId="1549"/>
    <cellStyle name="Check Cell 2 3 2 5 3" xfId="1550"/>
    <cellStyle name="Check Cell 2 3 2 6" xfId="1551"/>
    <cellStyle name="Check Cell 2 3 2 6 2" xfId="1552"/>
    <cellStyle name="Check Cell 2 3 2 6 3" xfId="1553"/>
    <cellStyle name="Check Cell 2 3 2 7" xfId="1554"/>
    <cellStyle name="Check Cell 2 3 2 7 2" xfId="1555"/>
    <cellStyle name="Check Cell 2 3 2 7 3" xfId="1556"/>
    <cellStyle name="Check Cell 2 3 2 8" xfId="1557"/>
    <cellStyle name="Check Cell 2 3 2 9" xfId="1558"/>
    <cellStyle name="Check Cell 2 3 3" xfId="1559"/>
    <cellStyle name="Check Cell 2 3 3 2" xfId="1560"/>
    <cellStyle name="Check Cell 2 3 3 2 2" xfId="1561"/>
    <cellStyle name="Check Cell 2 3 3 2 3" xfId="1562"/>
    <cellStyle name="Check Cell 2 3 3 3" xfId="1563"/>
    <cellStyle name="Check Cell 2 3 3 3 2" xfId="1564"/>
    <cellStyle name="Check Cell 2 3 3 3 3" xfId="1565"/>
    <cellStyle name="Check Cell 2 3 3 4" xfId="1566"/>
    <cellStyle name="Check Cell 2 3 3 4 2" xfId="1567"/>
    <cellStyle name="Check Cell 2 3 3 4 3" xfId="1568"/>
    <cellStyle name="Check Cell 2 3 3 5" xfId="1569"/>
    <cellStyle name="Check Cell 2 3 3 5 2" xfId="1570"/>
    <cellStyle name="Check Cell 2 3 3 5 3" xfId="1571"/>
    <cellStyle name="Check Cell 2 3 3 6" xfId="1572"/>
    <cellStyle name="Check Cell 2 3 3 6 2" xfId="1573"/>
    <cellStyle name="Check Cell 2 3 3 6 3" xfId="1574"/>
    <cellStyle name="Check Cell 2 3 3 7" xfId="1575"/>
    <cellStyle name="Check Cell 2 3 3 7 2" xfId="1576"/>
    <cellStyle name="Check Cell 2 3 3 7 3" xfId="1577"/>
    <cellStyle name="Check Cell 2 3 3 8" xfId="1578"/>
    <cellStyle name="Check Cell 2 3 3 9" xfId="1579"/>
    <cellStyle name="Check Cell 2 3 4" xfId="1580"/>
    <cellStyle name="Check Cell 2 3 4 2" xfId="1581"/>
    <cellStyle name="Check Cell 2 3 4 3" xfId="1582"/>
    <cellStyle name="Check Cell 2 3 5" xfId="1583"/>
    <cellStyle name="Check Cell 2 3 5 2" xfId="1584"/>
    <cellStyle name="Check Cell 2 3 5 3" xfId="1585"/>
    <cellStyle name="Check Cell 2 3 6" xfId="1586"/>
    <cellStyle name="Check Cell 2 3 6 2" xfId="1587"/>
    <cellStyle name="Check Cell 2 3 6 3" xfId="1588"/>
    <cellStyle name="Check Cell 2 3 7" xfId="1589"/>
    <cellStyle name="Check Cell 2 3 7 2" xfId="1590"/>
    <cellStyle name="Check Cell 2 3 7 3" xfId="1591"/>
    <cellStyle name="Check Cell 2 3 8" xfId="1592"/>
    <cellStyle name="Check Cell 2 3 8 2" xfId="1593"/>
    <cellStyle name="Check Cell 2 3 8 3" xfId="1594"/>
    <cellStyle name="Check Cell 2 3 9" xfId="1595"/>
    <cellStyle name="Check Cell 2 3 9 2" xfId="1596"/>
    <cellStyle name="Check Cell 2 3 9 3" xfId="1597"/>
    <cellStyle name="Check Cell 2 4" xfId="1598"/>
    <cellStyle name="Check Cell 2 4 10" xfId="1599"/>
    <cellStyle name="Check Cell 2 4 11" xfId="1600"/>
    <cellStyle name="Check Cell 2 4 2" xfId="1601"/>
    <cellStyle name="Check Cell 2 4 2 2" xfId="1602"/>
    <cellStyle name="Check Cell 2 4 2 2 2" xfId="1603"/>
    <cellStyle name="Check Cell 2 4 2 2 3" xfId="1604"/>
    <cellStyle name="Check Cell 2 4 2 3" xfId="1605"/>
    <cellStyle name="Check Cell 2 4 2 3 2" xfId="1606"/>
    <cellStyle name="Check Cell 2 4 2 3 3" xfId="1607"/>
    <cellStyle name="Check Cell 2 4 2 4" xfId="1608"/>
    <cellStyle name="Check Cell 2 4 2 4 2" xfId="1609"/>
    <cellStyle name="Check Cell 2 4 2 4 3" xfId="1610"/>
    <cellStyle name="Check Cell 2 4 2 5" xfId="1611"/>
    <cellStyle name="Check Cell 2 4 2 5 2" xfId="1612"/>
    <cellStyle name="Check Cell 2 4 2 5 3" xfId="1613"/>
    <cellStyle name="Check Cell 2 4 2 6" xfId="1614"/>
    <cellStyle name="Check Cell 2 4 2 6 2" xfId="1615"/>
    <cellStyle name="Check Cell 2 4 2 6 3" xfId="1616"/>
    <cellStyle name="Check Cell 2 4 2 7" xfId="1617"/>
    <cellStyle name="Check Cell 2 4 2 7 2" xfId="1618"/>
    <cellStyle name="Check Cell 2 4 2 7 3" xfId="1619"/>
    <cellStyle name="Check Cell 2 4 2 8" xfId="1620"/>
    <cellStyle name="Check Cell 2 4 2 9" xfId="1621"/>
    <cellStyle name="Check Cell 2 4 3" xfId="1622"/>
    <cellStyle name="Check Cell 2 4 3 2" xfId="1623"/>
    <cellStyle name="Check Cell 2 4 3 2 2" xfId="1624"/>
    <cellStyle name="Check Cell 2 4 3 2 3" xfId="1625"/>
    <cellStyle name="Check Cell 2 4 3 3" xfId="1626"/>
    <cellStyle name="Check Cell 2 4 3 3 2" xfId="1627"/>
    <cellStyle name="Check Cell 2 4 3 3 3" xfId="1628"/>
    <cellStyle name="Check Cell 2 4 3 4" xfId="1629"/>
    <cellStyle name="Check Cell 2 4 3 4 2" xfId="1630"/>
    <cellStyle name="Check Cell 2 4 3 4 3" xfId="1631"/>
    <cellStyle name="Check Cell 2 4 3 5" xfId="1632"/>
    <cellStyle name="Check Cell 2 4 3 5 2" xfId="1633"/>
    <cellStyle name="Check Cell 2 4 3 5 3" xfId="1634"/>
    <cellStyle name="Check Cell 2 4 3 6" xfId="1635"/>
    <cellStyle name="Check Cell 2 4 3 6 2" xfId="1636"/>
    <cellStyle name="Check Cell 2 4 3 6 3" xfId="1637"/>
    <cellStyle name="Check Cell 2 4 3 7" xfId="1638"/>
    <cellStyle name="Check Cell 2 4 3 7 2" xfId="1639"/>
    <cellStyle name="Check Cell 2 4 3 7 3" xfId="1640"/>
    <cellStyle name="Check Cell 2 4 3 8" xfId="1641"/>
    <cellStyle name="Check Cell 2 4 3 9" xfId="1642"/>
    <cellStyle name="Check Cell 2 4 4" xfId="1643"/>
    <cellStyle name="Check Cell 2 4 4 2" xfId="1644"/>
    <cellStyle name="Check Cell 2 4 4 3" xfId="1645"/>
    <cellStyle name="Check Cell 2 4 5" xfId="1646"/>
    <cellStyle name="Check Cell 2 4 5 2" xfId="1647"/>
    <cellStyle name="Check Cell 2 4 5 3" xfId="1648"/>
    <cellStyle name="Check Cell 2 4 6" xfId="1649"/>
    <cellStyle name="Check Cell 2 4 6 2" xfId="1650"/>
    <cellStyle name="Check Cell 2 4 6 3" xfId="1651"/>
    <cellStyle name="Check Cell 2 4 7" xfId="1652"/>
    <cellStyle name="Check Cell 2 4 7 2" xfId="1653"/>
    <cellStyle name="Check Cell 2 4 7 3" xfId="1654"/>
    <cellStyle name="Check Cell 2 4 8" xfId="1655"/>
    <cellStyle name="Check Cell 2 4 8 2" xfId="1656"/>
    <cellStyle name="Check Cell 2 4 8 3" xfId="1657"/>
    <cellStyle name="Check Cell 2 4 9" xfId="1658"/>
    <cellStyle name="Check Cell 2 4 9 2" xfId="1659"/>
    <cellStyle name="Check Cell 2 4 9 3" xfId="1660"/>
    <cellStyle name="Check Cell 2 5" xfId="1661"/>
    <cellStyle name="Check Cell 2 5 10" xfId="1662"/>
    <cellStyle name="Check Cell 2 5 11" xfId="1663"/>
    <cellStyle name="Check Cell 2 5 2" xfId="1664"/>
    <cellStyle name="Check Cell 2 5 2 2" xfId="1665"/>
    <cellStyle name="Check Cell 2 5 2 2 2" xfId="1666"/>
    <cellStyle name="Check Cell 2 5 2 2 3" xfId="1667"/>
    <cellStyle name="Check Cell 2 5 2 3" xfId="1668"/>
    <cellStyle name="Check Cell 2 5 2 3 2" xfId="1669"/>
    <cellStyle name="Check Cell 2 5 2 3 3" xfId="1670"/>
    <cellStyle name="Check Cell 2 5 2 4" xfId="1671"/>
    <cellStyle name="Check Cell 2 5 2 4 2" xfId="1672"/>
    <cellStyle name="Check Cell 2 5 2 4 3" xfId="1673"/>
    <cellStyle name="Check Cell 2 5 2 5" xfId="1674"/>
    <cellStyle name="Check Cell 2 5 2 5 2" xfId="1675"/>
    <cellStyle name="Check Cell 2 5 2 5 3" xfId="1676"/>
    <cellStyle name="Check Cell 2 5 2 6" xfId="1677"/>
    <cellStyle name="Check Cell 2 5 2 6 2" xfId="1678"/>
    <cellStyle name="Check Cell 2 5 2 6 3" xfId="1679"/>
    <cellStyle name="Check Cell 2 5 2 7" xfId="1680"/>
    <cellStyle name="Check Cell 2 5 2 7 2" xfId="1681"/>
    <cellStyle name="Check Cell 2 5 2 7 3" xfId="1682"/>
    <cellStyle name="Check Cell 2 5 2 8" xfId="1683"/>
    <cellStyle name="Check Cell 2 5 2 9" xfId="1684"/>
    <cellStyle name="Check Cell 2 5 3" xfId="1685"/>
    <cellStyle name="Check Cell 2 5 3 2" xfId="1686"/>
    <cellStyle name="Check Cell 2 5 3 2 2" xfId="1687"/>
    <cellStyle name="Check Cell 2 5 3 2 3" xfId="1688"/>
    <cellStyle name="Check Cell 2 5 3 3" xfId="1689"/>
    <cellStyle name="Check Cell 2 5 3 3 2" xfId="1690"/>
    <cellStyle name="Check Cell 2 5 3 3 3" xfId="1691"/>
    <cellStyle name="Check Cell 2 5 3 4" xfId="1692"/>
    <cellStyle name="Check Cell 2 5 3 4 2" xfId="1693"/>
    <cellStyle name="Check Cell 2 5 3 4 3" xfId="1694"/>
    <cellStyle name="Check Cell 2 5 3 5" xfId="1695"/>
    <cellStyle name="Check Cell 2 5 3 5 2" xfId="1696"/>
    <cellStyle name="Check Cell 2 5 3 5 3" xfId="1697"/>
    <cellStyle name="Check Cell 2 5 3 6" xfId="1698"/>
    <cellStyle name="Check Cell 2 5 3 6 2" xfId="1699"/>
    <cellStyle name="Check Cell 2 5 3 6 3" xfId="1700"/>
    <cellStyle name="Check Cell 2 5 3 7" xfId="1701"/>
    <cellStyle name="Check Cell 2 5 3 7 2" xfId="1702"/>
    <cellStyle name="Check Cell 2 5 3 7 3" xfId="1703"/>
    <cellStyle name="Check Cell 2 5 3 8" xfId="1704"/>
    <cellStyle name="Check Cell 2 5 3 9" xfId="1705"/>
    <cellStyle name="Check Cell 2 5 4" xfId="1706"/>
    <cellStyle name="Check Cell 2 5 4 2" xfId="1707"/>
    <cellStyle name="Check Cell 2 5 4 3" xfId="1708"/>
    <cellStyle name="Check Cell 2 5 5" xfId="1709"/>
    <cellStyle name="Check Cell 2 5 5 2" xfId="1710"/>
    <cellStyle name="Check Cell 2 5 5 3" xfId="1711"/>
    <cellStyle name="Check Cell 2 5 6" xfId="1712"/>
    <cellStyle name="Check Cell 2 5 6 2" xfId="1713"/>
    <cellStyle name="Check Cell 2 5 6 3" xfId="1714"/>
    <cellStyle name="Check Cell 2 5 7" xfId="1715"/>
    <cellStyle name="Check Cell 2 5 7 2" xfId="1716"/>
    <cellStyle name="Check Cell 2 5 7 3" xfId="1717"/>
    <cellStyle name="Check Cell 2 5 8" xfId="1718"/>
    <cellStyle name="Check Cell 2 5 8 2" xfId="1719"/>
    <cellStyle name="Check Cell 2 5 8 3" xfId="1720"/>
    <cellStyle name="Check Cell 2 5 9" xfId="1721"/>
    <cellStyle name="Check Cell 2 5 9 2" xfId="1722"/>
    <cellStyle name="Check Cell 2 5 9 3" xfId="1723"/>
    <cellStyle name="Check Cell 2 6" xfId="1724"/>
    <cellStyle name="Check Cell 2 6 10" xfId="1725"/>
    <cellStyle name="Check Cell 2 6 11" xfId="1726"/>
    <cellStyle name="Check Cell 2 6 2" xfId="1727"/>
    <cellStyle name="Check Cell 2 6 2 2" xfId="1728"/>
    <cellStyle name="Check Cell 2 6 2 2 2" xfId="1729"/>
    <cellStyle name="Check Cell 2 6 2 2 3" xfId="1730"/>
    <cellStyle name="Check Cell 2 6 2 3" xfId="1731"/>
    <cellStyle name="Check Cell 2 6 2 3 2" xfId="1732"/>
    <cellStyle name="Check Cell 2 6 2 3 3" xfId="1733"/>
    <cellStyle name="Check Cell 2 6 2 4" xfId="1734"/>
    <cellStyle name="Check Cell 2 6 2 4 2" xfId="1735"/>
    <cellStyle name="Check Cell 2 6 2 4 3" xfId="1736"/>
    <cellStyle name="Check Cell 2 6 2 5" xfId="1737"/>
    <cellStyle name="Check Cell 2 6 2 5 2" xfId="1738"/>
    <cellStyle name="Check Cell 2 6 2 5 3" xfId="1739"/>
    <cellStyle name="Check Cell 2 6 2 6" xfId="1740"/>
    <cellStyle name="Check Cell 2 6 2 6 2" xfId="1741"/>
    <cellStyle name="Check Cell 2 6 2 6 3" xfId="1742"/>
    <cellStyle name="Check Cell 2 6 2 7" xfId="1743"/>
    <cellStyle name="Check Cell 2 6 2 7 2" xfId="1744"/>
    <cellStyle name="Check Cell 2 6 2 7 3" xfId="1745"/>
    <cellStyle name="Check Cell 2 6 2 8" xfId="1746"/>
    <cellStyle name="Check Cell 2 6 2 9" xfId="1747"/>
    <cellStyle name="Check Cell 2 6 3" xfId="1748"/>
    <cellStyle name="Check Cell 2 6 3 2" xfId="1749"/>
    <cellStyle name="Check Cell 2 6 3 2 2" xfId="1750"/>
    <cellStyle name="Check Cell 2 6 3 2 3" xfId="1751"/>
    <cellStyle name="Check Cell 2 6 3 3" xfId="1752"/>
    <cellStyle name="Check Cell 2 6 3 3 2" xfId="1753"/>
    <cellStyle name="Check Cell 2 6 3 3 3" xfId="1754"/>
    <cellStyle name="Check Cell 2 6 3 4" xfId="1755"/>
    <cellStyle name="Check Cell 2 6 3 4 2" xfId="1756"/>
    <cellStyle name="Check Cell 2 6 3 4 3" xfId="1757"/>
    <cellStyle name="Check Cell 2 6 3 5" xfId="1758"/>
    <cellStyle name="Check Cell 2 6 3 5 2" xfId="1759"/>
    <cellStyle name="Check Cell 2 6 3 5 3" xfId="1760"/>
    <cellStyle name="Check Cell 2 6 3 6" xfId="1761"/>
    <cellStyle name="Check Cell 2 6 3 6 2" xfId="1762"/>
    <cellStyle name="Check Cell 2 6 3 6 3" xfId="1763"/>
    <cellStyle name="Check Cell 2 6 3 7" xfId="1764"/>
    <cellStyle name="Check Cell 2 6 3 7 2" xfId="1765"/>
    <cellStyle name="Check Cell 2 6 3 7 3" xfId="1766"/>
    <cellStyle name="Check Cell 2 6 3 8" xfId="1767"/>
    <cellStyle name="Check Cell 2 6 3 9" xfId="1768"/>
    <cellStyle name="Check Cell 2 6 4" xfId="1769"/>
    <cellStyle name="Check Cell 2 6 4 2" xfId="1770"/>
    <cellStyle name="Check Cell 2 6 4 3" xfId="1771"/>
    <cellStyle name="Check Cell 2 6 5" xfId="1772"/>
    <cellStyle name="Check Cell 2 6 5 2" xfId="1773"/>
    <cellStyle name="Check Cell 2 6 5 3" xfId="1774"/>
    <cellStyle name="Check Cell 2 6 6" xfId="1775"/>
    <cellStyle name="Check Cell 2 6 6 2" xfId="1776"/>
    <cellStyle name="Check Cell 2 6 6 3" xfId="1777"/>
    <cellStyle name="Check Cell 2 6 7" xfId="1778"/>
    <cellStyle name="Check Cell 2 6 7 2" xfId="1779"/>
    <cellStyle name="Check Cell 2 6 7 3" xfId="1780"/>
    <cellStyle name="Check Cell 2 6 8" xfId="1781"/>
    <cellStyle name="Check Cell 2 6 8 2" xfId="1782"/>
    <cellStyle name="Check Cell 2 6 8 3" xfId="1783"/>
    <cellStyle name="Check Cell 2 6 9" xfId="1784"/>
    <cellStyle name="Check Cell 2 6 9 2" xfId="1785"/>
    <cellStyle name="Check Cell 2 6 9 3" xfId="1786"/>
    <cellStyle name="Check Cell 2 7" xfId="1787"/>
    <cellStyle name="Check Cell 2 7 10" xfId="1788"/>
    <cellStyle name="Check Cell 2 7 11" xfId="1789"/>
    <cellStyle name="Check Cell 2 7 2" xfId="1790"/>
    <cellStyle name="Check Cell 2 7 2 2" xfId="1791"/>
    <cellStyle name="Check Cell 2 7 2 2 2" xfId="1792"/>
    <cellStyle name="Check Cell 2 7 2 2 3" xfId="1793"/>
    <cellStyle name="Check Cell 2 7 2 3" xfId="1794"/>
    <cellStyle name="Check Cell 2 7 2 3 2" xfId="1795"/>
    <cellStyle name="Check Cell 2 7 2 3 3" xfId="1796"/>
    <cellStyle name="Check Cell 2 7 2 4" xfId="1797"/>
    <cellStyle name="Check Cell 2 7 2 4 2" xfId="1798"/>
    <cellStyle name="Check Cell 2 7 2 4 3" xfId="1799"/>
    <cellStyle name="Check Cell 2 7 2 5" xfId="1800"/>
    <cellStyle name="Check Cell 2 7 2 5 2" xfId="1801"/>
    <cellStyle name="Check Cell 2 7 2 5 3" xfId="1802"/>
    <cellStyle name="Check Cell 2 7 2 6" xfId="1803"/>
    <cellStyle name="Check Cell 2 7 2 6 2" xfId="1804"/>
    <cellStyle name="Check Cell 2 7 2 6 3" xfId="1805"/>
    <cellStyle name="Check Cell 2 7 2 7" xfId="1806"/>
    <cellStyle name="Check Cell 2 7 2 7 2" xfId="1807"/>
    <cellStyle name="Check Cell 2 7 2 7 3" xfId="1808"/>
    <cellStyle name="Check Cell 2 7 2 8" xfId="1809"/>
    <cellStyle name="Check Cell 2 7 2 9" xfId="1810"/>
    <cellStyle name="Check Cell 2 7 3" xfId="1811"/>
    <cellStyle name="Check Cell 2 7 3 2" xfId="1812"/>
    <cellStyle name="Check Cell 2 7 3 2 2" xfId="1813"/>
    <cellStyle name="Check Cell 2 7 3 2 3" xfId="1814"/>
    <cellStyle name="Check Cell 2 7 3 3" xfId="1815"/>
    <cellStyle name="Check Cell 2 7 3 3 2" xfId="1816"/>
    <cellStyle name="Check Cell 2 7 3 3 3" xfId="1817"/>
    <cellStyle name="Check Cell 2 7 3 4" xfId="1818"/>
    <cellStyle name="Check Cell 2 7 3 4 2" xfId="1819"/>
    <cellStyle name="Check Cell 2 7 3 4 3" xfId="1820"/>
    <cellStyle name="Check Cell 2 7 3 5" xfId="1821"/>
    <cellStyle name="Check Cell 2 7 3 5 2" xfId="1822"/>
    <cellStyle name="Check Cell 2 7 3 5 3" xfId="1823"/>
    <cellStyle name="Check Cell 2 7 3 6" xfId="1824"/>
    <cellStyle name="Check Cell 2 7 3 6 2" xfId="1825"/>
    <cellStyle name="Check Cell 2 7 3 6 3" xfId="1826"/>
    <cellStyle name="Check Cell 2 7 3 7" xfId="1827"/>
    <cellStyle name="Check Cell 2 7 3 7 2" xfId="1828"/>
    <cellStyle name="Check Cell 2 7 3 7 3" xfId="1829"/>
    <cellStyle name="Check Cell 2 7 3 8" xfId="1830"/>
    <cellStyle name="Check Cell 2 7 3 9" xfId="1831"/>
    <cellStyle name="Check Cell 2 7 4" xfId="1832"/>
    <cellStyle name="Check Cell 2 7 4 2" xfId="1833"/>
    <cellStyle name="Check Cell 2 7 4 3" xfId="1834"/>
    <cellStyle name="Check Cell 2 7 5" xfId="1835"/>
    <cellStyle name="Check Cell 2 7 5 2" xfId="1836"/>
    <cellStyle name="Check Cell 2 7 5 3" xfId="1837"/>
    <cellStyle name="Check Cell 2 7 6" xfId="1838"/>
    <cellStyle name="Check Cell 2 7 6 2" xfId="1839"/>
    <cellStyle name="Check Cell 2 7 6 3" xfId="1840"/>
    <cellStyle name="Check Cell 2 7 7" xfId="1841"/>
    <cellStyle name="Check Cell 2 7 7 2" xfId="1842"/>
    <cellStyle name="Check Cell 2 7 7 3" xfId="1843"/>
    <cellStyle name="Check Cell 2 7 8" xfId="1844"/>
    <cellStyle name="Check Cell 2 7 8 2" xfId="1845"/>
    <cellStyle name="Check Cell 2 7 8 3" xfId="1846"/>
    <cellStyle name="Check Cell 2 7 9" xfId="1847"/>
    <cellStyle name="Check Cell 2 7 9 2" xfId="1848"/>
    <cellStyle name="Check Cell 2 7 9 3" xfId="1849"/>
    <cellStyle name="Check Cell 2 8" xfId="1850"/>
    <cellStyle name="Check Cell 2 8 10" xfId="1851"/>
    <cellStyle name="Check Cell 2 8 11" xfId="1852"/>
    <cellStyle name="Check Cell 2 8 2" xfId="1853"/>
    <cellStyle name="Check Cell 2 8 2 2" xfId="1854"/>
    <cellStyle name="Check Cell 2 8 2 2 2" xfId="1855"/>
    <cellStyle name="Check Cell 2 8 2 2 3" xfId="1856"/>
    <cellStyle name="Check Cell 2 8 2 3" xfId="1857"/>
    <cellStyle name="Check Cell 2 8 2 3 2" xfId="1858"/>
    <cellStyle name="Check Cell 2 8 2 3 3" xfId="1859"/>
    <cellStyle name="Check Cell 2 8 2 4" xfId="1860"/>
    <cellStyle name="Check Cell 2 8 2 4 2" xfId="1861"/>
    <cellStyle name="Check Cell 2 8 2 4 3" xfId="1862"/>
    <cellStyle name="Check Cell 2 8 2 5" xfId="1863"/>
    <cellStyle name="Check Cell 2 8 2 5 2" xfId="1864"/>
    <cellStyle name="Check Cell 2 8 2 5 3" xfId="1865"/>
    <cellStyle name="Check Cell 2 8 2 6" xfId="1866"/>
    <cellStyle name="Check Cell 2 8 2 6 2" xfId="1867"/>
    <cellStyle name="Check Cell 2 8 2 6 3" xfId="1868"/>
    <cellStyle name="Check Cell 2 8 2 7" xfId="1869"/>
    <cellStyle name="Check Cell 2 8 2 7 2" xfId="1870"/>
    <cellStyle name="Check Cell 2 8 2 7 3" xfId="1871"/>
    <cellStyle name="Check Cell 2 8 2 8" xfId="1872"/>
    <cellStyle name="Check Cell 2 8 2 9" xfId="1873"/>
    <cellStyle name="Check Cell 2 8 3" xfId="1874"/>
    <cellStyle name="Check Cell 2 8 3 2" xfId="1875"/>
    <cellStyle name="Check Cell 2 8 3 2 2" xfId="1876"/>
    <cellStyle name="Check Cell 2 8 3 2 3" xfId="1877"/>
    <cellStyle name="Check Cell 2 8 3 3" xfId="1878"/>
    <cellStyle name="Check Cell 2 8 3 3 2" xfId="1879"/>
    <cellStyle name="Check Cell 2 8 3 3 3" xfId="1880"/>
    <cellStyle name="Check Cell 2 8 3 4" xfId="1881"/>
    <cellStyle name="Check Cell 2 8 3 4 2" xfId="1882"/>
    <cellStyle name="Check Cell 2 8 3 4 3" xfId="1883"/>
    <cellStyle name="Check Cell 2 8 3 5" xfId="1884"/>
    <cellStyle name="Check Cell 2 8 3 5 2" xfId="1885"/>
    <cellStyle name="Check Cell 2 8 3 5 3" xfId="1886"/>
    <cellStyle name="Check Cell 2 8 3 6" xfId="1887"/>
    <cellStyle name="Check Cell 2 8 3 6 2" xfId="1888"/>
    <cellStyle name="Check Cell 2 8 3 6 3" xfId="1889"/>
    <cellStyle name="Check Cell 2 8 3 7" xfId="1890"/>
    <cellStyle name="Check Cell 2 8 3 7 2" xfId="1891"/>
    <cellStyle name="Check Cell 2 8 3 7 3" xfId="1892"/>
    <cellStyle name="Check Cell 2 8 3 8" xfId="1893"/>
    <cellStyle name="Check Cell 2 8 3 9" xfId="1894"/>
    <cellStyle name="Check Cell 2 8 4" xfId="1895"/>
    <cellStyle name="Check Cell 2 8 4 2" xfId="1896"/>
    <cellStyle name="Check Cell 2 8 4 3" xfId="1897"/>
    <cellStyle name="Check Cell 2 8 5" xfId="1898"/>
    <cellStyle name="Check Cell 2 8 5 2" xfId="1899"/>
    <cellStyle name="Check Cell 2 8 5 3" xfId="1900"/>
    <cellStyle name="Check Cell 2 8 6" xfId="1901"/>
    <cellStyle name="Check Cell 2 8 6 2" xfId="1902"/>
    <cellStyle name="Check Cell 2 8 6 3" xfId="1903"/>
    <cellStyle name="Check Cell 2 8 7" xfId="1904"/>
    <cellStyle name="Check Cell 2 8 7 2" xfId="1905"/>
    <cellStyle name="Check Cell 2 8 7 3" xfId="1906"/>
    <cellStyle name="Check Cell 2 8 8" xfId="1907"/>
    <cellStyle name="Check Cell 2 8 8 2" xfId="1908"/>
    <cellStyle name="Check Cell 2 8 8 3" xfId="1909"/>
    <cellStyle name="Check Cell 2 8 9" xfId="1910"/>
    <cellStyle name="Check Cell 2 8 9 2" xfId="1911"/>
    <cellStyle name="Check Cell 2 8 9 3" xfId="1912"/>
    <cellStyle name="Check Cell 2 9" xfId="1913"/>
    <cellStyle name="Check Cell 2 9 10" xfId="1914"/>
    <cellStyle name="Check Cell 2 9 11" xfId="1915"/>
    <cellStyle name="Check Cell 2 9 2" xfId="1916"/>
    <cellStyle name="Check Cell 2 9 2 2" xfId="1917"/>
    <cellStyle name="Check Cell 2 9 2 2 2" xfId="1918"/>
    <cellStyle name="Check Cell 2 9 2 2 3" xfId="1919"/>
    <cellStyle name="Check Cell 2 9 2 3" xfId="1920"/>
    <cellStyle name="Check Cell 2 9 2 3 2" xfId="1921"/>
    <cellStyle name="Check Cell 2 9 2 3 3" xfId="1922"/>
    <cellStyle name="Check Cell 2 9 2 4" xfId="1923"/>
    <cellStyle name="Check Cell 2 9 2 4 2" xfId="1924"/>
    <cellStyle name="Check Cell 2 9 2 4 3" xfId="1925"/>
    <cellStyle name="Check Cell 2 9 2 5" xfId="1926"/>
    <cellStyle name="Check Cell 2 9 2 5 2" xfId="1927"/>
    <cellStyle name="Check Cell 2 9 2 5 3" xfId="1928"/>
    <cellStyle name="Check Cell 2 9 2 6" xfId="1929"/>
    <cellStyle name="Check Cell 2 9 2 6 2" xfId="1930"/>
    <cellStyle name="Check Cell 2 9 2 6 3" xfId="1931"/>
    <cellStyle name="Check Cell 2 9 2 7" xfId="1932"/>
    <cellStyle name="Check Cell 2 9 2 7 2" xfId="1933"/>
    <cellStyle name="Check Cell 2 9 2 7 3" xfId="1934"/>
    <cellStyle name="Check Cell 2 9 2 8" xfId="1935"/>
    <cellStyle name="Check Cell 2 9 2 9" xfId="1936"/>
    <cellStyle name="Check Cell 2 9 3" xfId="1937"/>
    <cellStyle name="Check Cell 2 9 3 2" xfId="1938"/>
    <cellStyle name="Check Cell 2 9 3 2 2" xfId="1939"/>
    <cellStyle name="Check Cell 2 9 3 2 3" xfId="1940"/>
    <cellStyle name="Check Cell 2 9 3 3" xfId="1941"/>
    <cellStyle name="Check Cell 2 9 3 3 2" xfId="1942"/>
    <cellStyle name="Check Cell 2 9 3 3 3" xfId="1943"/>
    <cellStyle name="Check Cell 2 9 3 4" xfId="1944"/>
    <cellStyle name="Check Cell 2 9 3 4 2" xfId="1945"/>
    <cellStyle name="Check Cell 2 9 3 4 3" xfId="1946"/>
    <cellStyle name="Check Cell 2 9 3 5" xfId="1947"/>
    <cellStyle name="Check Cell 2 9 3 5 2" xfId="1948"/>
    <cellStyle name="Check Cell 2 9 3 5 3" xfId="1949"/>
    <cellStyle name="Check Cell 2 9 3 6" xfId="1950"/>
    <cellStyle name="Check Cell 2 9 3 6 2" xfId="1951"/>
    <cellStyle name="Check Cell 2 9 3 6 3" xfId="1952"/>
    <cellStyle name="Check Cell 2 9 3 7" xfId="1953"/>
    <cellStyle name="Check Cell 2 9 3 7 2" xfId="1954"/>
    <cellStyle name="Check Cell 2 9 3 7 3" xfId="1955"/>
    <cellStyle name="Check Cell 2 9 3 8" xfId="1956"/>
    <cellStyle name="Check Cell 2 9 3 9" xfId="1957"/>
    <cellStyle name="Check Cell 2 9 4" xfId="1958"/>
    <cellStyle name="Check Cell 2 9 4 2" xfId="1959"/>
    <cellStyle name="Check Cell 2 9 4 3" xfId="1960"/>
    <cellStyle name="Check Cell 2 9 5" xfId="1961"/>
    <cellStyle name="Check Cell 2 9 5 2" xfId="1962"/>
    <cellStyle name="Check Cell 2 9 5 3" xfId="1963"/>
    <cellStyle name="Check Cell 2 9 6" xfId="1964"/>
    <cellStyle name="Check Cell 2 9 6 2" xfId="1965"/>
    <cellStyle name="Check Cell 2 9 6 3" xfId="1966"/>
    <cellStyle name="Check Cell 2 9 7" xfId="1967"/>
    <cellStyle name="Check Cell 2 9 7 2" xfId="1968"/>
    <cellStyle name="Check Cell 2 9 7 3" xfId="1969"/>
    <cellStyle name="Check Cell 2 9 8" xfId="1970"/>
    <cellStyle name="Check Cell 2 9 8 2" xfId="1971"/>
    <cellStyle name="Check Cell 2 9 8 3" xfId="1972"/>
    <cellStyle name="Check Cell 2 9 9" xfId="1973"/>
    <cellStyle name="Check Cell 2 9 9 2" xfId="1974"/>
    <cellStyle name="Check Cell 2 9 9 3" xfId="1975"/>
    <cellStyle name="Check Cell 2_Sheet1" xfId="1976"/>
    <cellStyle name="Check Cell 3" xfId="1977"/>
    <cellStyle name="Check Cell 3 2" xfId="1978"/>
    <cellStyle name="Check Cell 4" xfId="1979"/>
    <cellStyle name="Check Cell 5" xfId="1980"/>
    <cellStyle name="Check Cell 5 2" xfId="1981"/>
    <cellStyle name="Check Cell 6" xfId="1982"/>
    <cellStyle name="Check Cell 7" xfId="1983"/>
    <cellStyle name="Column total in dollars" xfId="1984"/>
    <cellStyle name="Comma" xfId="1" builtinId="3"/>
    <cellStyle name="Comma  - Style1" xfId="1985"/>
    <cellStyle name="Comma  - Style1 2" xfId="1986"/>
    <cellStyle name="Comma  - Style1 2 2" xfId="1987"/>
    <cellStyle name="Comma  - Style1 2 3" xfId="1988"/>
    <cellStyle name="Comma  - Style1 2 4" xfId="1989"/>
    <cellStyle name="Comma  - Style1 2 5" xfId="1990"/>
    <cellStyle name="Comma  - Style1 2 6" xfId="1991"/>
    <cellStyle name="Comma  - Style1 3" xfId="1992"/>
    <cellStyle name="Comma  - Style1 3 2" xfId="1993"/>
    <cellStyle name="Comma  - Style1 4" xfId="1994"/>
    <cellStyle name="Comma  - Style1 5" xfId="1995"/>
    <cellStyle name="Comma  - Style1 6" xfId="1996"/>
    <cellStyle name="Comma  - Style1 7" xfId="1997"/>
    <cellStyle name="Comma  - Style1 8" xfId="1998"/>
    <cellStyle name="Comma  - Style2" xfId="1999"/>
    <cellStyle name="Comma  - Style2 2" xfId="2000"/>
    <cellStyle name="Comma  - Style2 2 2" xfId="2001"/>
    <cellStyle name="Comma  - Style2 2 3" xfId="2002"/>
    <cellStyle name="Comma  - Style2 2 4" xfId="2003"/>
    <cellStyle name="Comma  - Style2 2 5" xfId="2004"/>
    <cellStyle name="Comma  - Style2 2 6" xfId="2005"/>
    <cellStyle name="Comma  - Style2 3" xfId="2006"/>
    <cellStyle name="Comma  - Style2 3 2" xfId="2007"/>
    <cellStyle name="Comma  - Style2 4" xfId="2008"/>
    <cellStyle name="Comma  - Style2 5" xfId="2009"/>
    <cellStyle name="Comma  - Style2 6" xfId="2010"/>
    <cellStyle name="Comma  - Style2 7" xfId="2011"/>
    <cellStyle name="Comma  - Style2 8" xfId="2012"/>
    <cellStyle name="Comma  - Style3" xfId="2013"/>
    <cellStyle name="Comma  - Style3 2" xfId="2014"/>
    <cellStyle name="Comma  - Style3 2 2" xfId="2015"/>
    <cellStyle name="Comma  - Style3 2 3" xfId="2016"/>
    <cellStyle name="Comma  - Style3 2 4" xfId="2017"/>
    <cellStyle name="Comma  - Style3 2 5" xfId="2018"/>
    <cellStyle name="Comma  - Style3 2 6" xfId="2019"/>
    <cellStyle name="Comma  - Style3 3" xfId="2020"/>
    <cellStyle name="Comma  - Style3 3 2" xfId="2021"/>
    <cellStyle name="Comma  - Style3 4" xfId="2022"/>
    <cellStyle name="Comma  - Style3 5" xfId="2023"/>
    <cellStyle name="Comma  - Style3 6" xfId="2024"/>
    <cellStyle name="Comma  - Style3 7" xfId="2025"/>
    <cellStyle name="Comma  - Style3 8" xfId="2026"/>
    <cellStyle name="Comma  - Style4" xfId="2027"/>
    <cellStyle name="Comma  - Style4 2" xfId="2028"/>
    <cellStyle name="Comma  - Style4 2 2" xfId="2029"/>
    <cellStyle name="Comma  - Style4 2 3" xfId="2030"/>
    <cellStyle name="Comma  - Style4 2 4" xfId="2031"/>
    <cellStyle name="Comma  - Style4 2 5" xfId="2032"/>
    <cellStyle name="Comma  - Style4 2 6" xfId="2033"/>
    <cellStyle name="Comma  - Style4 3" xfId="2034"/>
    <cellStyle name="Comma  - Style4 3 2" xfId="2035"/>
    <cellStyle name="Comma  - Style4 4" xfId="2036"/>
    <cellStyle name="Comma  - Style4 5" xfId="2037"/>
    <cellStyle name="Comma  - Style4 6" xfId="2038"/>
    <cellStyle name="Comma  - Style4 7" xfId="2039"/>
    <cellStyle name="Comma  - Style4 8" xfId="2040"/>
    <cellStyle name="Comma  - Style5" xfId="2041"/>
    <cellStyle name="Comma  - Style5 2" xfId="2042"/>
    <cellStyle name="Comma  - Style5 2 2" xfId="2043"/>
    <cellStyle name="Comma  - Style5 2 3" xfId="2044"/>
    <cellStyle name="Comma  - Style5 2 4" xfId="2045"/>
    <cellStyle name="Comma  - Style5 2 5" xfId="2046"/>
    <cellStyle name="Comma  - Style5 2 6" xfId="2047"/>
    <cellStyle name="Comma  - Style5 3" xfId="2048"/>
    <cellStyle name="Comma  - Style5 3 2" xfId="2049"/>
    <cellStyle name="Comma  - Style5 4" xfId="2050"/>
    <cellStyle name="Comma  - Style5 5" xfId="2051"/>
    <cellStyle name="Comma  - Style5 6" xfId="2052"/>
    <cellStyle name="Comma  - Style5 7" xfId="2053"/>
    <cellStyle name="Comma  - Style5 8" xfId="2054"/>
    <cellStyle name="Comma  - Style6" xfId="2055"/>
    <cellStyle name="Comma  - Style6 2" xfId="2056"/>
    <cellStyle name="Comma  - Style6 2 2" xfId="2057"/>
    <cellStyle name="Comma  - Style6 2 3" xfId="2058"/>
    <cellStyle name="Comma  - Style6 2 4" xfId="2059"/>
    <cellStyle name="Comma  - Style6 2 5" xfId="2060"/>
    <cellStyle name="Comma  - Style6 2 6" xfId="2061"/>
    <cellStyle name="Comma  - Style6 3" xfId="2062"/>
    <cellStyle name="Comma  - Style6 3 2" xfId="2063"/>
    <cellStyle name="Comma  - Style6 4" xfId="2064"/>
    <cellStyle name="Comma  - Style6 5" xfId="2065"/>
    <cellStyle name="Comma  - Style6 6" xfId="2066"/>
    <cellStyle name="Comma  - Style6 7" xfId="2067"/>
    <cellStyle name="Comma  - Style6 8" xfId="2068"/>
    <cellStyle name="Comma  - Style7" xfId="2069"/>
    <cellStyle name="Comma  - Style7 2" xfId="2070"/>
    <cellStyle name="Comma  - Style7 2 2" xfId="2071"/>
    <cellStyle name="Comma  - Style7 2 3" xfId="2072"/>
    <cellStyle name="Comma  - Style7 2 4" xfId="2073"/>
    <cellStyle name="Comma  - Style7 2 5" xfId="2074"/>
    <cellStyle name="Comma  - Style7 2 6" xfId="2075"/>
    <cellStyle name="Comma  - Style7 3" xfId="2076"/>
    <cellStyle name="Comma  - Style7 3 2" xfId="2077"/>
    <cellStyle name="Comma  - Style7 4" xfId="2078"/>
    <cellStyle name="Comma  - Style7 5" xfId="2079"/>
    <cellStyle name="Comma  - Style7 6" xfId="2080"/>
    <cellStyle name="Comma  - Style7 7" xfId="2081"/>
    <cellStyle name="Comma  - Style7 8" xfId="2082"/>
    <cellStyle name="Comma  - Style8" xfId="2083"/>
    <cellStyle name="Comma  - Style8 2" xfId="2084"/>
    <cellStyle name="Comma  - Style8 2 2" xfId="2085"/>
    <cellStyle name="Comma  - Style8 2 3" xfId="2086"/>
    <cellStyle name="Comma  - Style8 2 4" xfId="2087"/>
    <cellStyle name="Comma  - Style8 2 5" xfId="2088"/>
    <cellStyle name="Comma  - Style8 2 6" xfId="2089"/>
    <cellStyle name="Comma  - Style8 3" xfId="2090"/>
    <cellStyle name="Comma  - Style8 3 2" xfId="2091"/>
    <cellStyle name="Comma  - Style8 4" xfId="2092"/>
    <cellStyle name="Comma  - Style8 5" xfId="2093"/>
    <cellStyle name="Comma  - Style8 6" xfId="2094"/>
    <cellStyle name="Comma  - Style8 7" xfId="2095"/>
    <cellStyle name="Comma  - Style8 8" xfId="2096"/>
    <cellStyle name="Comma (0)" xfId="2097"/>
    <cellStyle name="Comma [0] 2" xfId="2098"/>
    <cellStyle name="Comma [0] 2 2" xfId="2099"/>
    <cellStyle name="Comma [0] 2 3" xfId="2100"/>
    <cellStyle name="Comma [0] 2 4" xfId="2101"/>
    <cellStyle name="Comma [0] 2 5" xfId="2102"/>
    <cellStyle name="Comma [0] 2 6" xfId="2103"/>
    <cellStyle name="Comma [0] 3" xfId="2104"/>
    <cellStyle name="Comma [0] 3 2" xfId="2105"/>
    <cellStyle name="Comma [0] 4" xfId="2106"/>
    <cellStyle name="Comma 10" xfId="2107"/>
    <cellStyle name="Comma 10 2" xfId="2108"/>
    <cellStyle name="Comma 10 2 2" xfId="2109"/>
    <cellStyle name="Comma 10 3" xfId="2110"/>
    <cellStyle name="Comma 10 3 2" xfId="2111"/>
    <cellStyle name="Comma 10 4" xfId="2112"/>
    <cellStyle name="Comma 10 5" xfId="2113"/>
    <cellStyle name="Comma 10 6" xfId="2114"/>
    <cellStyle name="Comma 100" xfId="2115"/>
    <cellStyle name="Comma 101" xfId="2116"/>
    <cellStyle name="Comma 102" xfId="2117"/>
    <cellStyle name="Comma 103" xfId="2118"/>
    <cellStyle name="Comma 104" xfId="2119"/>
    <cellStyle name="Comma 105" xfId="2120"/>
    <cellStyle name="Comma 106" xfId="2121"/>
    <cellStyle name="Comma 107" xfId="2122"/>
    <cellStyle name="Comma 108" xfId="2123"/>
    <cellStyle name="Comma 108 2" xfId="2124"/>
    <cellStyle name="Comma 109" xfId="2125"/>
    <cellStyle name="Comma 109 2" xfId="2126"/>
    <cellStyle name="Comma 11" xfId="2127"/>
    <cellStyle name="Comma 11 2" xfId="2128"/>
    <cellStyle name="Comma 11 3" xfId="2129"/>
    <cellStyle name="Comma 11 4" xfId="2130"/>
    <cellStyle name="Comma 11 5" xfId="2131"/>
    <cellStyle name="Comma 11 6" xfId="2132"/>
    <cellStyle name="Comma 110" xfId="2133"/>
    <cellStyle name="Comma 110 2" xfId="2134"/>
    <cellStyle name="Comma 111" xfId="2135"/>
    <cellStyle name="Comma 111 2" xfId="2136"/>
    <cellStyle name="Comma 112" xfId="2137"/>
    <cellStyle name="Comma 112 2" xfId="2138"/>
    <cellStyle name="Comma 113" xfId="2139"/>
    <cellStyle name="Comma 113 2" xfId="2140"/>
    <cellStyle name="Comma 114" xfId="2141"/>
    <cellStyle name="Comma 114 2" xfId="2142"/>
    <cellStyle name="Comma 115" xfId="2143"/>
    <cellStyle name="Comma 115 2" xfId="2144"/>
    <cellStyle name="Comma 116" xfId="2145"/>
    <cellStyle name="Comma 116 2" xfId="2146"/>
    <cellStyle name="Comma 117" xfId="2147"/>
    <cellStyle name="Comma 12" xfId="2148"/>
    <cellStyle name="Comma 12 10" xfId="2149"/>
    <cellStyle name="Comma 12 11" xfId="2150"/>
    <cellStyle name="Comma 12 11 2" xfId="2151"/>
    <cellStyle name="Comma 12 12" xfId="2152"/>
    <cellStyle name="Comma 12 2" xfId="2153"/>
    <cellStyle name="Comma 12 2 2" xfId="2154"/>
    <cellStyle name="Comma 12 2 2 2" xfId="2155"/>
    <cellStyle name="Comma 12 2 2 2 2" xfId="2156"/>
    <cellStyle name="Comma 12 2 2 2 3" xfId="2157"/>
    <cellStyle name="Comma 12 2 2 2 4" xfId="2158"/>
    <cellStyle name="Comma 12 2 2 3" xfId="2159"/>
    <cellStyle name="Comma 12 2 2 3 2" xfId="2160"/>
    <cellStyle name="Comma 12 2 2 4" xfId="2161"/>
    <cellStyle name="Comma 12 2 2 4 2" xfId="2162"/>
    <cellStyle name="Comma 12 2 2 5" xfId="2163"/>
    <cellStyle name="Comma 12 2 2 6" xfId="2164"/>
    <cellStyle name="Comma 12 2 3" xfId="2165"/>
    <cellStyle name="Comma 12 2 3 2" xfId="2166"/>
    <cellStyle name="Comma 12 2 3 2 2" xfId="2167"/>
    <cellStyle name="Comma 12 2 3 3" xfId="2168"/>
    <cellStyle name="Comma 12 2 3 3 2" xfId="2169"/>
    <cellStyle name="Comma 12 2 3 4" xfId="2170"/>
    <cellStyle name="Comma 12 2 3 5" xfId="2171"/>
    <cellStyle name="Comma 12 2 4" xfId="2172"/>
    <cellStyle name="Comma 12 2 4 2" xfId="2173"/>
    <cellStyle name="Comma 12 2 4 3" xfId="2174"/>
    <cellStyle name="Comma 12 2 4 4" xfId="2175"/>
    <cellStyle name="Comma 12 2 5" xfId="2176"/>
    <cellStyle name="Comma 12 2 5 2" xfId="2177"/>
    <cellStyle name="Comma 12 2 6" xfId="2178"/>
    <cellStyle name="Comma 12 2 6 2" xfId="2179"/>
    <cellStyle name="Comma 12 2 7" xfId="2180"/>
    <cellStyle name="Comma 12 2 8" xfId="2181"/>
    <cellStyle name="Comma 12 2 9" xfId="2182"/>
    <cellStyle name="Comma 12 3" xfId="2183"/>
    <cellStyle name="Comma 12 3 2" xfId="2184"/>
    <cellStyle name="Comma 12 3 2 2" xfId="2185"/>
    <cellStyle name="Comma 12 3 2 3" xfId="2186"/>
    <cellStyle name="Comma 12 3 2 4" xfId="2187"/>
    <cellStyle name="Comma 12 3 3" xfId="2188"/>
    <cellStyle name="Comma 12 3 3 2" xfId="2189"/>
    <cellStyle name="Comma 12 3 4" xfId="2190"/>
    <cellStyle name="Comma 12 3 4 2" xfId="2191"/>
    <cellStyle name="Comma 12 3 5" xfId="2192"/>
    <cellStyle name="Comma 12 3 6" xfId="2193"/>
    <cellStyle name="Comma 12 4" xfId="2194"/>
    <cellStyle name="Comma 12 4 2" xfId="2195"/>
    <cellStyle name="Comma 12 4 2 2" xfId="2196"/>
    <cellStyle name="Comma 12 4 2 3" xfId="2197"/>
    <cellStyle name="Comma 12 4 2 4" xfId="2198"/>
    <cellStyle name="Comma 12 4 3" xfId="2199"/>
    <cellStyle name="Comma 12 4 3 2" xfId="2200"/>
    <cellStyle name="Comma 12 4 4" xfId="2201"/>
    <cellStyle name="Comma 12 4 5" xfId="2202"/>
    <cellStyle name="Comma 12 4 6" xfId="2203"/>
    <cellStyle name="Comma 12 5" xfId="2204"/>
    <cellStyle name="Comma 12 5 2" xfId="2205"/>
    <cellStyle name="Comma 12 5 2 2" xfId="2206"/>
    <cellStyle name="Comma 12 5 2 3" xfId="2207"/>
    <cellStyle name="Comma 12 5 3" xfId="2208"/>
    <cellStyle name="Comma 12 5 4" xfId="2209"/>
    <cellStyle name="Comma 12 5 5" xfId="2210"/>
    <cellStyle name="Comma 12 6" xfId="2211"/>
    <cellStyle name="Comma 12 6 2" xfId="2212"/>
    <cellStyle name="Comma 12 6 3" xfId="2213"/>
    <cellStyle name="Comma 12 6 4" xfId="2214"/>
    <cellStyle name="Comma 12 7" xfId="2215"/>
    <cellStyle name="Comma 12 7 2" xfId="2216"/>
    <cellStyle name="Comma 12 7 3" xfId="2217"/>
    <cellStyle name="Comma 12 7 4" xfId="2218"/>
    <cellStyle name="Comma 12 8" xfId="2219"/>
    <cellStyle name="Comma 12 8 2" xfId="2220"/>
    <cellStyle name="Comma 12 8 2 2" xfId="2221"/>
    <cellStyle name="Comma 12 9" xfId="2222"/>
    <cellStyle name="Comma 12 9 2" xfId="2223"/>
    <cellStyle name="Comma 12 9 3" xfId="2224"/>
    <cellStyle name="Comma 13" xfId="2225"/>
    <cellStyle name="Comma 13 2" xfId="2226"/>
    <cellStyle name="Comma 13 3" xfId="2227"/>
    <cellStyle name="Comma 13 4" xfId="2228"/>
    <cellStyle name="Comma 13 5" xfId="2229"/>
    <cellStyle name="Comma 13 6" xfId="2230"/>
    <cellStyle name="Comma 14" xfId="2231"/>
    <cellStyle name="Comma 14 2" xfId="2232"/>
    <cellStyle name="Comma 14 3" xfId="2233"/>
    <cellStyle name="Comma 14 4" xfId="2234"/>
    <cellStyle name="Comma 14 5" xfId="2235"/>
    <cellStyle name="Comma 14 6" xfId="2236"/>
    <cellStyle name="Comma 15" xfId="2237"/>
    <cellStyle name="Comma 15 2" xfId="2238"/>
    <cellStyle name="Comma 15 3" xfId="2239"/>
    <cellStyle name="Comma 15 4" xfId="2240"/>
    <cellStyle name="Comma 15 5" xfId="2241"/>
    <cellStyle name="Comma 15 6" xfId="2242"/>
    <cellStyle name="Comma 16" xfId="2243"/>
    <cellStyle name="Comma 16 2" xfId="2244"/>
    <cellStyle name="Comma 16 2 2" xfId="2245"/>
    <cellStyle name="Comma 16 2 3" xfId="2246"/>
    <cellStyle name="Comma 16 2 3 2" xfId="2247"/>
    <cellStyle name="Comma 16 2 4" xfId="2248"/>
    <cellStyle name="Comma 16 3" xfId="2249"/>
    <cellStyle name="Comma 16 4" xfId="2250"/>
    <cellStyle name="Comma 16 5" xfId="2251"/>
    <cellStyle name="Comma 16 6" xfId="2252"/>
    <cellStyle name="Comma 16 7" xfId="2253"/>
    <cellStyle name="Comma 16 8" xfId="2254"/>
    <cellStyle name="Comma 17" xfId="2255"/>
    <cellStyle name="Comma 17 10" xfId="2256"/>
    <cellStyle name="Comma 17 11" xfId="2257"/>
    <cellStyle name="Comma 17 12" xfId="2258"/>
    <cellStyle name="Comma 17 13" xfId="2259"/>
    <cellStyle name="Comma 17 2" xfId="2260"/>
    <cellStyle name="Comma 17 2 2" xfId="2261"/>
    <cellStyle name="Comma 17 2 2 2" xfId="2262"/>
    <cellStyle name="Comma 17 2 2 2 2" xfId="2263"/>
    <cellStyle name="Comma 17 2 2 2 3" xfId="2264"/>
    <cellStyle name="Comma 17 2 2 2 4" xfId="2265"/>
    <cellStyle name="Comma 17 2 2 3" xfId="2266"/>
    <cellStyle name="Comma 17 2 2 3 2" xfId="2267"/>
    <cellStyle name="Comma 17 2 2 4" xfId="2268"/>
    <cellStyle name="Comma 17 2 2 4 2" xfId="2269"/>
    <cellStyle name="Comma 17 2 2 5" xfId="2270"/>
    <cellStyle name="Comma 17 2 2 6" xfId="2271"/>
    <cellStyle name="Comma 17 2 3" xfId="2272"/>
    <cellStyle name="Comma 17 2 3 2" xfId="2273"/>
    <cellStyle name="Comma 17 2 3 2 2" xfId="2274"/>
    <cellStyle name="Comma 17 2 3 3" xfId="2275"/>
    <cellStyle name="Comma 17 2 3 3 2" xfId="2276"/>
    <cellStyle name="Comma 17 2 3 4" xfId="2277"/>
    <cellStyle name="Comma 17 2 3 5" xfId="2278"/>
    <cellStyle name="Comma 17 2 4" xfId="2279"/>
    <cellStyle name="Comma 17 2 4 2" xfId="2280"/>
    <cellStyle name="Comma 17 2 4 3" xfId="2281"/>
    <cellStyle name="Comma 17 2 4 4" xfId="2282"/>
    <cellStyle name="Comma 17 2 5" xfId="2283"/>
    <cellStyle name="Comma 17 2 5 2" xfId="2284"/>
    <cellStyle name="Comma 17 2 6" xfId="2285"/>
    <cellStyle name="Comma 17 2 6 2" xfId="2286"/>
    <cellStyle name="Comma 17 2 7" xfId="2287"/>
    <cellStyle name="Comma 17 2 8" xfId="2288"/>
    <cellStyle name="Comma 17 2 9" xfId="2289"/>
    <cellStyle name="Comma 17 3" xfId="2290"/>
    <cellStyle name="Comma 17 3 2" xfId="2291"/>
    <cellStyle name="Comma 17 3 2 2" xfId="2292"/>
    <cellStyle name="Comma 17 3 2 3" xfId="2293"/>
    <cellStyle name="Comma 17 3 2 4" xfId="2294"/>
    <cellStyle name="Comma 17 3 3" xfId="2295"/>
    <cellStyle name="Comma 17 3 3 2" xfId="2296"/>
    <cellStyle name="Comma 17 3 4" xfId="2297"/>
    <cellStyle name="Comma 17 3 4 2" xfId="2298"/>
    <cellStyle name="Comma 17 3 5" xfId="2299"/>
    <cellStyle name="Comma 17 3 6" xfId="2300"/>
    <cellStyle name="Comma 17 4" xfId="2301"/>
    <cellStyle name="Comma 17 4 2" xfId="2302"/>
    <cellStyle name="Comma 17 4 2 2" xfId="2303"/>
    <cellStyle name="Comma 17 4 2 3" xfId="2304"/>
    <cellStyle name="Comma 17 4 2 4" xfId="2305"/>
    <cellStyle name="Comma 17 4 3" xfId="2306"/>
    <cellStyle name="Comma 17 4 3 2" xfId="2307"/>
    <cellStyle name="Comma 17 4 4" xfId="2308"/>
    <cellStyle name="Comma 17 4 5" xfId="2309"/>
    <cellStyle name="Comma 17 4 6" xfId="2310"/>
    <cellStyle name="Comma 17 5" xfId="2311"/>
    <cellStyle name="Comma 17 5 2" xfId="2312"/>
    <cellStyle name="Comma 17 5 2 2" xfId="2313"/>
    <cellStyle name="Comma 17 5 2 3" xfId="2314"/>
    <cellStyle name="Comma 17 5 3" xfId="2315"/>
    <cellStyle name="Comma 17 5 4" xfId="2316"/>
    <cellStyle name="Comma 17 5 5" xfId="2317"/>
    <cellStyle name="Comma 17 6" xfId="2318"/>
    <cellStyle name="Comma 17 6 2" xfId="2319"/>
    <cellStyle name="Comma 17 6 3" xfId="2320"/>
    <cellStyle name="Comma 17 6 4" xfId="2321"/>
    <cellStyle name="Comma 17 7" xfId="2322"/>
    <cellStyle name="Comma 17 7 2" xfId="2323"/>
    <cellStyle name="Comma 17 7 3" xfId="2324"/>
    <cellStyle name="Comma 17 7 4" xfId="2325"/>
    <cellStyle name="Comma 17 8" xfId="2326"/>
    <cellStyle name="Comma 17 8 2" xfId="2327"/>
    <cellStyle name="Comma 17 9" xfId="2328"/>
    <cellStyle name="Comma 17 9 2" xfId="2329"/>
    <cellStyle name="Comma 17 9 3" xfId="2330"/>
    <cellStyle name="Comma 18" xfId="2331"/>
    <cellStyle name="Comma 18 2" xfId="2332"/>
    <cellStyle name="Comma 18 3" xfId="2333"/>
    <cellStyle name="Comma 18 4" xfId="2334"/>
    <cellStyle name="Comma 18 5" xfId="2335"/>
    <cellStyle name="Comma 18 6" xfId="2336"/>
    <cellStyle name="Comma 18 7" xfId="2337"/>
    <cellStyle name="Comma 19" xfId="2338"/>
    <cellStyle name="Comma 19 10" xfId="2339"/>
    <cellStyle name="Comma 19 2" xfId="2340"/>
    <cellStyle name="Comma 19 2 2" xfId="2341"/>
    <cellStyle name="Comma 19 2 2 2" xfId="2342"/>
    <cellStyle name="Comma 19 2 2 3" xfId="2343"/>
    <cellStyle name="Comma 19 2 3" xfId="2344"/>
    <cellStyle name="Comma 19 2 4" xfId="2345"/>
    <cellStyle name="Comma 19 2 5" xfId="2346"/>
    <cellStyle name="Comma 19 3" xfId="2347"/>
    <cellStyle name="Comma 19 4" xfId="2348"/>
    <cellStyle name="Comma 19 5" xfId="2349"/>
    <cellStyle name="Comma 19 6" xfId="2350"/>
    <cellStyle name="Comma 19 6 2" xfId="2351"/>
    <cellStyle name="Comma 19 6 3" xfId="2352"/>
    <cellStyle name="Comma 19 7" xfId="2353"/>
    <cellStyle name="Comma 19 8" xfId="2354"/>
    <cellStyle name="Comma 19 9" xfId="2355"/>
    <cellStyle name="Comma 2" xfId="2356"/>
    <cellStyle name="Comma 2 10" xfId="2357"/>
    <cellStyle name="Comma 2 10 2" xfId="2358"/>
    <cellStyle name="Comma 2 10 3" xfId="2359"/>
    <cellStyle name="Comma 2 11" xfId="2360"/>
    <cellStyle name="Comma 2 12" xfId="2361"/>
    <cellStyle name="Comma 2 13" xfId="2362"/>
    <cellStyle name="Comma 2 14" xfId="2363"/>
    <cellStyle name="Comma 2 15" xfId="2364"/>
    <cellStyle name="Comma 2 16" xfId="2365"/>
    <cellStyle name="Comma 2 16 2" xfId="2366"/>
    <cellStyle name="Comma 2 16 2 2" xfId="2367"/>
    <cellStyle name="Comma 2 16 2 3" xfId="2368"/>
    <cellStyle name="Comma 2 16 3" xfId="2369"/>
    <cellStyle name="Comma 2 16 4" xfId="2370"/>
    <cellStyle name="Comma 2 17" xfId="2371"/>
    <cellStyle name="Comma 2 17 2" xfId="2372"/>
    <cellStyle name="Comma 2 17 3" xfId="2373"/>
    <cellStyle name="Comma 2 17 4" xfId="2374"/>
    <cellStyle name="Comma 2 18" xfId="2375"/>
    <cellStyle name="Comma 2 18 2" xfId="2376"/>
    <cellStyle name="Comma 2 19" xfId="2377"/>
    <cellStyle name="Comma 2 2" xfId="2378"/>
    <cellStyle name="Comma 2 2 10" xfId="40304"/>
    <cellStyle name="Comma 2 2 2" xfId="2379"/>
    <cellStyle name="Comma 2 2 2 2" xfId="2380"/>
    <cellStyle name="Comma 2 2 2 3" xfId="2381"/>
    <cellStyle name="Comma 2 2 2 4" xfId="2382"/>
    <cellStyle name="Comma 2 2 2 5" xfId="2383"/>
    <cellStyle name="Comma 2 2 2 6" xfId="2384"/>
    <cellStyle name="Comma 2 2 3" xfId="2385"/>
    <cellStyle name="Comma 2 2 3 10" xfId="2386"/>
    <cellStyle name="Comma 2 2 3 11" xfId="2387"/>
    <cellStyle name="Comma 2 2 3 2" xfId="2388"/>
    <cellStyle name="Comma 2 2 3 3" xfId="2389"/>
    <cellStyle name="Comma 2 2 3 4" xfId="2390"/>
    <cellStyle name="Comma 2 2 3 5" xfId="2391"/>
    <cellStyle name="Comma 2 2 3 6" xfId="2392"/>
    <cellStyle name="Comma 2 2 3 7" xfId="2393"/>
    <cellStyle name="Comma 2 2 3 7 2" xfId="2394"/>
    <cellStyle name="Comma 2 2 3 7 3" xfId="2395"/>
    <cellStyle name="Comma 2 2 3 8" xfId="2396"/>
    <cellStyle name="Comma 2 2 3 9" xfId="2397"/>
    <cellStyle name="Comma 2 2 4" xfId="2398"/>
    <cellStyle name="Comma 2 2 4 2" xfId="2399"/>
    <cellStyle name="Comma 2 2 4 3" xfId="2400"/>
    <cellStyle name="Comma 2 2 4 4" xfId="2401"/>
    <cellStyle name="Comma 2 2 4 5" xfId="2402"/>
    <cellStyle name="Comma 2 2 4 6" xfId="2403"/>
    <cellStyle name="Comma 2 2 5" xfId="2404"/>
    <cellStyle name="Comma 2 2 5 2" xfId="2405"/>
    <cellStyle name="Comma 2 2 5 3" xfId="2406"/>
    <cellStyle name="Comma 2 2 5 4" xfId="2407"/>
    <cellStyle name="Comma 2 2 5 5" xfId="2408"/>
    <cellStyle name="Comma 2 2 5 6" xfId="2409"/>
    <cellStyle name="Comma 2 2 6" xfId="2410"/>
    <cellStyle name="Comma 2 2 6 2" xfId="2411"/>
    <cellStyle name="Comma 2 2 6 3" xfId="2412"/>
    <cellStyle name="Comma 2 2 6 4" xfId="2413"/>
    <cellStyle name="Comma 2 2 6 5" xfId="2414"/>
    <cellStyle name="Comma 2 2 6 6" xfId="2415"/>
    <cellStyle name="Comma 2 2 7" xfId="2416"/>
    <cellStyle name="Comma 2 2 7 2" xfId="2417"/>
    <cellStyle name="Comma 2 2 7 3" xfId="2418"/>
    <cellStyle name="Comma 2 2 7 4" xfId="2419"/>
    <cellStyle name="Comma 2 2 7 5" xfId="2420"/>
    <cellStyle name="Comma 2 2 7 6" xfId="2421"/>
    <cellStyle name="Comma 2 2 8" xfId="2422"/>
    <cellStyle name="Comma 2 2 9" xfId="2423"/>
    <cellStyle name="Comma 2 20" xfId="2424"/>
    <cellStyle name="Comma 2 21" xfId="2425"/>
    <cellStyle name="Comma 2 22" xfId="2426"/>
    <cellStyle name="Comma 2 23" xfId="2427"/>
    <cellStyle name="Comma 2 3" xfId="2428"/>
    <cellStyle name="Comma 2 3 10" xfId="2429"/>
    <cellStyle name="Comma 2 3 11" xfId="2430"/>
    <cellStyle name="Comma 2 3 12" xfId="2431"/>
    <cellStyle name="Comma 2 3 13" xfId="2432"/>
    <cellStyle name="Comma 2 3 14" xfId="2433"/>
    <cellStyle name="Comma 2 3 15" xfId="2434"/>
    <cellStyle name="Comma 2 3 16" xfId="2435"/>
    <cellStyle name="Comma 2 3 17" xfId="2436"/>
    <cellStyle name="Comma 2 3 18" xfId="2437"/>
    <cellStyle name="Comma 2 3 19" xfId="2438"/>
    <cellStyle name="Comma 2 3 2" xfId="2439"/>
    <cellStyle name="Comma 2 3 2 2" xfId="2440"/>
    <cellStyle name="Comma 2 3 2 2 10" xfId="2441"/>
    <cellStyle name="Comma 2 3 2 2 11" xfId="2442"/>
    <cellStyle name="Comma 2 3 2 2 12" xfId="2443"/>
    <cellStyle name="Comma 2 3 2 2 13" xfId="2444"/>
    <cellStyle name="Comma 2 3 2 2 14" xfId="2445"/>
    <cellStyle name="Comma 2 3 2 2 2" xfId="2446"/>
    <cellStyle name="Comma 2 3 2 2 3" xfId="2447"/>
    <cellStyle name="Comma 2 3 2 2 4" xfId="2448"/>
    <cellStyle name="Comma 2 3 2 2 5" xfId="2449"/>
    <cellStyle name="Comma 2 3 2 2 6" xfId="2450"/>
    <cellStyle name="Comma 2 3 2 2 7" xfId="2451"/>
    <cellStyle name="Comma 2 3 2 2 8" xfId="2452"/>
    <cellStyle name="Comma 2 3 2 2 9" xfId="2453"/>
    <cellStyle name="Comma 2 3 2 3" xfId="2454"/>
    <cellStyle name="Comma 2 3 2 3 2" xfId="2455"/>
    <cellStyle name="Comma 2 3 2 3 3" xfId="2456"/>
    <cellStyle name="Comma 2 3 2 3 4" xfId="2457"/>
    <cellStyle name="Comma 2 3 2 3 5" xfId="2458"/>
    <cellStyle name="Comma 2 3 2 3 6" xfId="2459"/>
    <cellStyle name="Comma 2 3 2 4" xfId="2460"/>
    <cellStyle name="Comma 2 3 2 4 2" xfId="2461"/>
    <cellStyle name="Comma 2 3 2 4 3" xfId="2462"/>
    <cellStyle name="Comma 2 3 2 4 4" xfId="2463"/>
    <cellStyle name="Comma 2 3 2 4 5" xfId="2464"/>
    <cellStyle name="Comma 2 3 2 4 6" xfId="2465"/>
    <cellStyle name="Comma 2 3 2 5" xfId="2466"/>
    <cellStyle name="Comma 2 3 2 5 2" xfId="2467"/>
    <cellStyle name="Comma 2 3 2 5 3" xfId="2468"/>
    <cellStyle name="Comma 2 3 2 5 4" xfId="2469"/>
    <cellStyle name="Comma 2 3 2 5 5" xfId="2470"/>
    <cellStyle name="Comma 2 3 2 5 6" xfId="2471"/>
    <cellStyle name="Comma 2 3 2 6" xfId="2472"/>
    <cellStyle name="Comma 2 3 2 6 2" xfId="2473"/>
    <cellStyle name="Comma 2 3 2 6 3" xfId="2474"/>
    <cellStyle name="Comma 2 3 2 6 4" xfId="2475"/>
    <cellStyle name="Comma 2 3 2 6 5" xfId="2476"/>
    <cellStyle name="Comma 2 3 2 6 6" xfId="2477"/>
    <cellStyle name="Comma 2 3 2 7" xfId="2478"/>
    <cellStyle name="Comma 2 3 2 7 2" xfId="2479"/>
    <cellStyle name="Comma 2 3 2 7 3" xfId="2480"/>
    <cellStyle name="Comma 2 3 2 7 4" xfId="2481"/>
    <cellStyle name="Comma 2 3 2 7 5" xfId="2482"/>
    <cellStyle name="Comma 2 3 2 7 6" xfId="2483"/>
    <cellStyle name="Comma 2 3 2 8" xfId="2484"/>
    <cellStyle name="Comma 2 3 2 8 2" xfId="2485"/>
    <cellStyle name="Comma 2 3 2 8 3" xfId="2486"/>
    <cellStyle name="Comma 2 3 2 8 4" xfId="2487"/>
    <cellStyle name="Comma 2 3 2 8 5" xfId="2488"/>
    <cellStyle name="Comma 2 3 2 8 6" xfId="2489"/>
    <cellStyle name="Comma 2 3 2 9" xfId="2490"/>
    <cellStyle name="Comma 2 3 2 9 2" xfId="2491"/>
    <cellStyle name="Comma 2 3 2 9 3" xfId="2492"/>
    <cellStyle name="Comma 2 3 2 9 4" xfId="2493"/>
    <cellStyle name="Comma 2 3 2 9 5" xfId="2494"/>
    <cellStyle name="Comma 2 3 2 9 6" xfId="2495"/>
    <cellStyle name="Comma 2 3 20" xfId="2496"/>
    <cellStyle name="Comma 2 3 21" xfId="2497"/>
    <cellStyle name="Comma 2 3 22" xfId="2498"/>
    <cellStyle name="Comma 2 3 23" xfId="2499"/>
    <cellStyle name="Comma 2 3 24" xfId="2500"/>
    <cellStyle name="Comma 2 3 25" xfId="2501"/>
    <cellStyle name="Comma 2 3 26" xfId="2502"/>
    <cellStyle name="Comma 2 3 27" xfId="2503"/>
    <cellStyle name="Comma 2 3 28" xfId="2504"/>
    <cellStyle name="Comma 2 3 28 2" xfId="2505"/>
    <cellStyle name="Comma 2 3 28 3" xfId="2506"/>
    <cellStyle name="Comma 2 3 29" xfId="2507"/>
    <cellStyle name="Comma 2 3 3" xfId="2508"/>
    <cellStyle name="Comma 2 3 30" xfId="2509"/>
    <cellStyle name="Comma 2 3 31" xfId="2510"/>
    <cellStyle name="Comma 2 3 32" xfId="2511"/>
    <cellStyle name="Comma 2 3 4" xfId="2512"/>
    <cellStyle name="Comma 2 3 5" xfId="2513"/>
    <cellStyle name="Comma 2 3 6" xfId="2514"/>
    <cellStyle name="Comma 2 3 7" xfId="2515"/>
    <cellStyle name="Comma 2 3 8" xfId="2516"/>
    <cellStyle name="Comma 2 3 9" xfId="2517"/>
    <cellStyle name="Comma 2 4" xfId="2518"/>
    <cellStyle name="Comma 2 4 2" xfId="2519"/>
    <cellStyle name="Comma 2 4 2 2" xfId="2520"/>
    <cellStyle name="Comma 2 4 2 3" xfId="2521"/>
    <cellStyle name="Comma 2 4 3" xfId="2522"/>
    <cellStyle name="Comma 2 5" xfId="2523"/>
    <cellStyle name="Comma 2 6" xfId="2524"/>
    <cellStyle name="Comma 2 6 10" xfId="2525"/>
    <cellStyle name="Comma 2 6 11" xfId="2526"/>
    <cellStyle name="Comma 2 6 12" xfId="2527"/>
    <cellStyle name="Comma 2 6 13" xfId="2528"/>
    <cellStyle name="Comma 2 6 14" xfId="2529"/>
    <cellStyle name="Comma 2 6 15" xfId="2530"/>
    <cellStyle name="Comma 2 6 16" xfId="2531"/>
    <cellStyle name="Comma 2 6 16 2" xfId="2532"/>
    <cellStyle name="Comma 2 6 16 2 2" xfId="2533"/>
    <cellStyle name="Comma 2 6 16 2 3" xfId="2534"/>
    <cellStyle name="Comma 2 6 16 3" xfId="2535"/>
    <cellStyle name="Comma 2 6 16 4" xfId="2536"/>
    <cellStyle name="Comma 2 6 17" xfId="2537"/>
    <cellStyle name="Comma 2 6 17 2" xfId="2538"/>
    <cellStyle name="Comma 2 6 17 2 2" xfId="2539"/>
    <cellStyle name="Comma 2 6 17 2 3" xfId="2540"/>
    <cellStyle name="Comma 2 6 17 3" xfId="2541"/>
    <cellStyle name="Comma 2 6 17 4" xfId="2542"/>
    <cellStyle name="Comma 2 6 17 5" xfId="2543"/>
    <cellStyle name="Comma 2 6 17 6" xfId="2544"/>
    <cellStyle name="Comma 2 6 17 7" xfId="2545"/>
    <cellStyle name="Comma 2 6 17 8" xfId="2546"/>
    <cellStyle name="Comma 2 6 18" xfId="2547"/>
    <cellStyle name="Comma 2 6 19" xfId="2548"/>
    <cellStyle name="Comma 2 6 2" xfId="2549"/>
    <cellStyle name="Comma 2 6 2 10" xfId="2550"/>
    <cellStyle name="Comma 2 6 2 10 2" xfId="2551"/>
    <cellStyle name="Comma 2 6 2 10 3" xfId="2552"/>
    <cellStyle name="Comma 2 6 2 11" xfId="2553"/>
    <cellStyle name="Comma 2 6 2 12" xfId="2554"/>
    <cellStyle name="Comma 2 6 2 13" xfId="2555"/>
    <cellStyle name="Comma 2 6 2 14" xfId="2556"/>
    <cellStyle name="Comma 2 6 2 2" xfId="2557"/>
    <cellStyle name="Comma 2 6 2 2 10" xfId="2558"/>
    <cellStyle name="Comma 2 6 2 2 10 2" xfId="2559"/>
    <cellStyle name="Comma 2 6 2 2 10 3" xfId="2560"/>
    <cellStyle name="Comma 2 6 2 2 10 4" xfId="2561"/>
    <cellStyle name="Comma 2 6 2 2 11" xfId="2562"/>
    <cellStyle name="Comma 2 6 2 2 12" xfId="2563"/>
    <cellStyle name="Comma 2 6 2 2 13" xfId="2564"/>
    <cellStyle name="Comma 2 6 2 2 14" xfId="2565"/>
    <cellStyle name="Comma 2 6 2 2 15" xfId="2566"/>
    <cellStyle name="Comma 2 6 2 2 16" xfId="2567"/>
    <cellStyle name="Comma 2 6 2 2 17" xfId="2568"/>
    <cellStyle name="Comma 2 6 2 2 2" xfId="2569"/>
    <cellStyle name="Comma 2 6 2 2 2 2" xfId="2570"/>
    <cellStyle name="Comma 2 6 2 2 2 2 2" xfId="2571"/>
    <cellStyle name="Comma 2 6 2 2 2 3" xfId="2572"/>
    <cellStyle name="Comma 2 6 2 2 2 4" xfId="2573"/>
    <cellStyle name="Comma 2 6 2 2 2 5" xfId="2574"/>
    <cellStyle name="Comma 2 6 2 2 2 6" xfId="2575"/>
    <cellStyle name="Comma 2 6 2 2 2 7" xfId="2576"/>
    <cellStyle name="Comma 2 6 2 2 3" xfId="2577"/>
    <cellStyle name="Comma 2 6 2 2 4" xfId="2578"/>
    <cellStyle name="Comma 2 6 2 2 5" xfId="2579"/>
    <cellStyle name="Comma 2 6 2 2 6" xfId="2580"/>
    <cellStyle name="Comma 2 6 2 2 7" xfId="2581"/>
    <cellStyle name="Comma 2 6 2 2 8" xfId="2582"/>
    <cellStyle name="Comma 2 6 2 2 9" xfId="2583"/>
    <cellStyle name="Comma 2 6 2 3" xfId="2584"/>
    <cellStyle name="Comma 2 6 2 3 2" xfId="2585"/>
    <cellStyle name="Comma 2 6 2 3 3" xfId="2586"/>
    <cellStyle name="Comma 2 6 2 4" xfId="2587"/>
    <cellStyle name="Comma 2 6 2 4 2" xfId="2588"/>
    <cellStyle name="Comma 2 6 2 4 3" xfId="2589"/>
    <cellStyle name="Comma 2 6 2 5" xfId="2590"/>
    <cellStyle name="Comma 2 6 2 5 2" xfId="2591"/>
    <cellStyle name="Comma 2 6 2 5 3" xfId="2592"/>
    <cellStyle name="Comma 2 6 2 6" xfId="2593"/>
    <cellStyle name="Comma 2 6 2 6 2" xfId="2594"/>
    <cellStyle name="Comma 2 6 2 6 3" xfId="2595"/>
    <cellStyle name="Comma 2 6 2 7" xfId="2596"/>
    <cellStyle name="Comma 2 6 2 7 2" xfId="2597"/>
    <cellStyle name="Comma 2 6 2 7 3" xfId="2598"/>
    <cellStyle name="Comma 2 6 2 8" xfId="2599"/>
    <cellStyle name="Comma 2 6 2 8 2" xfId="2600"/>
    <cellStyle name="Comma 2 6 2 8 3" xfId="2601"/>
    <cellStyle name="Comma 2 6 2 9" xfId="2602"/>
    <cellStyle name="Comma 2 6 2 9 2" xfId="2603"/>
    <cellStyle name="Comma 2 6 2 9 3" xfId="2604"/>
    <cellStyle name="Comma 2 6 20" xfId="2605"/>
    <cellStyle name="Comma 2 6 21" xfId="2606"/>
    <cellStyle name="Comma 2 6 22" xfId="2607"/>
    <cellStyle name="Comma 2 6 23" xfId="2608"/>
    <cellStyle name="Comma 2 6 24" xfId="2609"/>
    <cellStyle name="Comma 2 6 24 2" xfId="2610"/>
    <cellStyle name="Comma 2 6 24 3" xfId="2611"/>
    <cellStyle name="Comma 2 6 25" xfId="2612"/>
    <cellStyle name="Comma 2 6 25 2" xfId="2613"/>
    <cellStyle name="Comma 2 6 26" xfId="2614"/>
    <cellStyle name="Comma 2 6 27" xfId="2615"/>
    <cellStyle name="Comma 2 6 3" xfId="2616"/>
    <cellStyle name="Comma 2 6 3 10" xfId="2617"/>
    <cellStyle name="Comma 2 6 3 2" xfId="2618"/>
    <cellStyle name="Comma 2 6 3 3" xfId="2619"/>
    <cellStyle name="Comma 2 6 3 4" xfId="2620"/>
    <cellStyle name="Comma 2 6 3 5" xfId="2621"/>
    <cellStyle name="Comma 2 6 3 6" xfId="2622"/>
    <cellStyle name="Comma 2 6 3 7" xfId="2623"/>
    <cellStyle name="Comma 2 6 3 8" xfId="2624"/>
    <cellStyle name="Comma 2 6 3 9" xfId="2625"/>
    <cellStyle name="Comma 2 6 4" xfId="2626"/>
    <cellStyle name="Comma 2 6 4 2" xfId="2627"/>
    <cellStyle name="Comma 2 6 4 3" xfId="2628"/>
    <cellStyle name="Comma 2 6 4 4" xfId="2629"/>
    <cellStyle name="Comma 2 6 4 5" xfId="2630"/>
    <cellStyle name="Comma 2 6 4 6" xfId="2631"/>
    <cellStyle name="Comma 2 6 4 7" xfId="2632"/>
    <cellStyle name="Comma 2 6 4 8" xfId="2633"/>
    <cellStyle name="Comma 2 6 4 9" xfId="2634"/>
    <cellStyle name="Comma 2 6 5" xfId="2635"/>
    <cellStyle name="Comma 2 6 5 2" xfId="2636"/>
    <cellStyle name="Comma 2 6 5 2 2" xfId="2637"/>
    <cellStyle name="Comma 2 6 5 2 3" xfId="2638"/>
    <cellStyle name="Comma 2 6 5 3" xfId="2639"/>
    <cellStyle name="Comma 2 6 5 4" xfId="2640"/>
    <cellStyle name="Comma 2 6 5 5" xfId="2641"/>
    <cellStyle name="Comma 2 6 5 6" xfId="2642"/>
    <cellStyle name="Comma 2 6 6" xfId="2643"/>
    <cellStyle name="Comma 2 6 6 2" xfId="2644"/>
    <cellStyle name="Comma 2 6 6 2 2" xfId="2645"/>
    <cellStyle name="Comma 2 6 6 2 3" xfId="2646"/>
    <cellStyle name="Comma 2 6 6 3" xfId="2647"/>
    <cellStyle name="Comma 2 6 6 4" xfId="2648"/>
    <cellStyle name="Comma 2 6 6 5" xfId="2649"/>
    <cellStyle name="Comma 2 6 6 6" xfId="2650"/>
    <cellStyle name="Comma 2 6 7" xfId="2651"/>
    <cellStyle name="Comma 2 6 7 2" xfId="2652"/>
    <cellStyle name="Comma 2 6 7 2 2" xfId="2653"/>
    <cellStyle name="Comma 2 6 7 2 3" xfId="2654"/>
    <cellStyle name="Comma 2 6 7 3" xfId="2655"/>
    <cellStyle name="Comma 2 6 7 4" xfId="2656"/>
    <cellStyle name="Comma 2 6 7 5" xfId="2657"/>
    <cellStyle name="Comma 2 6 7 6" xfId="2658"/>
    <cellStyle name="Comma 2 6 8" xfId="2659"/>
    <cellStyle name="Comma 2 6 8 2" xfId="2660"/>
    <cellStyle name="Comma 2 6 8 2 2" xfId="2661"/>
    <cellStyle name="Comma 2 6 8 2 3" xfId="2662"/>
    <cellStyle name="Comma 2 6 8 3" xfId="2663"/>
    <cellStyle name="Comma 2 6 8 4" xfId="2664"/>
    <cellStyle name="Comma 2 6 8 5" xfId="2665"/>
    <cellStyle name="Comma 2 6 8 6" xfId="2666"/>
    <cellStyle name="Comma 2 6 9" xfId="2667"/>
    <cellStyle name="Comma 2 7" xfId="2668"/>
    <cellStyle name="Comma 2 7 10" xfId="2669"/>
    <cellStyle name="Comma 2 7 11" xfId="2670"/>
    <cellStyle name="Comma 2 7 12" xfId="2671"/>
    <cellStyle name="Comma 2 7 13" xfId="2672"/>
    <cellStyle name="Comma 2 7 14" xfId="2673"/>
    <cellStyle name="Comma 2 7 15" xfId="2674"/>
    <cellStyle name="Comma 2 7 16" xfId="2675"/>
    <cellStyle name="Comma 2 7 17" xfId="2676"/>
    <cellStyle name="Comma 2 7 18" xfId="2677"/>
    <cellStyle name="Comma 2 7 19" xfId="2678"/>
    <cellStyle name="Comma 2 7 2" xfId="2679"/>
    <cellStyle name="Comma 2 7 2 10" xfId="2680"/>
    <cellStyle name="Comma 2 7 2 10 2" xfId="2681"/>
    <cellStyle name="Comma 2 7 2 10 3" xfId="2682"/>
    <cellStyle name="Comma 2 7 2 11" xfId="2683"/>
    <cellStyle name="Comma 2 7 2 12" xfId="2684"/>
    <cellStyle name="Comma 2 7 2 13" xfId="2685"/>
    <cellStyle name="Comma 2 7 2 14" xfId="2686"/>
    <cellStyle name="Comma 2 7 2 2" xfId="2687"/>
    <cellStyle name="Comma 2 7 2 2 10" xfId="2688"/>
    <cellStyle name="Comma 2 7 2 2 10 2" xfId="2689"/>
    <cellStyle name="Comma 2 7 2 2 10 3" xfId="2690"/>
    <cellStyle name="Comma 2 7 2 2 2" xfId="2691"/>
    <cellStyle name="Comma 2 7 2 2 3" xfId="2692"/>
    <cellStyle name="Comma 2 7 2 2 4" xfId="2693"/>
    <cellStyle name="Comma 2 7 2 2 5" xfId="2694"/>
    <cellStyle name="Comma 2 7 2 2 6" xfId="2695"/>
    <cellStyle name="Comma 2 7 2 2 7" xfId="2696"/>
    <cellStyle name="Comma 2 7 2 2 8" xfId="2697"/>
    <cellStyle name="Comma 2 7 2 2 9" xfId="2698"/>
    <cellStyle name="Comma 2 7 2 3" xfId="2699"/>
    <cellStyle name="Comma 2 7 2 4" xfId="2700"/>
    <cellStyle name="Comma 2 7 2 5" xfId="2701"/>
    <cellStyle name="Comma 2 7 2 6" xfId="2702"/>
    <cellStyle name="Comma 2 7 2 7" xfId="2703"/>
    <cellStyle name="Comma 2 7 2 8" xfId="2704"/>
    <cellStyle name="Comma 2 7 2 9" xfId="2705"/>
    <cellStyle name="Comma 2 7 20" xfId="2706"/>
    <cellStyle name="Comma 2 7 21" xfId="2707"/>
    <cellStyle name="Comma 2 7 22" xfId="2708"/>
    <cellStyle name="Comma 2 7 22 2" xfId="2709"/>
    <cellStyle name="Comma 2 7 22 3" xfId="2710"/>
    <cellStyle name="Comma 2 7 23" xfId="2711"/>
    <cellStyle name="Comma 2 7 24" xfId="2712"/>
    <cellStyle name="Comma 2 7 25" xfId="2713"/>
    <cellStyle name="Comma 2 7 26" xfId="2714"/>
    <cellStyle name="Comma 2 7 3" xfId="2715"/>
    <cellStyle name="Comma 2 7 3 2" xfId="2716"/>
    <cellStyle name="Comma 2 7 3 2 2" xfId="2717"/>
    <cellStyle name="Comma 2 7 3 2 2 2" xfId="2718"/>
    <cellStyle name="Comma 2 7 3 3" xfId="2719"/>
    <cellStyle name="Comma 2 7 3 4" xfId="2720"/>
    <cellStyle name="Comma 2 7 3 5" xfId="2721"/>
    <cellStyle name="Comma 2 7 3 6" xfId="2722"/>
    <cellStyle name="Comma 2 7 3 7" xfId="2723"/>
    <cellStyle name="Comma 2 7 4" xfId="2724"/>
    <cellStyle name="Comma 2 7 4 2" xfId="2725"/>
    <cellStyle name="Comma 2 7 4 2 2" xfId="2726"/>
    <cellStyle name="Comma 2 7 4 2 2 2" xfId="2727"/>
    <cellStyle name="Comma 2 7 4 3" xfId="2728"/>
    <cellStyle name="Comma 2 7 4 4" xfId="2729"/>
    <cellStyle name="Comma 2 7 4 5" xfId="2730"/>
    <cellStyle name="Comma 2 7 4 6" xfId="2731"/>
    <cellStyle name="Comma 2 7 4 7" xfId="2732"/>
    <cellStyle name="Comma 2 7 5" xfId="2733"/>
    <cellStyle name="Comma 2 7 5 2" xfId="2734"/>
    <cellStyle name="Comma 2 7 5 2 2" xfId="2735"/>
    <cellStyle name="Comma 2 7 5 2 3" xfId="2736"/>
    <cellStyle name="Comma 2 7 5 3" xfId="2737"/>
    <cellStyle name="Comma 2 7 5 4" xfId="2738"/>
    <cellStyle name="Comma 2 7 5 5" xfId="2739"/>
    <cellStyle name="Comma 2 7 5 6" xfId="2740"/>
    <cellStyle name="Comma 2 7 5 7" xfId="2741"/>
    <cellStyle name="Comma 2 7 6" xfId="2742"/>
    <cellStyle name="Comma 2 7 7" xfId="2743"/>
    <cellStyle name="Comma 2 7 8" xfId="2744"/>
    <cellStyle name="Comma 2 7 9" xfId="2745"/>
    <cellStyle name="Comma 2 8" xfId="2746"/>
    <cellStyle name="Comma 2 8 10" xfId="2747"/>
    <cellStyle name="Comma 2 8 11" xfId="2748"/>
    <cellStyle name="Comma 2 8 12" xfId="2749"/>
    <cellStyle name="Comma 2 8 13" xfId="2750"/>
    <cellStyle name="Comma 2 8 14" xfId="2751"/>
    <cellStyle name="Comma 2 8 15" xfId="2752"/>
    <cellStyle name="Comma 2 8 16" xfId="2753"/>
    <cellStyle name="Comma 2 8 17" xfId="2754"/>
    <cellStyle name="Comma 2 8 18" xfId="2755"/>
    <cellStyle name="Comma 2 8 19" xfId="2756"/>
    <cellStyle name="Comma 2 8 2" xfId="2757"/>
    <cellStyle name="Comma 2 8 2 10" xfId="2758"/>
    <cellStyle name="Comma 2 8 2 10 2" xfId="2759"/>
    <cellStyle name="Comma 2 8 2 10 3" xfId="2760"/>
    <cellStyle name="Comma 2 8 2 11" xfId="2761"/>
    <cellStyle name="Comma 2 8 2 12" xfId="2762"/>
    <cellStyle name="Comma 2 8 2 13" xfId="2763"/>
    <cellStyle name="Comma 2 8 2 14" xfId="2764"/>
    <cellStyle name="Comma 2 8 2 15" xfId="2765"/>
    <cellStyle name="Comma 2 8 2 2" xfId="2766"/>
    <cellStyle name="Comma 2 8 2 2 10" xfId="2767"/>
    <cellStyle name="Comma 2 8 2 2 10 2" xfId="2768"/>
    <cellStyle name="Comma 2 8 2 2 10 3" xfId="2769"/>
    <cellStyle name="Comma 2 8 2 2 11" xfId="2770"/>
    <cellStyle name="Comma 2 8 2 2 12" xfId="2771"/>
    <cellStyle name="Comma 2 8 2 2 13" xfId="2772"/>
    <cellStyle name="Comma 2 8 2 2 2" xfId="2773"/>
    <cellStyle name="Comma 2 8 2 2 3" xfId="2774"/>
    <cellStyle name="Comma 2 8 2 2 4" xfId="2775"/>
    <cellStyle name="Comma 2 8 2 2 5" xfId="2776"/>
    <cellStyle name="Comma 2 8 2 2 6" xfId="2777"/>
    <cellStyle name="Comma 2 8 2 2 7" xfId="2778"/>
    <cellStyle name="Comma 2 8 2 2 8" xfId="2779"/>
    <cellStyle name="Comma 2 8 2 2 9" xfId="2780"/>
    <cellStyle name="Comma 2 8 2 3" xfId="2781"/>
    <cellStyle name="Comma 2 8 2 3 2" xfId="2782"/>
    <cellStyle name="Comma 2 8 2 3 3" xfId="2783"/>
    <cellStyle name="Comma 2 8 2 3 4" xfId="2784"/>
    <cellStyle name="Comma 2 8 2 4" xfId="2785"/>
    <cellStyle name="Comma 2 8 2 4 2" xfId="2786"/>
    <cellStyle name="Comma 2 8 2 4 3" xfId="2787"/>
    <cellStyle name="Comma 2 8 2 4 4" xfId="2788"/>
    <cellStyle name="Comma 2 8 2 5" xfId="2789"/>
    <cellStyle name="Comma 2 8 2 5 2" xfId="2790"/>
    <cellStyle name="Comma 2 8 2 5 3" xfId="2791"/>
    <cellStyle name="Comma 2 8 2 6" xfId="2792"/>
    <cellStyle name="Comma 2 8 2 6 2" xfId="2793"/>
    <cellStyle name="Comma 2 8 2 6 3" xfId="2794"/>
    <cellStyle name="Comma 2 8 2 7" xfId="2795"/>
    <cellStyle name="Comma 2 8 2 7 2" xfId="2796"/>
    <cellStyle name="Comma 2 8 2 7 3" xfId="2797"/>
    <cellStyle name="Comma 2 8 2 8" xfId="2798"/>
    <cellStyle name="Comma 2 8 2 8 2" xfId="2799"/>
    <cellStyle name="Comma 2 8 2 8 3" xfId="2800"/>
    <cellStyle name="Comma 2 8 2 9" xfId="2801"/>
    <cellStyle name="Comma 2 8 2 9 2" xfId="2802"/>
    <cellStyle name="Comma 2 8 2 9 3" xfId="2803"/>
    <cellStyle name="Comma 2 8 20" xfId="2804"/>
    <cellStyle name="Comma 2 8 21" xfId="2805"/>
    <cellStyle name="Comma 2 8 22" xfId="2806"/>
    <cellStyle name="Comma 2 8 22 2" xfId="2807"/>
    <cellStyle name="Comma 2 8 22 3" xfId="2808"/>
    <cellStyle name="Comma 2 8 23" xfId="2809"/>
    <cellStyle name="Comma 2 8 24" xfId="2810"/>
    <cellStyle name="Comma 2 8 25" xfId="2811"/>
    <cellStyle name="Comma 2 8 26" xfId="2812"/>
    <cellStyle name="Comma 2 8 27" xfId="2813"/>
    <cellStyle name="Comma 2 8 3" xfId="2814"/>
    <cellStyle name="Comma 2 8 3 2" xfId="2815"/>
    <cellStyle name="Comma 2 8 3 3" xfId="2816"/>
    <cellStyle name="Comma 2 8 3 4" xfId="2817"/>
    <cellStyle name="Comma 2 8 3 5" xfId="2818"/>
    <cellStyle name="Comma 2 8 3 6" xfId="2819"/>
    <cellStyle name="Comma 2 8 3 7" xfId="2820"/>
    <cellStyle name="Comma 2 8 3 8" xfId="2821"/>
    <cellStyle name="Comma 2 8 3 9" xfId="2822"/>
    <cellStyle name="Comma 2 8 4" xfId="2823"/>
    <cellStyle name="Comma 2 8 4 2" xfId="2824"/>
    <cellStyle name="Comma 2 8 4 2 2" xfId="2825"/>
    <cellStyle name="Comma 2 8 4 2 3" xfId="2826"/>
    <cellStyle name="Comma 2 8 4 3" xfId="2827"/>
    <cellStyle name="Comma 2 8 4 4" xfId="2828"/>
    <cellStyle name="Comma 2 8 4 5" xfId="2829"/>
    <cellStyle name="Comma 2 8 4 6" xfId="2830"/>
    <cellStyle name="Comma 2 8 5" xfId="2831"/>
    <cellStyle name="Comma 2 8 5 2" xfId="2832"/>
    <cellStyle name="Comma 2 8 5 2 2" xfId="2833"/>
    <cellStyle name="Comma 2 8 5 2 3" xfId="2834"/>
    <cellStyle name="Comma 2 8 5 3" xfId="2835"/>
    <cellStyle name="Comma 2 8 5 4" xfId="2836"/>
    <cellStyle name="Comma 2 8 5 5" xfId="2837"/>
    <cellStyle name="Comma 2 8 5 6" xfId="2838"/>
    <cellStyle name="Comma 2 8 6" xfId="2839"/>
    <cellStyle name="Comma 2 8 6 2" xfId="2840"/>
    <cellStyle name="Comma 2 8 6 2 2" xfId="2841"/>
    <cellStyle name="Comma 2 8 6 2 3" xfId="2842"/>
    <cellStyle name="Comma 2 8 6 3" xfId="2843"/>
    <cellStyle name="Comma 2 8 6 4" xfId="2844"/>
    <cellStyle name="Comma 2 8 6 5" xfId="2845"/>
    <cellStyle name="Comma 2 8 6 6" xfId="2846"/>
    <cellStyle name="Comma 2 8 7" xfId="2847"/>
    <cellStyle name="Comma 2 8 8" xfId="2848"/>
    <cellStyle name="Comma 2 8 9" xfId="2849"/>
    <cellStyle name="Comma 2 9" xfId="2850"/>
    <cellStyle name="Comma 2 9 2" xfId="2851"/>
    <cellStyle name="Comma 2 9 2 2" xfId="2852"/>
    <cellStyle name="Comma 2 9 2 3" xfId="2853"/>
    <cellStyle name="Comma 2 9 3" xfId="2854"/>
    <cellStyle name="Comma 2 9 4" xfId="2855"/>
    <cellStyle name="Comma 20" xfId="2856"/>
    <cellStyle name="Comma 20 10" xfId="2857"/>
    <cellStyle name="Comma 20 11" xfId="2858"/>
    <cellStyle name="Comma 20 12" xfId="2859"/>
    <cellStyle name="Comma 20 13" xfId="2860"/>
    <cellStyle name="Comma 20 2" xfId="2861"/>
    <cellStyle name="Comma 20 2 2" xfId="2862"/>
    <cellStyle name="Comma 20 2 2 2" xfId="2863"/>
    <cellStyle name="Comma 20 2 3" xfId="2864"/>
    <cellStyle name="Comma 20 2 3 2" xfId="2865"/>
    <cellStyle name="Comma 20 2 4" xfId="2866"/>
    <cellStyle name="Comma 20 2 5" xfId="2867"/>
    <cellStyle name="Comma 20 2 6" xfId="2868"/>
    <cellStyle name="Comma 20 2 7" xfId="2869"/>
    <cellStyle name="Comma 20 3" xfId="2870"/>
    <cellStyle name="Comma 20 3 2" xfId="2871"/>
    <cellStyle name="Comma 20 3 3" xfId="2872"/>
    <cellStyle name="Comma 20 3 4" xfId="2873"/>
    <cellStyle name="Comma 20 3 5" xfId="2874"/>
    <cellStyle name="Comma 20 4" xfId="2875"/>
    <cellStyle name="Comma 20 4 2" xfId="2876"/>
    <cellStyle name="Comma 20 4 2 2" xfId="2877"/>
    <cellStyle name="Comma 20 5" xfId="2878"/>
    <cellStyle name="Comma 20 5 2" xfId="2879"/>
    <cellStyle name="Comma 20 5 3" xfId="2880"/>
    <cellStyle name="Comma 20 6" xfId="2881"/>
    <cellStyle name="Comma 20 6 2" xfId="2882"/>
    <cellStyle name="Comma 20 7" xfId="2883"/>
    <cellStyle name="Comma 20 7 2" xfId="2884"/>
    <cellStyle name="Comma 20 8" xfId="2885"/>
    <cellStyle name="Comma 20 9" xfId="2886"/>
    <cellStyle name="Comma 21" xfId="2887"/>
    <cellStyle name="Comma 21 2" xfId="2888"/>
    <cellStyle name="Comma 21 2 2" xfId="2889"/>
    <cellStyle name="Comma 21 2 2 2" xfId="2890"/>
    <cellStyle name="Comma 21 2 3" xfId="2891"/>
    <cellStyle name="Comma 21 2 4" xfId="2892"/>
    <cellStyle name="Comma 21 2 5" xfId="2893"/>
    <cellStyle name="Comma 21 3" xfId="2894"/>
    <cellStyle name="Comma 21 4" xfId="2895"/>
    <cellStyle name="Comma 21 5" xfId="2896"/>
    <cellStyle name="Comma 21 6" xfId="2897"/>
    <cellStyle name="Comma 21 7" xfId="2898"/>
    <cellStyle name="Comma 21 8" xfId="2899"/>
    <cellStyle name="Comma 22" xfId="2900"/>
    <cellStyle name="Comma 22 2" xfId="2901"/>
    <cellStyle name="Comma 22 2 2" xfId="2902"/>
    <cellStyle name="Comma 22 2 2 2" xfId="2903"/>
    <cellStyle name="Comma 22 2 2 3" xfId="2904"/>
    <cellStyle name="Comma 22 2 2 4" xfId="2905"/>
    <cellStyle name="Comma 22 2 3" xfId="2906"/>
    <cellStyle name="Comma 22 2 4" xfId="2907"/>
    <cellStyle name="Comma 22 2 5" xfId="2908"/>
    <cellStyle name="Comma 22 3" xfId="2909"/>
    <cellStyle name="Comma 22 3 2" xfId="2910"/>
    <cellStyle name="Comma 22 4" xfId="2911"/>
    <cellStyle name="Comma 22 5" xfId="2912"/>
    <cellStyle name="Comma 22 6" xfId="2913"/>
    <cellStyle name="Comma 22 6 2" xfId="2914"/>
    <cellStyle name="Comma 22 6 3" xfId="2915"/>
    <cellStyle name="Comma 23" xfId="2916"/>
    <cellStyle name="Comma 23 2" xfId="2917"/>
    <cellStyle name="Comma 23 2 2" xfId="2918"/>
    <cellStyle name="Comma 23 3" xfId="2919"/>
    <cellStyle name="Comma 23 3 2" xfId="2920"/>
    <cellStyle name="Comma 23 4" xfId="2921"/>
    <cellStyle name="Comma 23 5" xfId="2922"/>
    <cellStyle name="Comma 23 6" xfId="2923"/>
    <cellStyle name="Comma 24" xfId="2924"/>
    <cellStyle name="Comma 24 2" xfId="2925"/>
    <cellStyle name="Comma 24 2 2" xfId="2926"/>
    <cellStyle name="Comma 24 3" xfId="2927"/>
    <cellStyle name="Comma 24 3 2" xfId="2928"/>
    <cellStyle name="Comma 24 4" xfId="2929"/>
    <cellStyle name="Comma 24 5" xfId="2930"/>
    <cellStyle name="Comma 24 6" xfId="2931"/>
    <cellStyle name="Comma 25" xfId="2932"/>
    <cellStyle name="Comma 25 2" xfId="2933"/>
    <cellStyle name="Comma 25 2 2" xfId="2934"/>
    <cellStyle name="Comma 25 3" xfId="2935"/>
    <cellStyle name="Comma 25 3 2" xfId="2936"/>
    <cellStyle name="Comma 25 4" xfId="2937"/>
    <cellStyle name="Comma 25 5" xfId="2938"/>
    <cellStyle name="Comma 25 6" xfId="2939"/>
    <cellStyle name="Comma 26" xfId="2940"/>
    <cellStyle name="Comma 26 2" xfId="2941"/>
    <cellStyle name="Comma 26 2 2" xfId="2942"/>
    <cellStyle name="Comma 26 3" xfId="2943"/>
    <cellStyle name="Comma 26 3 2" xfId="2944"/>
    <cellStyle name="Comma 26 4" xfId="2945"/>
    <cellStyle name="Comma 26 5" xfId="2946"/>
    <cellStyle name="Comma 26 6" xfId="2947"/>
    <cellStyle name="Comma 27" xfId="2948"/>
    <cellStyle name="Comma 27 2" xfId="2949"/>
    <cellStyle name="Comma 27 2 2" xfId="2950"/>
    <cellStyle name="Comma 27 3" xfId="2951"/>
    <cellStyle name="Comma 27 4" xfId="2952"/>
    <cellStyle name="Comma 27 5" xfId="2953"/>
    <cellStyle name="Comma 27 6" xfId="2954"/>
    <cellStyle name="Comma 28" xfId="2955"/>
    <cellStyle name="Comma 28 2" xfId="2956"/>
    <cellStyle name="Comma 28 2 2" xfId="2957"/>
    <cellStyle name="Comma 28 2 3" xfId="2958"/>
    <cellStyle name="Comma 28 3" xfId="2959"/>
    <cellStyle name="Comma 28 4" xfId="2960"/>
    <cellStyle name="Comma 28 5" xfId="2961"/>
    <cellStyle name="Comma 28 6" xfId="2962"/>
    <cellStyle name="Comma 29" xfId="2963"/>
    <cellStyle name="Comma 29 2" xfId="2964"/>
    <cellStyle name="Comma 29 2 2" xfId="2965"/>
    <cellStyle name="Comma 29 3" xfId="2966"/>
    <cellStyle name="Comma 29 3 2" xfId="2967"/>
    <cellStyle name="Comma 29 4" xfId="2968"/>
    <cellStyle name="Comma 29 5" xfId="2969"/>
    <cellStyle name="Comma 29 6" xfId="2970"/>
    <cellStyle name="Comma 3" xfId="2971"/>
    <cellStyle name="Comma 3 10" xfId="2972"/>
    <cellStyle name="Comma 3 11" xfId="2973"/>
    <cellStyle name="Comma 3 12" xfId="2974"/>
    <cellStyle name="Comma 3 13" xfId="2975"/>
    <cellStyle name="Comma 3 2" xfId="2976"/>
    <cellStyle name="Comma 3 2 10" xfId="2977"/>
    <cellStyle name="Comma 3 2 11" xfId="2978"/>
    <cellStyle name="Comma 3 2 2" xfId="2979"/>
    <cellStyle name="Comma 3 2 2 2" xfId="2980"/>
    <cellStyle name="Comma 3 2 2 2 2" xfId="2981"/>
    <cellStyle name="Comma 3 2 2 2 3" xfId="2982"/>
    <cellStyle name="Comma 3 2 2 2 4" xfId="2983"/>
    <cellStyle name="Comma 3 2 2 3" xfId="2984"/>
    <cellStyle name="Comma 3 2 2 3 2" xfId="2985"/>
    <cellStyle name="Comma 3 2 2 4" xfId="2986"/>
    <cellStyle name="Comma 3 2 2 4 2" xfId="2987"/>
    <cellStyle name="Comma 3 2 2 5" xfId="2988"/>
    <cellStyle name="Comma 3 2 2 6" xfId="2989"/>
    <cellStyle name="Comma 3 2 3" xfId="2990"/>
    <cellStyle name="Comma 3 2 3 2" xfId="2991"/>
    <cellStyle name="Comma 3 2 3 2 2" xfId="2992"/>
    <cellStyle name="Comma 3 2 3 3" xfId="2993"/>
    <cellStyle name="Comma 3 2 3 3 2" xfId="2994"/>
    <cellStyle name="Comma 3 2 3 4" xfId="2995"/>
    <cellStyle name="Comma 3 2 3 5" xfId="2996"/>
    <cellStyle name="Comma 3 2 4" xfId="2997"/>
    <cellStyle name="Comma 3 2 4 2" xfId="2998"/>
    <cellStyle name="Comma 3 2 4 3" xfId="2999"/>
    <cellStyle name="Comma 3 2 4 4" xfId="3000"/>
    <cellStyle name="Comma 3 2 5" xfId="3001"/>
    <cellStyle name="Comma 3 2 5 2" xfId="3002"/>
    <cellStyle name="Comma 3 2 5 2 2" xfId="3003"/>
    <cellStyle name="Comma 3 2 6" xfId="3004"/>
    <cellStyle name="Comma 3 2 6 2" xfId="3005"/>
    <cellStyle name="Comma 3 2 7" xfId="3006"/>
    <cellStyle name="Comma 3 2 7 2" xfId="3007"/>
    <cellStyle name="Comma 3 2 7 3" xfId="3008"/>
    <cellStyle name="Comma 3 2 8" xfId="3009"/>
    <cellStyle name="Comma 3 2 9" xfId="3010"/>
    <cellStyle name="Comma 3 2 9 2" xfId="3011"/>
    <cellStyle name="Comma 3 3" xfId="3012"/>
    <cellStyle name="Comma 3 3 10" xfId="3013"/>
    <cellStyle name="Comma 3 3 2" xfId="3014"/>
    <cellStyle name="Comma 3 3 2 2" xfId="3015"/>
    <cellStyle name="Comma 3 3 3" xfId="3016"/>
    <cellStyle name="Comma 3 3 3 2" xfId="3017"/>
    <cellStyle name="Comma 3 3 4" xfId="3018"/>
    <cellStyle name="Comma 3 3 4 2" xfId="3019"/>
    <cellStyle name="Comma 3 3 5" xfId="3020"/>
    <cellStyle name="Comma 3 3 5 2" xfId="3021"/>
    <cellStyle name="Comma 3 3 5 3" xfId="3022"/>
    <cellStyle name="Comma 3 3 6" xfId="3023"/>
    <cellStyle name="Comma 3 3 7" xfId="3024"/>
    <cellStyle name="Comma 3 3 8" xfId="3025"/>
    <cellStyle name="Comma 3 3 9" xfId="3026"/>
    <cellStyle name="Comma 3 4" xfId="3027"/>
    <cellStyle name="Comma 3 4 2" xfId="3028"/>
    <cellStyle name="Comma 3 4 2 2" xfId="3029"/>
    <cellStyle name="Comma 3 4 3" xfId="3030"/>
    <cellStyle name="Comma 3 4 3 2" xfId="3031"/>
    <cellStyle name="Comma 3 4 3 3" xfId="3032"/>
    <cellStyle name="Comma 3 4 4" xfId="3033"/>
    <cellStyle name="Comma 3 4 5" xfId="3034"/>
    <cellStyle name="Comma 3 5" xfId="3035"/>
    <cellStyle name="Comma 3 5 2" xfId="3036"/>
    <cellStyle name="Comma 3 5 2 2" xfId="3037"/>
    <cellStyle name="Comma 3 5 2 2 2" xfId="3038"/>
    <cellStyle name="Comma 3 5 2 3" xfId="3039"/>
    <cellStyle name="Comma 3 5 2 3 2" xfId="3040"/>
    <cellStyle name="Comma 3 5 2 4" xfId="3041"/>
    <cellStyle name="Comma 3 5 2 5" xfId="3042"/>
    <cellStyle name="Comma 3 5 2 6" xfId="3043"/>
    <cellStyle name="Comma 3 5 3" xfId="3044"/>
    <cellStyle name="Comma 3 5 3 2" xfId="3045"/>
    <cellStyle name="Comma 3 5 3 3" xfId="3046"/>
    <cellStyle name="Comma 3 5 3 4" xfId="3047"/>
    <cellStyle name="Comma 3 5 3 5" xfId="3048"/>
    <cellStyle name="Comma 3 5 4" xfId="3049"/>
    <cellStyle name="Comma 3 5 4 2" xfId="3050"/>
    <cellStyle name="Comma 3 5 5" xfId="3051"/>
    <cellStyle name="Comma 3 5 6" xfId="3052"/>
    <cellStyle name="Comma 3 5 7" xfId="3053"/>
    <cellStyle name="Comma 3 5 8" xfId="3054"/>
    <cellStyle name="Comma 3 5 8 2" xfId="3055"/>
    <cellStyle name="Comma 3 5 9" xfId="3056"/>
    <cellStyle name="Comma 3 6" xfId="3057"/>
    <cellStyle name="Comma 3 6 2" xfId="3058"/>
    <cellStyle name="Comma 3 6 2 2" xfId="3059"/>
    <cellStyle name="Comma 3 6 2 3" xfId="3060"/>
    <cellStyle name="Comma 3 6 3" xfId="3061"/>
    <cellStyle name="Comma 3 6 4" xfId="3062"/>
    <cellStyle name="Comma 3 7" xfId="3063"/>
    <cellStyle name="Comma 3 7 2" xfId="3064"/>
    <cellStyle name="Comma 3 7 3" xfId="3065"/>
    <cellStyle name="Comma 3 7 4" xfId="3066"/>
    <cellStyle name="Comma 3 8" xfId="3067"/>
    <cellStyle name="Comma 3 8 2" xfId="3068"/>
    <cellStyle name="Comma 3 8 3" xfId="3069"/>
    <cellStyle name="Comma 3 9" xfId="3070"/>
    <cellStyle name="Comma 30" xfId="3071"/>
    <cellStyle name="Comma 30 2" xfId="3072"/>
    <cellStyle name="Comma 30 2 2" xfId="3073"/>
    <cellStyle name="Comma 30 3" xfId="3074"/>
    <cellStyle name="Comma 30 3 2" xfId="3075"/>
    <cellStyle name="Comma 30 4" xfId="3076"/>
    <cellStyle name="Comma 30 5" xfId="3077"/>
    <cellStyle name="Comma 31" xfId="3078"/>
    <cellStyle name="Comma 31 2" xfId="3079"/>
    <cellStyle name="Comma 31 2 2" xfId="3080"/>
    <cellStyle name="Comma 31 2 3" xfId="3081"/>
    <cellStyle name="Comma 31 3" xfId="3082"/>
    <cellStyle name="Comma 31 3 2" xfId="3083"/>
    <cellStyle name="Comma 31 4" xfId="3084"/>
    <cellStyle name="Comma 31 4 2" xfId="3085"/>
    <cellStyle name="Comma 31 5" xfId="3086"/>
    <cellStyle name="Comma 31 5 2" xfId="3087"/>
    <cellStyle name="Comma 31 5 3" xfId="3088"/>
    <cellStyle name="Comma 31 6" xfId="3089"/>
    <cellStyle name="Comma 32" xfId="3090"/>
    <cellStyle name="Comma 32 2" xfId="3091"/>
    <cellStyle name="Comma 32 2 2" xfId="3092"/>
    <cellStyle name="Comma 32 2 3" xfId="3093"/>
    <cellStyle name="Comma 32 2 4" xfId="3094"/>
    <cellStyle name="Comma 32 3" xfId="3095"/>
    <cellStyle name="Comma 32 3 2" xfId="3096"/>
    <cellStyle name="Comma 32 3 3" xfId="3097"/>
    <cellStyle name="Comma 32 4" xfId="3098"/>
    <cellStyle name="Comma 32 5" xfId="3099"/>
    <cellStyle name="Comma 32 5 2" xfId="3100"/>
    <cellStyle name="Comma 32 6" xfId="3101"/>
    <cellStyle name="Comma 32 7" xfId="3102"/>
    <cellStyle name="Comma 33" xfId="3103"/>
    <cellStyle name="Comma 33 2" xfId="3104"/>
    <cellStyle name="Comma 33 2 2" xfId="3105"/>
    <cellStyle name="Comma 33 2 3" xfId="3106"/>
    <cellStyle name="Comma 33 2 4" xfId="3107"/>
    <cellStyle name="Comma 33 3" xfId="3108"/>
    <cellStyle name="Comma 33 4" xfId="3109"/>
    <cellStyle name="Comma 33 5" xfId="3110"/>
    <cellStyle name="Comma 33 5 2" xfId="3111"/>
    <cellStyle name="Comma 33 6" xfId="3112"/>
    <cellStyle name="Comma 34" xfId="3113"/>
    <cellStyle name="Comma 34 2" xfId="3114"/>
    <cellStyle name="Comma 34 2 2" xfId="3115"/>
    <cellStyle name="Comma 34 3" xfId="3116"/>
    <cellStyle name="Comma 34 4" xfId="3117"/>
    <cellStyle name="Comma 34 5" xfId="3118"/>
    <cellStyle name="Comma 34 5 2" xfId="3119"/>
    <cellStyle name="Comma 34 6" xfId="3120"/>
    <cellStyle name="Comma 35" xfId="3121"/>
    <cellStyle name="Comma 35 2" xfId="3122"/>
    <cellStyle name="Comma 35 2 2" xfId="3123"/>
    <cellStyle name="Comma 35 3" xfId="3124"/>
    <cellStyle name="Comma 35 4" xfId="3125"/>
    <cellStyle name="Comma 35 5" xfId="3126"/>
    <cellStyle name="Comma 35 5 2" xfId="3127"/>
    <cellStyle name="Comma 35 6" xfId="3128"/>
    <cellStyle name="Comma 36" xfId="3129"/>
    <cellStyle name="Comma 36 2" xfId="3130"/>
    <cellStyle name="Comma 36 2 2" xfId="3131"/>
    <cellStyle name="Comma 36 3" xfId="3132"/>
    <cellStyle name="Comma 36 4" xfId="3133"/>
    <cellStyle name="Comma 36 5" xfId="3134"/>
    <cellStyle name="Comma 36 5 2" xfId="3135"/>
    <cellStyle name="Comma 36 6" xfId="3136"/>
    <cellStyle name="Comma 37" xfId="3137"/>
    <cellStyle name="Comma 37 2" xfId="3138"/>
    <cellStyle name="Comma 37 2 2" xfId="3139"/>
    <cellStyle name="Comma 37 3" xfId="3140"/>
    <cellStyle name="Comma 38" xfId="3141"/>
    <cellStyle name="Comma 38 2" xfId="3142"/>
    <cellStyle name="Comma 39" xfId="3143"/>
    <cellStyle name="Comma 39 2" xfId="3144"/>
    <cellStyle name="Comma 39 2 2" xfId="3145"/>
    <cellStyle name="Comma 39 2 3" xfId="3146"/>
    <cellStyle name="Comma 39 3" xfId="3147"/>
    <cellStyle name="Comma 4" xfId="3148"/>
    <cellStyle name="Comma 4 10" xfId="3149"/>
    <cellStyle name="Comma 4 10 2" xfId="3150"/>
    <cellStyle name="Comma 4 10 2 2" xfId="3151"/>
    <cellStyle name="Comma 4 10 2 3" xfId="3152"/>
    <cellStyle name="Comma 4 10 3" xfId="3153"/>
    <cellStyle name="Comma 4 10 4" xfId="3154"/>
    <cellStyle name="Comma 4 11" xfId="3155"/>
    <cellStyle name="Comma 4 11 2" xfId="3156"/>
    <cellStyle name="Comma 4 11 3" xfId="3157"/>
    <cellStyle name="Comma 4 12" xfId="3158"/>
    <cellStyle name="Comma 4 12 2" xfId="3159"/>
    <cellStyle name="Comma 4 12 3" xfId="3160"/>
    <cellStyle name="Comma 4 13" xfId="3161"/>
    <cellStyle name="Comma 4 14" xfId="3162"/>
    <cellStyle name="Comma 4 15" xfId="3163"/>
    <cellStyle name="Comma 4 16" xfId="3164"/>
    <cellStyle name="Comma 4 17" xfId="3165"/>
    <cellStyle name="Comma 4 2" xfId="3166"/>
    <cellStyle name="Comma 4 2 2" xfId="3167"/>
    <cellStyle name="Comma 4 2 2 2" xfId="3168"/>
    <cellStyle name="Comma 4 2 2 2 2" xfId="3169"/>
    <cellStyle name="Comma 4 2 2 2 3" xfId="3170"/>
    <cellStyle name="Comma 4 2 2 2 4" xfId="3171"/>
    <cellStyle name="Comma 4 2 2 3" xfId="3172"/>
    <cellStyle name="Comma 4 2 2 3 2" xfId="3173"/>
    <cellStyle name="Comma 4 2 2 3 3" xfId="3174"/>
    <cellStyle name="Comma 4 2 2 3 4" xfId="3175"/>
    <cellStyle name="Comma 4 2 2 4" xfId="3176"/>
    <cellStyle name="Comma 4 2 2 4 2" xfId="3177"/>
    <cellStyle name="Comma 4 2 2 5" xfId="3178"/>
    <cellStyle name="Comma 4 2 2 6" xfId="3179"/>
    <cellStyle name="Comma 4 2 2 7" xfId="3180"/>
    <cellStyle name="Comma 4 2 3" xfId="3181"/>
    <cellStyle name="Comma 4 2 3 2" xfId="3182"/>
    <cellStyle name="Comma 4 2 3 2 2" xfId="3183"/>
    <cellStyle name="Comma 4 2 3 3" xfId="3184"/>
    <cellStyle name="Comma 4 2 3 3 2" xfId="3185"/>
    <cellStyle name="Comma 4 2 3 4" xfId="3186"/>
    <cellStyle name="Comma 4 2 3 5" xfId="3187"/>
    <cellStyle name="Comma 4 2 4" xfId="3188"/>
    <cellStyle name="Comma 4 2 4 2" xfId="3189"/>
    <cellStyle name="Comma 4 2 4 3" xfId="3190"/>
    <cellStyle name="Comma 4 2 4 4" xfId="3191"/>
    <cellStyle name="Comma 4 2 5" xfId="3192"/>
    <cellStyle name="Comma 4 2 5 2" xfId="3193"/>
    <cellStyle name="Comma 4 2 5 3" xfId="3194"/>
    <cellStyle name="Comma 4 2 5 4" xfId="3195"/>
    <cellStyle name="Comma 4 2 6" xfId="3196"/>
    <cellStyle name="Comma 4 2 6 2" xfId="3197"/>
    <cellStyle name="Comma 4 2 7" xfId="3198"/>
    <cellStyle name="Comma 4 2 7 2" xfId="3199"/>
    <cellStyle name="Comma 4 2 8" xfId="3200"/>
    <cellStyle name="Comma 4 2 9" xfId="3201"/>
    <cellStyle name="Comma 4 3" xfId="3202"/>
    <cellStyle name="Comma 4 3 10" xfId="3203"/>
    <cellStyle name="Comma 4 3 2" xfId="3204"/>
    <cellStyle name="Comma 4 3 2 2" xfId="3205"/>
    <cellStyle name="Comma 4 3 3" xfId="3206"/>
    <cellStyle name="Comma 4 3 3 2" xfId="3207"/>
    <cellStyle name="Comma 4 3 4" xfId="3208"/>
    <cellStyle name="Comma 4 3 4 2" xfId="3209"/>
    <cellStyle name="Comma 4 3 5" xfId="3210"/>
    <cellStyle name="Comma 4 3 5 2" xfId="3211"/>
    <cellStyle name="Comma 4 3 5 3" xfId="3212"/>
    <cellStyle name="Comma 4 3 6" xfId="3213"/>
    <cellStyle name="Comma 4 3 7" xfId="3214"/>
    <cellStyle name="Comma 4 3 8" xfId="3215"/>
    <cellStyle name="Comma 4 3 9" xfId="3216"/>
    <cellStyle name="Comma 4 4" xfId="3217"/>
    <cellStyle name="Comma 4 4 10" xfId="3218"/>
    <cellStyle name="Comma 4 4 11" xfId="3219"/>
    <cellStyle name="Comma 4 4 12" xfId="3220"/>
    <cellStyle name="Comma 4 4 13" xfId="3221"/>
    <cellStyle name="Comma 4 4 14" xfId="3222"/>
    <cellStyle name="Comma 4 4 2" xfId="3223"/>
    <cellStyle name="Comma 4 4 2 2" xfId="3224"/>
    <cellStyle name="Comma 4 4 2 2 2" xfId="3225"/>
    <cellStyle name="Comma 4 4 2 3" xfId="3226"/>
    <cellStyle name="Comma 4 4 2 3 2" xfId="3227"/>
    <cellStyle name="Comma 4 4 2 4" xfId="3228"/>
    <cellStyle name="Comma 4 4 2 5" xfId="3229"/>
    <cellStyle name="Comma 4 4 2 6" xfId="3230"/>
    <cellStyle name="Comma 4 4 2 7" xfId="3231"/>
    <cellStyle name="Comma 4 4 3" xfId="3232"/>
    <cellStyle name="Comma 4 4 3 2" xfId="3233"/>
    <cellStyle name="Comma 4 4 3 3" xfId="3234"/>
    <cellStyle name="Comma 4 4 3 4" xfId="3235"/>
    <cellStyle name="Comma 4 4 3 5" xfId="3236"/>
    <cellStyle name="Comma 4 4 4" xfId="3237"/>
    <cellStyle name="Comma 4 4 4 2" xfId="3238"/>
    <cellStyle name="Comma 4 4 5" xfId="3239"/>
    <cellStyle name="Comma 4 4 6" xfId="3240"/>
    <cellStyle name="Comma 4 4 7" xfId="3241"/>
    <cellStyle name="Comma 4 4 8" xfId="3242"/>
    <cellStyle name="Comma 4 4 9" xfId="3243"/>
    <cellStyle name="Comma 4 5" xfId="3244"/>
    <cellStyle name="Comma 4 5 2" xfId="3245"/>
    <cellStyle name="Comma 4 5 2 2" xfId="3246"/>
    <cellStyle name="Comma 4 5 2 3" xfId="3247"/>
    <cellStyle name="Comma 4 5 3" xfId="3248"/>
    <cellStyle name="Comma 4 5 3 2" xfId="3249"/>
    <cellStyle name="Comma 4 5 3 3" xfId="3250"/>
    <cellStyle name="Comma 4 5 4" xfId="3251"/>
    <cellStyle name="Comma 4 5 5" xfId="3252"/>
    <cellStyle name="Comma 4 5 6" xfId="3253"/>
    <cellStyle name="Comma 4 5 7" xfId="3254"/>
    <cellStyle name="Comma 4 6" xfId="3255"/>
    <cellStyle name="Comma 4 7" xfId="3256"/>
    <cellStyle name="Comma 4 8" xfId="3257"/>
    <cellStyle name="Comma 4 9" xfId="3258"/>
    <cellStyle name="Comma 40" xfId="3259"/>
    <cellStyle name="Comma 40 2" xfId="3260"/>
    <cellStyle name="Comma 40 2 2" xfId="3261"/>
    <cellStyle name="Comma 40 2 3" xfId="3262"/>
    <cellStyle name="Comma 40 3" xfId="3263"/>
    <cellStyle name="Comma 41" xfId="3264"/>
    <cellStyle name="Comma 41 2" xfId="3265"/>
    <cellStyle name="Comma 41 2 2" xfId="3266"/>
    <cellStyle name="Comma 41 2 3" xfId="3267"/>
    <cellStyle name="Comma 41 3" xfId="3268"/>
    <cellStyle name="Comma 42" xfId="3269"/>
    <cellStyle name="Comma 42 2" xfId="3270"/>
    <cellStyle name="Comma 42 2 2" xfId="3271"/>
    <cellStyle name="Comma 42 2 3" xfId="3272"/>
    <cellStyle name="Comma 42 3" xfId="3273"/>
    <cellStyle name="Comma 43" xfId="3274"/>
    <cellStyle name="Comma 43 2" xfId="3275"/>
    <cellStyle name="Comma 43 2 2" xfId="3276"/>
    <cellStyle name="Comma 43 2 3" xfId="3277"/>
    <cellStyle name="Comma 43 3" xfId="3278"/>
    <cellStyle name="Comma 44" xfId="3279"/>
    <cellStyle name="Comma 44 2" xfId="3280"/>
    <cellStyle name="Comma 44 2 2" xfId="3281"/>
    <cellStyle name="Comma 44 2 3" xfId="3282"/>
    <cellStyle name="Comma 44 3" xfId="3283"/>
    <cellStyle name="Comma 45" xfId="3284"/>
    <cellStyle name="Comma 45 2" xfId="3285"/>
    <cellStyle name="Comma 45 2 2" xfId="3286"/>
    <cellStyle name="Comma 45 2 3" xfId="3287"/>
    <cellStyle name="Comma 45 3" xfId="3288"/>
    <cellStyle name="Comma 46" xfId="3289"/>
    <cellStyle name="Comma 46 2" xfId="3290"/>
    <cellStyle name="Comma 46 2 2" xfId="3291"/>
    <cellStyle name="Comma 46 2 3" xfId="3292"/>
    <cellStyle name="Comma 46 3" xfId="3293"/>
    <cellStyle name="Comma 47" xfId="3294"/>
    <cellStyle name="Comma 47 2" xfId="3295"/>
    <cellStyle name="Comma 47 2 2" xfId="3296"/>
    <cellStyle name="Comma 47 3" xfId="3297"/>
    <cellStyle name="Comma 47 4" xfId="3298"/>
    <cellStyle name="Comma 47 5" xfId="3299"/>
    <cellStyle name="Comma 47 6" xfId="3300"/>
    <cellStyle name="Comma 48" xfId="3301"/>
    <cellStyle name="Comma 48 2" xfId="3302"/>
    <cellStyle name="Comma 48 2 2" xfId="3303"/>
    <cellStyle name="Comma 48 3" xfId="3304"/>
    <cellStyle name="Comma 48 4" xfId="3305"/>
    <cellStyle name="Comma 48 5" xfId="3306"/>
    <cellStyle name="Comma 48 6" xfId="3307"/>
    <cellStyle name="Comma 49" xfId="3308"/>
    <cellStyle name="Comma 49 2" xfId="3309"/>
    <cellStyle name="Comma 49 2 2" xfId="3310"/>
    <cellStyle name="Comma 49 3" xfId="3311"/>
    <cellStyle name="Comma 49 4" xfId="3312"/>
    <cellStyle name="Comma 49 5" xfId="3313"/>
    <cellStyle name="Comma 49 6" xfId="3314"/>
    <cellStyle name="Comma 5" xfId="3315"/>
    <cellStyle name="Comma 5 10" xfId="3316"/>
    <cellStyle name="Comma 5 10 2" xfId="3317"/>
    <cellStyle name="Comma 5 10 2 2" xfId="3318"/>
    <cellStyle name="Comma 5 10 2 3" xfId="3319"/>
    <cellStyle name="Comma 5 10 3" xfId="3320"/>
    <cellStyle name="Comma 5 10 4" xfId="3321"/>
    <cellStyle name="Comma 5 11" xfId="3322"/>
    <cellStyle name="Comma 5 11 2" xfId="3323"/>
    <cellStyle name="Comma 5 11 2 2" xfId="3324"/>
    <cellStyle name="Comma 5 11 2 3" xfId="3325"/>
    <cellStyle name="Comma 5 11 3" xfId="3326"/>
    <cellStyle name="Comma 5 11 4" xfId="3327"/>
    <cellStyle name="Comma 5 12" xfId="3328"/>
    <cellStyle name="Comma 5 12 2" xfId="3329"/>
    <cellStyle name="Comma 5 12 2 2" xfId="3330"/>
    <cellStyle name="Comma 5 12 2 3" xfId="3331"/>
    <cellStyle name="Comma 5 12 3" xfId="3332"/>
    <cellStyle name="Comma 5 12 4" xfId="3333"/>
    <cellStyle name="Comma 5 13" xfId="3334"/>
    <cellStyle name="Comma 5 13 2" xfId="3335"/>
    <cellStyle name="Comma 5 13 2 2" xfId="3336"/>
    <cellStyle name="Comma 5 13 2 3" xfId="3337"/>
    <cellStyle name="Comma 5 13 3" xfId="3338"/>
    <cellStyle name="Comma 5 13 4" xfId="3339"/>
    <cellStyle name="Comma 5 14" xfId="3340"/>
    <cellStyle name="Comma 5 14 2" xfId="3341"/>
    <cellStyle name="Comma 5 14 2 2" xfId="3342"/>
    <cellStyle name="Comma 5 14 2 3" xfId="3343"/>
    <cellStyle name="Comma 5 14 3" xfId="3344"/>
    <cellStyle name="Comma 5 14 4" xfId="3345"/>
    <cellStyle name="Comma 5 15" xfId="3346"/>
    <cellStyle name="Comma 5 15 2" xfId="3347"/>
    <cellStyle name="Comma 5 15 2 2" xfId="3348"/>
    <cellStyle name="Comma 5 15 2 3" xfId="3349"/>
    <cellStyle name="Comma 5 15 3" xfId="3350"/>
    <cellStyle name="Comma 5 15 4" xfId="3351"/>
    <cellStyle name="Comma 5 16" xfId="3352"/>
    <cellStyle name="Comma 5 16 2" xfId="3353"/>
    <cellStyle name="Comma 5 16 2 2" xfId="3354"/>
    <cellStyle name="Comma 5 16 2 3" xfId="3355"/>
    <cellStyle name="Comma 5 16 3" xfId="3356"/>
    <cellStyle name="Comma 5 16 4" xfId="3357"/>
    <cellStyle name="Comma 5 17" xfId="3358"/>
    <cellStyle name="Comma 5 17 2" xfId="3359"/>
    <cellStyle name="Comma 5 17 2 2" xfId="3360"/>
    <cellStyle name="Comma 5 17 2 3" xfId="3361"/>
    <cellStyle name="Comma 5 17 3" xfId="3362"/>
    <cellStyle name="Comma 5 17 4" xfId="3363"/>
    <cellStyle name="Comma 5 18" xfId="3364"/>
    <cellStyle name="Comma 5 18 2" xfId="3365"/>
    <cellStyle name="Comma 5 18 2 2" xfId="3366"/>
    <cellStyle name="Comma 5 18 2 3" xfId="3367"/>
    <cellStyle name="Comma 5 18 3" xfId="3368"/>
    <cellStyle name="Comma 5 18 4" xfId="3369"/>
    <cellStyle name="Comma 5 19" xfId="3370"/>
    <cellStyle name="Comma 5 19 2" xfId="3371"/>
    <cellStyle name="Comma 5 19 2 2" xfId="3372"/>
    <cellStyle name="Comma 5 19 2 3" xfId="3373"/>
    <cellStyle name="Comma 5 19 3" xfId="3374"/>
    <cellStyle name="Comma 5 19 4" xfId="3375"/>
    <cellStyle name="Comma 5 2" xfId="3376"/>
    <cellStyle name="Comma 5 2 2" xfId="3377"/>
    <cellStyle name="Comma 5 2 2 2" xfId="3378"/>
    <cellStyle name="Comma 5 2 2 2 2" xfId="3379"/>
    <cellStyle name="Comma 5 2 2 2 3" xfId="3380"/>
    <cellStyle name="Comma 5 2 2 2 4" xfId="3381"/>
    <cellStyle name="Comma 5 2 2 3" xfId="3382"/>
    <cellStyle name="Comma 5 2 2 3 2" xfId="3383"/>
    <cellStyle name="Comma 5 2 2 4" xfId="3384"/>
    <cellStyle name="Comma 5 2 2 4 2" xfId="3385"/>
    <cellStyle name="Comma 5 2 2 5" xfId="3386"/>
    <cellStyle name="Comma 5 2 2 6" xfId="3387"/>
    <cellStyle name="Comma 5 2 3" xfId="3388"/>
    <cellStyle name="Comma 5 2 3 2" xfId="3389"/>
    <cellStyle name="Comma 5 2 3 2 2" xfId="3390"/>
    <cellStyle name="Comma 5 2 3 3" xfId="3391"/>
    <cellStyle name="Comma 5 2 3 3 2" xfId="3392"/>
    <cellStyle name="Comma 5 2 3 4" xfId="3393"/>
    <cellStyle name="Comma 5 2 3 5" xfId="3394"/>
    <cellStyle name="Comma 5 2 4" xfId="3395"/>
    <cellStyle name="Comma 5 2 4 2" xfId="3396"/>
    <cellStyle name="Comma 5 2 4 3" xfId="3397"/>
    <cellStyle name="Comma 5 2 4 4" xfId="3398"/>
    <cellStyle name="Comma 5 2 5" xfId="3399"/>
    <cellStyle name="Comma 5 2 5 2" xfId="3400"/>
    <cellStyle name="Comma 5 2 6" xfId="3401"/>
    <cellStyle name="Comma 5 2 6 2" xfId="3402"/>
    <cellStyle name="Comma 5 2 7" xfId="3403"/>
    <cellStyle name="Comma 5 2 8" xfId="3404"/>
    <cellStyle name="Comma 5 2 9" xfId="3405"/>
    <cellStyle name="Comma 5 20" xfId="3406"/>
    <cellStyle name="Comma 5 20 2" xfId="3407"/>
    <cellStyle name="Comma 5 20 3" xfId="3408"/>
    <cellStyle name="Comma 5 21" xfId="3409"/>
    <cellStyle name="Comma 5 21 2" xfId="3410"/>
    <cellStyle name="Comma 5 21 3" xfId="3411"/>
    <cellStyle name="Comma 5 22" xfId="3412"/>
    <cellStyle name="Comma 5 22 2" xfId="3413"/>
    <cellStyle name="Comma 5 22 3" xfId="3414"/>
    <cellStyle name="Comma 5 23" xfId="3415"/>
    <cellStyle name="Comma 5 23 2" xfId="3416"/>
    <cellStyle name="Comma 5 23 3" xfId="3417"/>
    <cellStyle name="Comma 5 24" xfId="3418"/>
    <cellStyle name="Comma 5 24 2" xfId="3419"/>
    <cellStyle name="Comma 5 24 3" xfId="3420"/>
    <cellStyle name="Comma 5 25" xfId="3421"/>
    <cellStyle name="Comma 5 25 2" xfId="3422"/>
    <cellStyle name="Comma 5 25 3" xfId="3423"/>
    <cellStyle name="Comma 5 26" xfId="3424"/>
    <cellStyle name="Comma 5 26 2" xfId="3425"/>
    <cellStyle name="Comma 5 26 3" xfId="3426"/>
    <cellStyle name="Comma 5 27" xfId="3427"/>
    <cellStyle name="Comma 5 28" xfId="3428"/>
    <cellStyle name="Comma 5 29" xfId="3429"/>
    <cellStyle name="Comma 5 3" xfId="3430"/>
    <cellStyle name="Comma 5 3 10" xfId="3431"/>
    <cellStyle name="Comma 5 3 10 2" xfId="3432"/>
    <cellStyle name="Comma 5 3 10 2 2" xfId="3433"/>
    <cellStyle name="Comma 5 3 10 2 3" xfId="3434"/>
    <cellStyle name="Comma 5 3 10 3" xfId="3435"/>
    <cellStyle name="Comma 5 3 10 4" xfId="3436"/>
    <cellStyle name="Comma 5 3 11" xfId="3437"/>
    <cellStyle name="Comma 5 3 11 2" xfId="3438"/>
    <cellStyle name="Comma 5 3 11 2 2" xfId="3439"/>
    <cellStyle name="Comma 5 3 11 2 3" xfId="3440"/>
    <cellStyle name="Comma 5 3 11 3" xfId="3441"/>
    <cellStyle name="Comma 5 3 11 4" xfId="3442"/>
    <cellStyle name="Comma 5 3 12" xfId="3443"/>
    <cellStyle name="Comma 5 3 12 2" xfId="3444"/>
    <cellStyle name="Comma 5 3 12 2 2" xfId="3445"/>
    <cellStyle name="Comma 5 3 12 2 3" xfId="3446"/>
    <cellStyle name="Comma 5 3 12 3" xfId="3447"/>
    <cellStyle name="Comma 5 3 12 4" xfId="3448"/>
    <cellStyle name="Comma 5 3 13" xfId="3449"/>
    <cellStyle name="Comma 5 3 13 2" xfId="3450"/>
    <cellStyle name="Comma 5 3 13 2 2" xfId="3451"/>
    <cellStyle name="Comma 5 3 13 2 3" xfId="3452"/>
    <cellStyle name="Comma 5 3 13 3" xfId="3453"/>
    <cellStyle name="Comma 5 3 13 4" xfId="3454"/>
    <cellStyle name="Comma 5 3 14" xfId="3455"/>
    <cellStyle name="Comma 5 3 14 2" xfId="3456"/>
    <cellStyle name="Comma 5 3 14 2 2" xfId="3457"/>
    <cellStyle name="Comma 5 3 14 2 3" xfId="3458"/>
    <cellStyle name="Comma 5 3 14 3" xfId="3459"/>
    <cellStyle name="Comma 5 3 14 4" xfId="3460"/>
    <cellStyle name="Comma 5 3 15" xfId="3461"/>
    <cellStyle name="Comma 5 3 15 2" xfId="3462"/>
    <cellStyle name="Comma 5 3 15 3" xfId="3463"/>
    <cellStyle name="Comma 5 3 16" xfId="3464"/>
    <cellStyle name="Comma 5 3 16 2" xfId="3465"/>
    <cellStyle name="Comma 5 3 16 3" xfId="3466"/>
    <cellStyle name="Comma 5 3 17" xfId="3467"/>
    <cellStyle name="Comma 5 3 17 2" xfId="3468"/>
    <cellStyle name="Comma 5 3 17 3" xfId="3469"/>
    <cellStyle name="Comma 5 3 18" xfId="3470"/>
    <cellStyle name="Comma 5 3 18 2" xfId="3471"/>
    <cellStyle name="Comma 5 3 18 3" xfId="3472"/>
    <cellStyle name="Comma 5 3 19" xfId="3473"/>
    <cellStyle name="Comma 5 3 19 2" xfId="3474"/>
    <cellStyle name="Comma 5 3 19 3" xfId="3475"/>
    <cellStyle name="Comma 5 3 2" xfId="3476"/>
    <cellStyle name="Comma 5 3 2 10" xfId="3477"/>
    <cellStyle name="Comma 5 3 2 10 2" xfId="3478"/>
    <cellStyle name="Comma 5 3 2 10 3" xfId="3479"/>
    <cellStyle name="Comma 5 3 2 10 4" xfId="3480"/>
    <cellStyle name="Comma 5 3 2 11" xfId="3481"/>
    <cellStyle name="Comma 5 3 2 12" xfId="3482"/>
    <cellStyle name="Comma 5 3 2 13" xfId="3483"/>
    <cellStyle name="Comma 5 3 2 14" xfId="3484"/>
    <cellStyle name="Comma 5 3 2 15" xfId="3485"/>
    <cellStyle name="Comma 5 3 2 16" xfId="3486"/>
    <cellStyle name="Comma 5 3 2 17" xfId="3487"/>
    <cellStyle name="Comma 5 3 2 2" xfId="3488"/>
    <cellStyle name="Comma 5 3 2 2 10" xfId="3489"/>
    <cellStyle name="Comma 5 3 2 2 10 2" xfId="3490"/>
    <cellStyle name="Comma 5 3 2 2 11" xfId="3491"/>
    <cellStyle name="Comma 5 3 2 2 12" xfId="3492"/>
    <cellStyle name="Comma 5 3 2 2 13" xfId="3493"/>
    <cellStyle name="Comma 5 3 2 2 14" xfId="3494"/>
    <cellStyle name="Comma 5 3 2 2 2" xfId="3495"/>
    <cellStyle name="Comma 5 3 2 2 2 2" xfId="3496"/>
    <cellStyle name="Comma 5 3 2 2 2 2 2" xfId="3497"/>
    <cellStyle name="Comma 5 3 2 2 2 2 3" xfId="3498"/>
    <cellStyle name="Comma 5 3 2 2 2 2 4" xfId="3499"/>
    <cellStyle name="Comma 5 3 2 2 2 3" xfId="3500"/>
    <cellStyle name="Comma 5 3 2 2 2 4" xfId="3501"/>
    <cellStyle name="Comma 5 3 2 2 2 5" xfId="3502"/>
    <cellStyle name="Comma 5 3 2 2 2 6" xfId="3503"/>
    <cellStyle name="Comma 5 3 2 2 2 7" xfId="3504"/>
    <cellStyle name="Comma 5 3 2 2 2 8" xfId="3505"/>
    <cellStyle name="Comma 5 3 2 2 2 9" xfId="3506"/>
    <cellStyle name="Comma 5 3 2 2 3" xfId="3507"/>
    <cellStyle name="Comma 5 3 2 2 3 2" xfId="3508"/>
    <cellStyle name="Comma 5 3 2 2 3 3" xfId="3509"/>
    <cellStyle name="Comma 5 3 2 2 4" xfId="3510"/>
    <cellStyle name="Comma 5 3 2 2 4 2" xfId="3511"/>
    <cellStyle name="Comma 5 3 2 2 4 3" xfId="3512"/>
    <cellStyle name="Comma 5 3 2 2 5" xfId="3513"/>
    <cellStyle name="Comma 5 3 2 2 5 2" xfId="3514"/>
    <cellStyle name="Comma 5 3 2 2 5 3" xfId="3515"/>
    <cellStyle name="Comma 5 3 2 2 6" xfId="3516"/>
    <cellStyle name="Comma 5 3 2 2 6 2" xfId="3517"/>
    <cellStyle name="Comma 5 3 2 2 6 3" xfId="3518"/>
    <cellStyle name="Comma 5 3 2 2 7" xfId="3519"/>
    <cellStyle name="Comma 5 3 2 2 7 2" xfId="3520"/>
    <cellStyle name="Comma 5 3 2 2 7 3" xfId="3521"/>
    <cellStyle name="Comma 5 3 2 2 8" xfId="3522"/>
    <cellStyle name="Comma 5 3 2 2 8 2" xfId="3523"/>
    <cellStyle name="Comma 5 3 2 2 8 3" xfId="3524"/>
    <cellStyle name="Comma 5 3 2 2 9" xfId="3525"/>
    <cellStyle name="Comma 5 3 2 2 9 2" xfId="3526"/>
    <cellStyle name="Comma 5 3 2 2 9 3" xfId="3527"/>
    <cellStyle name="Comma 5 3 2 3" xfId="3528"/>
    <cellStyle name="Comma 5 3 2 4" xfId="3529"/>
    <cellStyle name="Comma 5 3 2 5" xfId="3530"/>
    <cellStyle name="Comma 5 3 2 6" xfId="3531"/>
    <cellStyle name="Comma 5 3 2 7" xfId="3532"/>
    <cellStyle name="Comma 5 3 2 8" xfId="3533"/>
    <cellStyle name="Comma 5 3 2 9" xfId="3534"/>
    <cellStyle name="Comma 5 3 20" xfId="3535"/>
    <cellStyle name="Comma 5 3 20 2" xfId="3536"/>
    <cellStyle name="Comma 5 3 20 3" xfId="3537"/>
    <cellStyle name="Comma 5 3 21" xfId="3538"/>
    <cellStyle name="Comma 5 3 21 2" xfId="3539"/>
    <cellStyle name="Comma 5 3 21 3" xfId="3540"/>
    <cellStyle name="Comma 5 3 22" xfId="3541"/>
    <cellStyle name="Comma 5 3 22 2" xfId="3542"/>
    <cellStyle name="Comma 5 3 22 3" xfId="3543"/>
    <cellStyle name="Comma 5 3 23" xfId="3544"/>
    <cellStyle name="Comma 5 3 24" xfId="3545"/>
    <cellStyle name="Comma 5 3 25" xfId="3546"/>
    <cellStyle name="Comma 5 3 26" xfId="3547"/>
    <cellStyle name="Comma 5 3 3" xfId="3548"/>
    <cellStyle name="Comma 5 3 3 2" xfId="3549"/>
    <cellStyle name="Comma 5 3 3 2 2" xfId="3550"/>
    <cellStyle name="Comma 5 3 3 2 3" xfId="3551"/>
    <cellStyle name="Comma 5 3 3 3" xfId="3552"/>
    <cellStyle name="Comma 5 3 3 4" xfId="3553"/>
    <cellStyle name="Comma 5 3 4" xfId="3554"/>
    <cellStyle name="Comma 5 3 4 2" xfId="3555"/>
    <cellStyle name="Comma 5 3 4 2 2" xfId="3556"/>
    <cellStyle name="Comma 5 3 4 2 3" xfId="3557"/>
    <cellStyle name="Comma 5 3 4 3" xfId="3558"/>
    <cellStyle name="Comma 5 3 4 4" xfId="3559"/>
    <cellStyle name="Comma 5 3 5" xfId="3560"/>
    <cellStyle name="Comma 5 3 5 2" xfId="3561"/>
    <cellStyle name="Comma 5 3 5 2 2" xfId="3562"/>
    <cellStyle name="Comma 5 3 5 2 3" xfId="3563"/>
    <cellStyle name="Comma 5 3 5 3" xfId="3564"/>
    <cellStyle name="Comma 5 3 5 4" xfId="3565"/>
    <cellStyle name="Comma 5 3 6" xfId="3566"/>
    <cellStyle name="Comma 5 3 6 2" xfId="3567"/>
    <cellStyle name="Comma 5 3 6 2 2" xfId="3568"/>
    <cellStyle name="Comma 5 3 6 2 3" xfId="3569"/>
    <cellStyle name="Comma 5 3 6 3" xfId="3570"/>
    <cellStyle name="Comma 5 3 6 4" xfId="3571"/>
    <cellStyle name="Comma 5 3 7" xfId="3572"/>
    <cellStyle name="Comma 5 3 7 2" xfId="3573"/>
    <cellStyle name="Comma 5 3 7 2 2" xfId="3574"/>
    <cellStyle name="Comma 5 3 7 2 3" xfId="3575"/>
    <cellStyle name="Comma 5 3 7 3" xfId="3576"/>
    <cellStyle name="Comma 5 3 7 4" xfId="3577"/>
    <cellStyle name="Comma 5 3 8" xfId="3578"/>
    <cellStyle name="Comma 5 3 8 2" xfId="3579"/>
    <cellStyle name="Comma 5 3 8 2 2" xfId="3580"/>
    <cellStyle name="Comma 5 3 8 2 3" xfId="3581"/>
    <cellStyle name="Comma 5 3 8 3" xfId="3582"/>
    <cellStyle name="Comma 5 3 8 4" xfId="3583"/>
    <cellStyle name="Comma 5 3 9" xfId="3584"/>
    <cellStyle name="Comma 5 3 9 2" xfId="3585"/>
    <cellStyle name="Comma 5 3 9 2 2" xfId="3586"/>
    <cellStyle name="Comma 5 3 9 2 3" xfId="3587"/>
    <cellStyle name="Comma 5 3 9 3" xfId="3588"/>
    <cellStyle name="Comma 5 3 9 4" xfId="3589"/>
    <cellStyle name="Comma 5 30" xfId="3590"/>
    <cellStyle name="Comma 5 31" xfId="3591"/>
    <cellStyle name="Comma 5 32" xfId="3592"/>
    <cellStyle name="Comma 5 4" xfId="3593"/>
    <cellStyle name="Comma 5 4 10" xfId="3594"/>
    <cellStyle name="Comma 5 4 10 2" xfId="3595"/>
    <cellStyle name="Comma 5 4 10 3" xfId="3596"/>
    <cellStyle name="Comma 5 4 11" xfId="3597"/>
    <cellStyle name="Comma 5 4 12" xfId="3598"/>
    <cellStyle name="Comma 5 4 13" xfId="3599"/>
    <cellStyle name="Comma 5 4 14" xfId="3600"/>
    <cellStyle name="Comma 5 4 2" xfId="3601"/>
    <cellStyle name="Comma 5 4 2 10" xfId="3602"/>
    <cellStyle name="Comma 5 4 2 10 2" xfId="3603"/>
    <cellStyle name="Comma 5 4 2 10 3" xfId="3604"/>
    <cellStyle name="Comma 5 4 2 11" xfId="3605"/>
    <cellStyle name="Comma 5 4 2 12" xfId="3606"/>
    <cellStyle name="Comma 5 4 2 13" xfId="3607"/>
    <cellStyle name="Comma 5 4 2 14" xfId="3608"/>
    <cellStyle name="Comma 5 4 2 15" xfId="3609"/>
    <cellStyle name="Comma 5 4 2 2" xfId="3610"/>
    <cellStyle name="Comma 5 4 2 2 2" xfId="3611"/>
    <cellStyle name="Comma 5 4 2 2 2 2" xfId="3612"/>
    <cellStyle name="Comma 5 4 2 2 2 3" xfId="3613"/>
    <cellStyle name="Comma 5 4 2 2 3" xfId="3614"/>
    <cellStyle name="Comma 5 4 2 2 4" xfId="3615"/>
    <cellStyle name="Comma 5 4 2 2 5" xfId="3616"/>
    <cellStyle name="Comma 5 4 2 3" xfId="3617"/>
    <cellStyle name="Comma 5 4 2 3 2" xfId="3618"/>
    <cellStyle name="Comma 5 4 2 3 3" xfId="3619"/>
    <cellStyle name="Comma 5 4 2 3 4" xfId="3620"/>
    <cellStyle name="Comma 5 4 2 4" xfId="3621"/>
    <cellStyle name="Comma 5 4 2 4 2" xfId="3622"/>
    <cellStyle name="Comma 5 4 2 4 3" xfId="3623"/>
    <cellStyle name="Comma 5 4 2 4 4" xfId="3624"/>
    <cellStyle name="Comma 5 4 2 5" xfId="3625"/>
    <cellStyle name="Comma 5 4 2 5 2" xfId="3626"/>
    <cellStyle name="Comma 5 4 2 5 3" xfId="3627"/>
    <cellStyle name="Comma 5 4 2 6" xfId="3628"/>
    <cellStyle name="Comma 5 4 2 6 2" xfId="3629"/>
    <cellStyle name="Comma 5 4 2 6 3" xfId="3630"/>
    <cellStyle name="Comma 5 4 2 7" xfId="3631"/>
    <cellStyle name="Comma 5 4 2 7 2" xfId="3632"/>
    <cellStyle name="Comma 5 4 2 7 3" xfId="3633"/>
    <cellStyle name="Comma 5 4 2 8" xfId="3634"/>
    <cellStyle name="Comma 5 4 2 8 2" xfId="3635"/>
    <cellStyle name="Comma 5 4 2 8 3" xfId="3636"/>
    <cellStyle name="Comma 5 4 2 9" xfId="3637"/>
    <cellStyle name="Comma 5 4 2 9 2" xfId="3638"/>
    <cellStyle name="Comma 5 4 2 9 3" xfId="3639"/>
    <cellStyle name="Comma 5 4 3" xfId="3640"/>
    <cellStyle name="Comma 5 4 3 2" xfId="3641"/>
    <cellStyle name="Comma 5 4 3 3" xfId="3642"/>
    <cellStyle name="Comma 5 4 3 4" xfId="3643"/>
    <cellStyle name="Comma 5 4 3 5" xfId="3644"/>
    <cellStyle name="Comma 5 4 3 6" xfId="3645"/>
    <cellStyle name="Comma 5 4 3 7" xfId="3646"/>
    <cellStyle name="Comma 5 4 3 8" xfId="3647"/>
    <cellStyle name="Comma 5 4 3 9" xfId="3648"/>
    <cellStyle name="Comma 5 4 4" xfId="3649"/>
    <cellStyle name="Comma 5 4 4 2" xfId="3650"/>
    <cellStyle name="Comma 5 4 4 2 2" xfId="3651"/>
    <cellStyle name="Comma 5 4 4 2 3" xfId="3652"/>
    <cellStyle name="Comma 5 4 4 3" xfId="3653"/>
    <cellStyle name="Comma 5 4 4 4" xfId="3654"/>
    <cellStyle name="Comma 5 4 4 5" xfId="3655"/>
    <cellStyle name="Comma 5 4 4 6" xfId="3656"/>
    <cellStyle name="Comma 5 4 5" xfId="3657"/>
    <cellStyle name="Comma 5 4 5 2" xfId="3658"/>
    <cellStyle name="Comma 5 4 5 2 2" xfId="3659"/>
    <cellStyle name="Comma 5 4 5 2 3" xfId="3660"/>
    <cellStyle name="Comma 5 4 5 3" xfId="3661"/>
    <cellStyle name="Comma 5 4 5 4" xfId="3662"/>
    <cellStyle name="Comma 5 4 5 5" xfId="3663"/>
    <cellStyle name="Comma 5 4 5 6" xfId="3664"/>
    <cellStyle name="Comma 5 4 6" xfId="3665"/>
    <cellStyle name="Comma 5 4 6 2" xfId="3666"/>
    <cellStyle name="Comma 5 4 6 2 2" xfId="3667"/>
    <cellStyle name="Comma 5 4 6 2 3" xfId="3668"/>
    <cellStyle name="Comma 5 4 6 3" xfId="3669"/>
    <cellStyle name="Comma 5 4 6 4" xfId="3670"/>
    <cellStyle name="Comma 5 4 6 5" xfId="3671"/>
    <cellStyle name="Comma 5 4 6 6" xfId="3672"/>
    <cellStyle name="Comma 5 4 7" xfId="3673"/>
    <cellStyle name="Comma 5 4 8" xfId="3674"/>
    <cellStyle name="Comma 5 4 9" xfId="3675"/>
    <cellStyle name="Comma 5 5" xfId="3676"/>
    <cellStyle name="Comma 5 5 2" xfId="3677"/>
    <cellStyle name="Comma 5 5 2 2" xfId="3678"/>
    <cellStyle name="Comma 5 5 2 3" xfId="3679"/>
    <cellStyle name="Comma 5 5 3" xfId="3680"/>
    <cellStyle name="Comma 5 5 4" xfId="3681"/>
    <cellStyle name="Comma 5 5 5" xfId="3682"/>
    <cellStyle name="Comma 5 6" xfId="3683"/>
    <cellStyle name="Comma 5 6 2" xfId="3684"/>
    <cellStyle name="Comma 5 6 2 2" xfId="3685"/>
    <cellStyle name="Comma 5 6 2 3" xfId="3686"/>
    <cellStyle name="Comma 5 6 2 4" xfId="3687"/>
    <cellStyle name="Comma 5 6 3" xfId="3688"/>
    <cellStyle name="Comma 5 6 4" xfId="3689"/>
    <cellStyle name="Comma 5 6 5" xfId="3690"/>
    <cellStyle name="Comma 5 6 6" xfId="3691"/>
    <cellStyle name="Comma 5 6 7" xfId="3692"/>
    <cellStyle name="Comma 5 6 8" xfId="3693"/>
    <cellStyle name="Comma 5 6 9" xfId="3694"/>
    <cellStyle name="Comma 5 7" xfId="3695"/>
    <cellStyle name="Comma 5 7 2" xfId="3696"/>
    <cellStyle name="Comma 5 7 2 2" xfId="3697"/>
    <cellStyle name="Comma 5 7 2 3" xfId="3698"/>
    <cellStyle name="Comma 5 7 3" xfId="3699"/>
    <cellStyle name="Comma 5 7 4" xfId="3700"/>
    <cellStyle name="Comma 5 8" xfId="3701"/>
    <cellStyle name="Comma 5 8 2" xfId="3702"/>
    <cellStyle name="Comma 5 8 2 2" xfId="3703"/>
    <cellStyle name="Comma 5 8 2 3" xfId="3704"/>
    <cellStyle name="Comma 5 8 3" xfId="3705"/>
    <cellStyle name="Comma 5 8 4" xfId="3706"/>
    <cellStyle name="Comma 5 9" xfId="3707"/>
    <cellStyle name="Comma 5 9 2" xfId="3708"/>
    <cellStyle name="Comma 5 9 2 2" xfId="3709"/>
    <cellStyle name="Comma 5 9 2 3" xfId="3710"/>
    <cellStyle name="Comma 5 9 3" xfId="3711"/>
    <cellStyle name="Comma 5 9 4" xfId="3712"/>
    <cellStyle name="Comma 50" xfId="3713"/>
    <cellStyle name="Comma 50 2" xfId="3714"/>
    <cellStyle name="Comma 50 2 2" xfId="3715"/>
    <cellStyle name="Comma 50 3" xfId="3716"/>
    <cellStyle name="Comma 50 4" xfId="3717"/>
    <cellStyle name="Comma 50 5" xfId="3718"/>
    <cellStyle name="Comma 51" xfId="3719"/>
    <cellStyle name="Comma 51 2" xfId="3720"/>
    <cellStyle name="Comma 51 2 2" xfId="3721"/>
    <cellStyle name="Comma 51 3" xfId="3722"/>
    <cellStyle name="Comma 51 4" xfId="3723"/>
    <cellStyle name="Comma 51 5" xfId="3724"/>
    <cellStyle name="Comma 52" xfId="3725"/>
    <cellStyle name="Comma 52 2" xfId="3726"/>
    <cellStyle name="Comma 52 2 2" xfId="3727"/>
    <cellStyle name="Comma 52 3" xfId="3728"/>
    <cellStyle name="Comma 52 4" xfId="3729"/>
    <cellStyle name="Comma 52 5" xfId="3730"/>
    <cellStyle name="Comma 53" xfId="3731"/>
    <cellStyle name="Comma 53 2" xfId="3732"/>
    <cellStyle name="Comma 53 2 2" xfId="3733"/>
    <cellStyle name="Comma 53 3" xfId="3734"/>
    <cellStyle name="Comma 53 4" xfId="3735"/>
    <cellStyle name="Comma 53 5" xfId="3736"/>
    <cellStyle name="Comma 54" xfId="3737"/>
    <cellStyle name="Comma 54 2" xfId="3738"/>
    <cellStyle name="Comma 54 3" xfId="3739"/>
    <cellStyle name="Comma 54 4" xfId="3740"/>
    <cellStyle name="Comma 55" xfId="3741"/>
    <cellStyle name="Comma 55 2" xfId="3742"/>
    <cellStyle name="Comma 56" xfId="3743"/>
    <cellStyle name="Comma 56 2" xfId="3744"/>
    <cellStyle name="Comma 56 3" xfId="3745"/>
    <cellStyle name="Comma 56 4" xfId="3746"/>
    <cellStyle name="Comma 57" xfId="3747"/>
    <cellStyle name="Comma 57 2" xfId="3748"/>
    <cellStyle name="Comma 57 3" xfId="3749"/>
    <cellStyle name="Comma 58" xfId="3750"/>
    <cellStyle name="Comma 59" xfId="3751"/>
    <cellStyle name="Comma 6" xfId="3752"/>
    <cellStyle name="Comma 6 10" xfId="3753"/>
    <cellStyle name="Comma 6 10 2" xfId="3754"/>
    <cellStyle name="Comma 6 10 3" xfId="3755"/>
    <cellStyle name="Comma 6 10 4" xfId="3756"/>
    <cellStyle name="Comma 6 11" xfId="3757"/>
    <cellStyle name="Comma 6 11 2" xfId="3758"/>
    <cellStyle name="Comma 6 12" xfId="3759"/>
    <cellStyle name="Comma 6 13" xfId="3760"/>
    <cellStyle name="Comma 6 14" xfId="3761"/>
    <cellStyle name="Comma 6 15" xfId="3762"/>
    <cellStyle name="Comma 6 16" xfId="3763"/>
    <cellStyle name="Comma 6 17" xfId="3764"/>
    <cellStyle name="Comma 6 2" xfId="3765"/>
    <cellStyle name="Comma 6 2 2" xfId="3766"/>
    <cellStyle name="Comma 6 2 2 2" xfId="3767"/>
    <cellStyle name="Comma 6 2 2 2 2" xfId="3768"/>
    <cellStyle name="Comma 6 2 2 2 3" xfId="3769"/>
    <cellStyle name="Comma 6 2 2 2 4" xfId="3770"/>
    <cellStyle name="Comma 6 2 2 3" xfId="3771"/>
    <cellStyle name="Comma 6 2 2 3 2" xfId="3772"/>
    <cellStyle name="Comma 6 2 2 4" xfId="3773"/>
    <cellStyle name="Comma 6 2 2 4 2" xfId="3774"/>
    <cellStyle name="Comma 6 2 2 5" xfId="3775"/>
    <cellStyle name="Comma 6 2 2 6" xfId="3776"/>
    <cellStyle name="Comma 6 2 3" xfId="3777"/>
    <cellStyle name="Comma 6 2 3 2" xfId="3778"/>
    <cellStyle name="Comma 6 2 3 2 2" xfId="3779"/>
    <cellStyle name="Comma 6 2 3 3" xfId="3780"/>
    <cellStyle name="Comma 6 2 3 3 2" xfId="3781"/>
    <cellStyle name="Comma 6 2 3 4" xfId="3782"/>
    <cellStyle name="Comma 6 2 3 5" xfId="3783"/>
    <cellStyle name="Comma 6 2 4" xfId="3784"/>
    <cellStyle name="Comma 6 2 4 2" xfId="3785"/>
    <cellStyle name="Comma 6 2 4 3" xfId="3786"/>
    <cellStyle name="Comma 6 2 4 4" xfId="3787"/>
    <cellStyle name="Comma 6 2 5" xfId="3788"/>
    <cellStyle name="Comma 6 2 5 2" xfId="3789"/>
    <cellStyle name="Comma 6 2 5 3" xfId="3790"/>
    <cellStyle name="Comma 6 2 6" xfId="3791"/>
    <cellStyle name="Comma 6 2 6 2" xfId="3792"/>
    <cellStyle name="Comma 6 2 6 2 2" xfId="3793"/>
    <cellStyle name="Comma 6 2 7" xfId="3794"/>
    <cellStyle name="Comma 6 2 7 2" xfId="3795"/>
    <cellStyle name="Comma 6 2 8" xfId="3796"/>
    <cellStyle name="Comma 6 2 8 2" xfId="3797"/>
    <cellStyle name="Comma 6 2 9" xfId="3798"/>
    <cellStyle name="Comma 6 3" xfId="3799"/>
    <cellStyle name="Comma 6 3 2" xfId="3800"/>
    <cellStyle name="Comma 6 3 2 2" xfId="3801"/>
    <cellStyle name="Comma 6 3 2 3" xfId="3802"/>
    <cellStyle name="Comma 6 3 2 4" xfId="3803"/>
    <cellStyle name="Comma 6 3 3" xfId="3804"/>
    <cellStyle name="Comma 6 3 3 2" xfId="3805"/>
    <cellStyle name="Comma 6 3 4" xfId="3806"/>
    <cellStyle name="Comma 6 3 4 2" xfId="3807"/>
    <cellStyle name="Comma 6 3 5" xfId="3808"/>
    <cellStyle name="Comma 6 3 5 2" xfId="3809"/>
    <cellStyle name="Comma 6 3 5 3" xfId="3810"/>
    <cellStyle name="Comma 6 3 5 4" xfId="3811"/>
    <cellStyle name="Comma 6 3 6" xfId="3812"/>
    <cellStyle name="Comma 6 4" xfId="3813"/>
    <cellStyle name="Comma 6 4 10" xfId="3814"/>
    <cellStyle name="Comma 6 4 11" xfId="3815"/>
    <cellStyle name="Comma 6 4 12" xfId="3816"/>
    <cellStyle name="Comma 6 4 13" xfId="3817"/>
    <cellStyle name="Comma 6 4 2" xfId="3818"/>
    <cellStyle name="Comma 6 4 2 2" xfId="3819"/>
    <cellStyle name="Comma 6 4 2 2 2" xfId="3820"/>
    <cellStyle name="Comma 6 4 2 3" xfId="3821"/>
    <cellStyle name="Comma 6 4 2 3 2" xfId="3822"/>
    <cellStyle name="Comma 6 4 2 4" xfId="3823"/>
    <cellStyle name="Comma 6 4 2 5" xfId="3824"/>
    <cellStyle name="Comma 6 4 2 6" xfId="3825"/>
    <cellStyle name="Comma 6 4 3" xfId="3826"/>
    <cellStyle name="Comma 6 4 3 2" xfId="3827"/>
    <cellStyle name="Comma 6 4 4" xfId="3828"/>
    <cellStyle name="Comma 6 4 4 2" xfId="3829"/>
    <cellStyle name="Comma 6 4 5" xfId="3830"/>
    <cellStyle name="Comma 6 4 6" xfId="3831"/>
    <cellStyle name="Comma 6 4 7" xfId="3832"/>
    <cellStyle name="Comma 6 4 8" xfId="3833"/>
    <cellStyle name="Comma 6 4 9" xfId="3834"/>
    <cellStyle name="Comma 6 5" xfId="3835"/>
    <cellStyle name="Comma 6 5 2" xfId="3836"/>
    <cellStyle name="Comma 6 5 2 2" xfId="3837"/>
    <cellStyle name="Comma 6 5 2 3" xfId="3838"/>
    <cellStyle name="Comma 6 5 2 4" xfId="3839"/>
    <cellStyle name="Comma 6 5 3" xfId="3840"/>
    <cellStyle name="Comma 6 5 3 2" xfId="3841"/>
    <cellStyle name="Comma 6 5 4" xfId="3842"/>
    <cellStyle name="Comma 6 5 5" xfId="3843"/>
    <cellStyle name="Comma 6 5 6" xfId="3844"/>
    <cellStyle name="Comma 6 6" xfId="3845"/>
    <cellStyle name="Comma 6 6 10" xfId="3846"/>
    <cellStyle name="Comma 6 6 2" xfId="3847"/>
    <cellStyle name="Comma 6 6 2 2" xfId="3848"/>
    <cellStyle name="Comma 6 6 2 3" xfId="3849"/>
    <cellStyle name="Comma 6 6 2 4" xfId="3850"/>
    <cellStyle name="Comma 6 6 3" xfId="3851"/>
    <cellStyle name="Comma 6 6 4" xfId="3852"/>
    <cellStyle name="Comma 6 6 5" xfId="3853"/>
    <cellStyle name="Comma 6 6 6" xfId="3854"/>
    <cellStyle name="Comma 6 6 7" xfId="3855"/>
    <cellStyle name="Comma 6 6 8" xfId="3856"/>
    <cellStyle name="Comma 6 6 9" xfId="3857"/>
    <cellStyle name="Comma 6 7" xfId="3858"/>
    <cellStyle name="Comma 6 7 2" xfId="3859"/>
    <cellStyle name="Comma 6 7 2 2" xfId="3860"/>
    <cellStyle name="Comma 6 7 2 3" xfId="3861"/>
    <cellStyle name="Comma 6 7 3" xfId="3862"/>
    <cellStyle name="Comma 6 7 4" xfId="3863"/>
    <cellStyle name="Comma 6 8" xfId="3864"/>
    <cellStyle name="Comma 6 8 2" xfId="3865"/>
    <cellStyle name="Comma 6 8 2 2" xfId="3866"/>
    <cellStyle name="Comma 6 8 2 3" xfId="3867"/>
    <cellStyle name="Comma 6 8 3" xfId="3868"/>
    <cellStyle name="Comma 6 8 4" xfId="3869"/>
    <cellStyle name="Comma 6 9" xfId="3870"/>
    <cellStyle name="Comma 6 9 2" xfId="3871"/>
    <cellStyle name="Comma 6 9 2 2" xfId="3872"/>
    <cellStyle name="Comma 6 9 2 3" xfId="3873"/>
    <cellStyle name="Comma 6 9 3" xfId="3874"/>
    <cellStyle name="Comma 6 9 4" xfId="3875"/>
    <cellStyle name="Comma 60" xfId="3876"/>
    <cellStyle name="Comma 61" xfId="3877"/>
    <cellStyle name="Comma 62" xfId="3878"/>
    <cellStyle name="Comma 63" xfId="3879"/>
    <cellStyle name="Comma 64" xfId="3880"/>
    <cellStyle name="Comma 65" xfId="3881"/>
    <cellStyle name="Comma 66" xfId="3882"/>
    <cellStyle name="Comma 67" xfId="3883"/>
    <cellStyle name="Comma 68" xfId="3884"/>
    <cellStyle name="Comma 69" xfId="3885"/>
    <cellStyle name="Comma 7" xfId="3886"/>
    <cellStyle name="Comma 7 10" xfId="3887"/>
    <cellStyle name="Comma 7 11" xfId="3888"/>
    <cellStyle name="Comma 7 12" xfId="3889"/>
    <cellStyle name="Comma 7 13" xfId="3890"/>
    <cellStyle name="Comma 7 2" xfId="3891"/>
    <cellStyle name="Comma 7 2 2" xfId="3892"/>
    <cellStyle name="Comma 7 2 3" xfId="3893"/>
    <cellStyle name="Comma 7 2 4" xfId="3894"/>
    <cellStyle name="Comma 7 2 5" xfId="3895"/>
    <cellStyle name="Comma 7 2 6" xfId="3896"/>
    <cellStyle name="Comma 7 3" xfId="3897"/>
    <cellStyle name="Comma 7 3 2" xfId="3898"/>
    <cellStyle name="Comma 7 3 3" xfId="3899"/>
    <cellStyle name="Comma 7 3 4" xfId="3900"/>
    <cellStyle name="Comma 7 3 5" xfId="3901"/>
    <cellStyle name="Comma 7 3 6" xfId="3902"/>
    <cellStyle name="Comma 7 4" xfId="3903"/>
    <cellStyle name="Comma 7 4 2" xfId="3904"/>
    <cellStyle name="Comma 7 4 3" xfId="3905"/>
    <cellStyle name="Comma 7 4 4" xfId="3906"/>
    <cellStyle name="Comma 7 4 5" xfId="3907"/>
    <cellStyle name="Comma 7 4 6" xfId="3908"/>
    <cellStyle name="Comma 7 5" xfId="3909"/>
    <cellStyle name="Comma 7 5 2" xfId="3910"/>
    <cellStyle name="Comma 7 5 3" xfId="3911"/>
    <cellStyle name="Comma 7 5 4" xfId="3912"/>
    <cellStyle name="Comma 7 5 5" xfId="3913"/>
    <cellStyle name="Comma 7 5 6" xfId="3914"/>
    <cellStyle name="Comma 7 6" xfId="3915"/>
    <cellStyle name="Comma 7 6 2" xfId="3916"/>
    <cellStyle name="Comma 7 6 3" xfId="3917"/>
    <cellStyle name="Comma 7 6 4" xfId="3918"/>
    <cellStyle name="Comma 7 6 5" xfId="3919"/>
    <cellStyle name="Comma 7 6 6" xfId="3920"/>
    <cellStyle name="Comma 7 7" xfId="3921"/>
    <cellStyle name="Comma 7 7 2" xfId="3922"/>
    <cellStyle name="Comma 7 7 3" xfId="3923"/>
    <cellStyle name="Comma 7 7 4" xfId="3924"/>
    <cellStyle name="Comma 7 7 5" xfId="3925"/>
    <cellStyle name="Comma 7 7 6" xfId="3926"/>
    <cellStyle name="Comma 7 8" xfId="3927"/>
    <cellStyle name="Comma 7 8 2" xfId="3928"/>
    <cellStyle name="Comma 7 8 3" xfId="3929"/>
    <cellStyle name="Comma 7 9" xfId="3930"/>
    <cellStyle name="Comma 70" xfId="3931"/>
    <cellStyle name="Comma 71" xfId="3932"/>
    <cellStyle name="Comma 72" xfId="3933"/>
    <cellStyle name="Comma 73" xfId="3934"/>
    <cellStyle name="Comma 74" xfId="3935"/>
    <cellStyle name="Comma 74 2" xfId="3936"/>
    <cellStyle name="Comma 75" xfId="3937"/>
    <cellStyle name="Comma 76" xfId="3938"/>
    <cellStyle name="Comma 77" xfId="3939"/>
    <cellStyle name="Comma 78" xfId="3940"/>
    <cellStyle name="Comma 79" xfId="3941"/>
    <cellStyle name="Comma 8" xfId="3942"/>
    <cellStyle name="Comma 8 10" xfId="3943"/>
    <cellStyle name="Comma 8 11" xfId="3944"/>
    <cellStyle name="Comma 8 12" xfId="3945"/>
    <cellStyle name="Comma 8 13" xfId="3946"/>
    <cellStyle name="Comma 8 2" xfId="3947"/>
    <cellStyle name="Comma 8 2 2" xfId="3948"/>
    <cellStyle name="Comma 8 2 3" xfId="3949"/>
    <cellStyle name="Comma 8 2 4" xfId="3950"/>
    <cellStyle name="Comma 8 2 5" xfId="3951"/>
    <cellStyle name="Comma 8 2 6" xfId="3952"/>
    <cellStyle name="Comma 8 3" xfId="3953"/>
    <cellStyle name="Comma 8 3 2" xfId="3954"/>
    <cellStyle name="Comma 8 3 3" xfId="3955"/>
    <cellStyle name="Comma 8 3 4" xfId="3956"/>
    <cellStyle name="Comma 8 3 5" xfId="3957"/>
    <cellStyle name="Comma 8 3 6" xfId="3958"/>
    <cellStyle name="Comma 8 4" xfId="3959"/>
    <cellStyle name="Comma 8 4 2" xfId="3960"/>
    <cellStyle name="Comma 8 4 3" xfId="3961"/>
    <cellStyle name="Comma 8 4 4" xfId="3962"/>
    <cellStyle name="Comma 8 4 5" xfId="3963"/>
    <cellStyle name="Comma 8 4 6" xfId="3964"/>
    <cellStyle name="Comma 8 5" xfId="3965"/>
    <cellStyle name="Comma 8 5 2" xfId="3966"/>
    <cellStyle name="Comma 8 5 3" xfId="3967"/>
    <cellStyle name="Comma 8 5 4" xfId="3968"/>
    <cellStyle name="Comma 8 5 5" xfId="3969"/>
    <cellStyle name="Comma 8 5 6" xfId="3970"/>
    <cellStyle name="Comma 8 6" xfId="3971"/>
    <cellStyle name="Comma 8 6 2" xfId="3972"/>
    <cellStyle name="Comma 8 6 3" xfId="3973"/>
    <cellStyle name="Comma 8 6 4" xfId="3974"/>
    <cellStyle name="Comma 8 6 5" xfId="3975"/>
    <cellStyle name="Comma 8 6 6" xfId="3976"/>
    <cellStyle name="Comma 8 7" xfId="3977"/>
    <cellStyle name="Comma 8 7 2" xfId="3978"/>
    <cellStyle name="Comma 8 7 3" xfId="3979"/>
    <cellStyle name="Comma 8 7 4" xfId="3980"/>
    <cellStyle name="Comma 8 7 5" xfId="3981"/>
    <cellStyle name="Comma 8 7 6" xfId="3982"/>
    <cellStyle name="Comma 8 8" xfId="3983"/>
    <cellStyle name="Comma 8 8 2" xfId="3984"/>
    <cellStyle name="Comma 8 8 3" xfId="3985"/>
    <cellStyle name="Comma 8 9" xfId="3986"/>
    <cellStyle name="Comma 80" xfId="3987"/>
    <cellStyle name="Comma 81" xfId="3988"/>
    <cellStyle name="Comma 82" xfId="3989"/>
    <cellStyle name="Comma 83" xfId="3990"/>
    <cellStyle name="Comma 84" xfId="3991"/>
    <cellStyle name="Comma 85" xfId="3992"/>
    <cellStyle name="Comma 86" xfId="3993"/>
    <cellStyle name="Comma 87" xfId="3994"/>
    <cellStyle name="Comma 88" xfId="3995"/>
    <cellStyle name="Comma 89" xfId="3996"/>
    <cellStyle name="Comma 9" xfId="3997"/>
    <cellStyle name="Comma 9 2" xfId="3998"/>
    <cellStyle name="Comma 9 3" xfId="3999"/>
    <cellStyle name="Comma 9 4" xfId="4000"/>
    <cellStyle name="Comma 9 5" xfId="4001"/>
    <cellStyle name="Comma 9 6" xfId="4002"/>
    <cellStyle name="Comma 90" xfId="4003"/>
    <cellStyle name="Comma 91" xfId="4004"/>
    <cellStyle name="Comma 92" xfId="4005"/>
    <cellStyle name="Comma 93" xfId="4006"/>
    <cellStyle name="Comma 94" xfId="4007"/>
    <cellStyle name="Comma 95" xfId="4008"/>
    <cellStyle name="Comma 96" xfId="4009"/>
    <cellStyle name="Comma 97" xfId="4010"/>
    <cellStyle name="Comma 98" xfId="4011"/>
    <cellStyle name="Comma 99" xfId="4012"/>
    <cellStyle name="Comma0" xfId="4013"/>
    <cellStyle name="Comma0 - Style3" xfId="4014"/>
    <cellStyle name="Comma0 - Style4" xfId="4015"/>
    <cellStyle name="Comma0 10" xfId="4016"/>
    <cellStyle name="Comma0 2" xfId="4017"/>
    <cellStyle name="Comma0 3" xfId="4018"/>
    <cellStyle name="Comma0 4" xfId="4019"/>
    <cellStyle name="Comma0 5" xfId="4020"/>
    <cellStyle name="Comma0 6" xfId="4021"/>
    <cellStyle name="Comma0 7" xfId="4022"/>
    <cellStyle name="Comma0 8" xfId="4023"/>
    <cellStyle name="Comma0 9" xfId="4024"/>
    <cellStyle name="Comma0_3.7 Revenue Correcting - Dec09" xfId="4025"/>
    <cellStyle name="Comma1 - Style1" xfId="4026"/>
    <cellStyle name="Currency 2" xfId="4027"/>
    <cellStyle name="Currency 2 10" xfId="4028"/>
    <cellStyle name="Currency 2 10 2" xfId="4029"/>
    <cellStyle name="Currency 2 10 2 2" xfId="4030"/>
    <cellStyle name="Currency 2 10 2 3" xfId="4031"/>
    <cellStyle name="Currency 2 10 3" xfId="4032"/>
    <cellStyle name="Currency 2 10 4" xfId="4033"/>
    <cellStyle name="Currency 2 11" xfId="4034"/>
    <cellStyle name="Currency 2 11 2" xfId="4035"/>
    <cellStyle name="Currency 2 11 3" xfId="4036"/>
    <cellStyle name="Currency 2 12" xfId="4037"/>
    <cellStyle name="Currency 2 12 2" xfId="4038"/>
    <cellStyle name="Currency 2 13" xfId="4039"/>
    <cellStyle name="Currency 2 13 2" xfId="4040"/>
    <cellStyle name="Currency 2 14" xfId="4041"/>
    <cellStyle name="Currency 2 15" xfId="4042"/>
    <cellStyle name="Currency 2 16" xfId="4043"/>
    <cellStyle name="Currency 2 17" xfId="4044"/>
    <cellStyle name="Currency 2 2" xfId="4045"/>
    <cellStyle name="Currency 2 2 2" xfId="4046"/>
    <cellStyle name="Currency 2 2 2 2" xfId="4047"/>
    <cellStyle name="Currency 2 3" xfId="4048"/>
    <cellStyle name="Currency 2 3 10" xfId="4049"/>
    <cellStyle name="Currency 2 3 11" xfId="4050"/>
    <cellStyle name="Currency 2 3 12" xfId="4051"/>
    <cellStyle name="Currency 2 3 13" xfId="4052"/>
    <cellStyle name="Currency 2 3 14" xfId="4053"/>
    <cellStyle name="Currency 2 3 15" xfId="4054"/>
    <cellStyle name="Currency 2 3 16" xfId="4055"/>
    <cellStyle name="Currency 2 3 17" xfId="4056"/>
    <cellStyle name="Currency 2 3 18" xfId="4057"/>
    <cellStyle name="Currency 2 3 19" xfId="4058"/>
    <cellStyle name="Currency 2 3 2" xfId="4059"/>
    <cellStyle name="Currency 2 3 2 2" xfId="4060"/>
    <cellStyle name="Currency 2 3 2 2 2" xfId="4061"/>
    <cellStyle name="Currency 2 3 2 2 3" xfId="4062"/>
    <cellStyle name="Currency 2 3 2 2 4" xfId="4063"/>
    <cellStyle name="Currency 2 3 2 2 5" xfId="4064"/>
    <cellStyle name="Currency 2 3 2 2 6" xfId="4065"/>
    <cellStyle name="Currency 2 3 2 2 7" xfId="4066"/>
    <cellStyle name="Currency 2 3 2 2 8" xfId="4067"/>
    <cellStyle name="Currency 2 3 2 2 9" xfId="4068"/>
    <cellStyle name="Currency 2 3 2 3" xfId="4069"/>
    <cellStyle name="Currency 2 3 2 4" xfId="4070"/>
    <cellStyle name="Currency 2 3 2 5" xfId="4071"/>
    <cellStyle name="Currency 2 3 2 6" xfId="4072"/>
    <cellStyle name="Currency 2 3 2 7" xfId="4073"/>
    <cellStyle name="Currency 2 3 2 8" xfId="4074"/>
    <cellStyle name="Currency 2 3 2 9" xfId="4075"/>
    <cellStyle name="Currency 2 3 20" xfId="4076"/>
    <cellStyle name="Currency 2 3 21" xfId="4077"/>
    <cellStyle name="Currency 2 3 22" xfId="4078"/>
    <cellStyle name="Currency 2 3 23" xfId="4079"/>
    <cellStyle name="Currency 2 3 24" xfId="4080"/>
    <cellStyle name="Currency 2 3 25" xfId="4081"/>
    <cellStyle name="Currency 2 3 26" xfId="4082"/>
    <cellStyle name="Currency 2 3 27" xfId="4083"/>
    <cellStyle name="Currency 2 3 28" xfId="4084"/>
    <cellStyle name="Currency 2 3 28 2" xfId="4085"/>
    <cellStyle name="Currency 2 3 28 3" xfId="4086"/>
    <cellStyle name="Currency 2 3 29" xfId="4087"/>
    <cellStyle name="Currency 2 3 3" xfId="4088"/>
    <cellStyle name="Currency 2 3 30" xfId="4089"/>
    <cellStyle name="Currency 2 3 31" xfId="4090"/>
    <cellStyle name="Currency 2 3 32" xfId="4091"/>
    <cellStyle name="Currency 2 3 4" xfId="4092"/>
    <cellStyle name="Currency 2 3 5" xfId="4093"/>
    <cellStyle name="Currency 2 3 6" xfId="4094"/>
    <cellStyle name="Currency 2 3 7" xfId="4095"/>
    <cellStyle name="Currency 2 3 8" xfId="4096"/>
    <cellStyle name="Currency 2 3 9" xfId="4097"/>
    <cellStyle name="Currency 2 4" xfId="4098"/>
    <cellStyle name="Currency 2 4 2" xfId="4099"/>
    <cellStyle name="Currency 2 4 2 2" xfId="4100"/>
    <cellStyle name="Currency 2 4 2 2 2" xfId="4101"/>
    <cellStyle name="Currency 2 4 2 3" xfId="4102"/>
    <cellStyle name="Currency 2 4 3" xfId="4103"/>
    <cellStyle name="Currency 2 4 3 2" xfId="4104"/>
    <cellStyle name="Currency 2 5" xfId="4105"/>
    <cellStyle name="Currency 2 5 2" xfId="4106"/>
    <cellStyle name="Currency 2 5 2 2" xfId="4107"/>
    <cellStyle name="Currency 2 5 2 3" xfId="4108"/>
    <cellStyle name="Currency 2 5 3" xfId="4109"/>
    <cellStyle name="Currency 2 6" xfId="4110"/>
    <cellStyle name="Currency 2 6 2" xfId="4111"/>
    <cellStyle name="Currency 2 6 2 2" xfId="4112"/>
    <cellStyle name="Currency 2 6 2 2 2" xfId="4113"/>
    <cellStyle name="Currency 2 6 2 2 2 2" xfId="4114"/>
    <cellStyle name="Currency 2 6 2 3" xfId="4115"/>
    <cellStyle name="Currency 2 6 2 4" xfId="4116"/>
    <cellStyle name="Currency 2 6 2 5" xfId="4117"/>
    <cellStyle name="Currency 2 6 2 6" xfId="4118"/>
    <cellStyle name="Currency 2 6 2 7" xfId="4119"/>
    <cellStyle name="Currency 2 6 3" xfId="4120"/>
    <cellStyle name="Currency 2 6 3 2" xfId="4121"/>
    <cellStyle name="Currency 2 6 3 2 2" xfId="4122"/>
    <cellStyle name="Currency 2 6 3 2 3" xfId="4123"/>
    <cellStyle name="Currency 2 6 3 2 4" xfId="4124"/>
    <cellStyle name="Currency 2 6 3 3" xfId="4125"/>
    <cellStyle name="Currency 2 6 3 3 2" xfId="4126"/>
    <cellStyle name="Currency 2 6 3 4" xfId="4127"/>
    <cellStyle name="Currency 2 6 3 4 2" xfId="4128"/>
    <cellStyle name="Currency 2 6 3 5" xfId="4129"/>
    <cellStyle name="Currency 2 6 3 6" xfId="4130"/>
    <cellStyle name="Currency 2 6 4" xfId="4131"/>
    <cellStyle name="Currency 2 6 4 2" xfId="4132"/>
    <cellStyle name="Currency 2 6 4 2 2" xfId="4133"/>
    <cellStyle name="Currency 2 6 4 3" xfId="4134"/>
    <cellStyle name="Currency 2 6 4 3 2" xfId="4135"/>
    <cellStyle name="Currency 2 6 4 4" xfId="4136"/>
    <cellStyle name="Currency 2 6 4 5" xfId="4137"/>
    <cellStyle name="Currency 2 6 5" xfId="4138"/>
    <cellStyle name="Currency 2 6 5 2" xfId="4139"/>
    <cellStyle name="Currency 2 6 5 3" xfId="4140"/>
    <cellStyle name="Currency 2 6 5 4" xfId="4141"/>
    <cellStyle name="Currency 2 6 6" xfId="4142"/>
    <cellStyle name="Currency 2 6 6 2" xfId="4143"/>
    <cellStyle name="Currency 2 6 7" xfId="4144"/>
    <cellStyle name="Currency 2 6 7 2" xfId="4145"/>
    <cellStyle name="Currency 2 6 7 3" xfId="4146"/>
    <cellStyle name="Currency 2 6 8" xfId="4147"/>
    <cellStyle name="Currency 2 6 8 2" xfId="4148"/>
    <cellStyle name="Currency 2 6 9" xfId="4149"/>
    <cellStyle name="Currency 2 7" xfId="4150"/>
    <cellStyle name="Currency 2 7 2" xfId="4151"/>
    <cellStyle name="Currency 2 7 2 2" xfId="4152"/>
    <cellStyle name="Currency 2 7 2 2 2" xfId="4153"/>
    <cellStyle name="Currency 2 7 2 2 3" xfId="4154"/>
    <cellStyle name="Currency 2 7 2 3" xfId="4155"/>
    <cellStyle name="Currency 2 7 2 4" xfId="4156"/>
    <cellStyle name="Currency 2 7 2 5" xfId="4157"/>
    <cellStyle name="Currency 2 7 2 6" xfId="4158"/>
    <cellStyle name="Currency 2 7 2 7" xfId="4159"/>
    <cellStyle name="Currency 2 7 3" xfId="4160"/>
    <cellStyle name="Currency 2 7 3 2" xfId="4161"/>
    <cellStyle name="Currency 2 7 3 3" xfId="4162"/>
    <cellStyle name="Currency 2 7 4" xfId="4163"/>
    <cellStyle name="Currency 2 7 5" xfId="4164"/>
    <cellStyle name="Currency 2 7 6" xfId="4165"/>
    <cellStyle name="Currency 2 7 7" xfId="4166"/>
    <cellStyle name="Currency 2 7 8" xfId="4167"/>
    <cellStyle name="Currency 2 8" xfId="4168"/>
    <cellStyle name="Currency 2 8 10" xfId="4169"/>
    <cellStyle name="Currency 2 8 2" xfId="4170"/>
    <cellStyle name="Currency 2 8 2 2" xfId="4171"/>
    <cellStyle name="Currency 2 8 2 2 2" xfId="4172"/>
    <cellStyle name="Currency 2 8 2 3" xfId="4173"/>
    <cellStyle name="Currency 2 8 2 3 2" xfId="4174"/>
    <cellStyle name="Currency 2 8 2 4" xfId="4175"/>
    <cellStyle name="Currency 2 8 2 5" xfId="4176"/>
    <cellStyle name="Currency 2 8 2 6" xfId="4177"/>
    <cellStyle name="Currency 2 8 3" xfId="4178"/>
    <cellStyle name="Currency 2 8 3 2" xfId="4179"/>
    <cellStyle name="Currency 2 8 3 2 2" xfId="4180"/>
    <cellStyle name="Currency 2 8 3 3" xfId="4181"/>
    <cellStyle name="Currency 2 8 3 4" xfId="4182"/>
    <cellStyle name="Currency 2 8 3 5" xfId="4183"/>
    <cellStyle name="Currency 2 8 4" xfId="4184"/>
    <cellStyle name="Currency 2 8 4 2" xfId="4185"/>
    <cellStyle name="Currency 2 8 4 2 2" xfId="4186"/>
    <cellStyle name="Currency 2 8 5" xfId="4187"/>
    <cellStyle name="Currency 2 8 5 2" xfId="4188"/>
    <cellStyle name="Currency 2 8 6" xfId="4189"/>
    <cellStyle name="Currency 2 8 7" xfId="4190"/>
    <cellStyle name="Currency 2 8 7 2" xfId="4191"/>
    <cellStyle name="Currency 2 8 8" xfId="4192"/>
    <cellStyle name="Currency 2 8 8 2" xfId="4193"/>
    <cellStyle name="Currency 2 8 9" xfId="4194"/>
    <cellStyle name="Currency 2 9" xfId="4195"/>
    <cellStyle name="Currency 2 9 2" xfId="4196"/>
    <cellStyle name="Currency 2 9 2 2" xfId="4197"/>
    <cellStyle name="Currency 2 9 2 3" xfId="4198"/>
    <cellStyle name="Currency 2 9 3" xfId="4199"/>
    <cellStyle name="Currency 2 9 4" xfId="4200"/>
    <cellStyle name="Currency 2 9 5" xfId="4201"/>
    <cellStyle name="Currency 3" xfId="4202"/>
    <cellStyle name="Currency 3 2" xfId="4203"/>
    <cellStyle name="Currency 3 2 2" xfId="4204"/>
    <cellStyle name="Currency 3 3" xfId="4205"/>
    <cellStyle name="Currency 3 3 2" xfId="4206"/>
    <cellStyle name="Currency 3 4" xfId="4207"/>
    <cellStyle name="Currency 3 5" xfId="4208"/>
    <cellStyle name="Currency 3 6" xfId="4209"/>
    <cellStyle name="Currency 3 7" xfId="4210"/>
    <cellStyle name="Currency 3 8" xfId="4211"/>
    <cellStyle name="Currency 4" xfId="4212"/>
    <cellStyle name="Currency 4 10" xfId="4213"/>
    <cellStyle name="Currency 4 10 2" xfId="4214"/>
    <cellStyle name="Currency 4 10 2 2" xfId="4215"/>
    <cellStyle name="Currency 4 10 2 3" xfId="4216"/>
    <cellStyle name="Currency 4 10 3" xfId="4217"/>
    <cellStyle name="Currency 4 10 4" xfId="4218"/>
    <cellStyle name="Currency 4 11" xfId="4219"/>
    <cellStyle name="Currency 4 11 2" xfId="4220"/>
    <cellStyle name="Currency 4 11 2 2" xfId="4221"/>
    <cellStyle name="Currency 4 11 2 3" xfId="4222"/>
    <cellStyle name="Currency 4 11 3" xfId="4223"/>
    <cellStyle name="Currency 4 11 4" xfId="4224"/>
    <cellStyle name="Currency 4 12" xfId="4225"/>
    <cellStyle name="Currency 4 12 2" xfId="4226"/>
    <cellStyle name="Currency 4 12 2 2" xfId="4227"/>
    <cellStyle name="Currency 4 12 2 3" xfId="4228"/>
    <cellStyle name="Currency 4 12 3" xfId="4229"/>
    <cellStyle name="Currency 4 12 4" xfId="4230"/>
    <cellStyle name="Currency 4 13" xfId="4231"/>
    <cellStyle name="Currency 4 13 2" xfId="4232"/>
    <cellStyle name="Currency 4 13 2 2" xfId="4233"/>
    <cellStyle name="Currency 4 13 2 3" xfId="4234"/>
    <cellStyle name="Currency 4 13 3" xfId="4235"/>
    <cellStyle name="Currency 4 13 4" xfId="4236"/>
    <cellStyle name="Currency 4 14" xfId="4237"/>
    <cellStyle name="Currency 4 14 2" xfId="4238"/>
    <cellStyle name="Currency 4 14 2 2" xfId="4239"/>
    <cellStyle name="Currency 4 14 2 3" xfId="4240"/>
    <cellStyle name="Currency 4 14 3" xfId="4241"/>
    <cellStyle name="Currency 4 14 4" xfId="4242"/>
    <cellStyle name="Currency 4 15" xfId="4243"/>
    <cellStyle name="Currency 4 15 2" xfId="4244"/>
    <cellStyle name="Currency 4 15 2 2" xfId="4245"/>
    <cellStyle name="Currency 4 15 2 3" xfId="4246"/>
    <cellStyle name="Currency 4 15 3" xfId="4247"/>
    <cellStyle name="Currency 4 15 4" xfId="4248"/>
    <cellStyle name="Currency 4 16" xfId="4249"/>
    <cellStyle name="Currency 4 16 2" xfId="4250"/>
    <cellStyle name="Currency 4 16 2 2" xfId="4251"/>
    <cellStyle name="Currency 4 16 2 3" xfId="4252"/>
    <cellStyle name="Currency 4 16 3" xfId="4253"/>
    <cellStyle name="Currency 4 16 4" xfId="4254"/>
    <cellStyle name="Currency 4 17" xfId="4255"/>
    <cellStyle name="Currency 4 17 2" xfId="4256"/>
    <cellStyle name="Currency 4 17 2 2" xfId="4257"/>
    <cellStyle name="Currency 4 17 2 3" xfId="4258"/>
    <cellStyle name="Currency 4 17 3" xfId="4259"/>
    <cellStyle name="Currency 4 17 4" xfId="4260"/>
    <cellStyle name="Currency 4 18" xfId="4261"/>
    <cellStyle name="Currency 4 18 2" xfId="4262"/>
    <cellStyle name="Currency 4 18 2 2" xfId="4263"/>
    <cellStyle name="Currency 4 18 2 3" xfId="4264"/>
    <cellStyle name="Currency 4 18 3" xfId="4265"/>
    <cellStyle name="Currency 4 18 4" xfId="4266"/>
    <cellStyle name="Currency 4 19" xfId="4267"/>
    <cellStyle name="Currency 4 19 2" xfId="4268"/>
    <cellStyle name="Currency 4 19 2 2" xfId="4269"/>
    <cellStyle name="Currency 4 19 2 3" xfId="4270"/>
    <cellStyle name="Currency 4 19 3" xfId="4271"/>
    <cellStyle name="Currency 4 19 4" xfId="4272"/>
    <cellStyle name="Currency 4 2" xfId="4273"/>
    <cellStyle name="Currency 4 2 2" xfId="4274"/>
    <cellStyle name="Currency 4 2 2 2" xfId="4275"/>
    <cellStyle name="Currency 4 2 2 2 2" xfId="4276"/>
    <cellStyle name="Currency 4 2 2 2 3" xfId="4277"/>
    <cellStyle name="Currency 4 2 2 2 4" xfId="4278"/>
    <cellStyle name="Currency 4 2 2 3" xfId="4279"/>
    <cellStyle name="Currency 4 2 2 3 2" xfId="4280"/>
    <cellStyle name="Currency 4 2 2 4" xfId="4281"/>
    <cellStyle name="Currency 4 2 2 4 2" xfId="4282"/>
    <cellStyle name="Currency 4 2 2 5" xfId="4283"/>
    <cellStyle name="Currency 4 2 2 6" xfId="4284"/>
    <cellStyle name="Currency 4 2 3" xfId="4285"/>
    <cellStyle name="Currency 4 2 3 2" xfId="4286"/>
    <cellStyle name="Currency 4 2 3 2 2" xfId="4287"/>
    <cellStyle name="Currency 4 2 3 3" xfId="4288"/>
    <cellStyle name="Currency 4 2 3 3 2" xfId="4289"/>
    <cellStyle name="Currency 4 2 3 4" xfId="4290"/>
    <cellStyle name="Currency 4 2 3 5" xfId="4291"/>
    <cellStyle name="Currency 4 2 4" xfId="4292"/>
    <cellStyle name="Currency 4 2 4 2" xfId="4293"/>
    <cellStyle name="Currency 4 2 4 3" xfId="4294"/>
    <cellStyle name="Currency 4 2 4 4" xfId="4295"/>
    <cellStyle name="Currency 4 2 5" xfId="4296"/>
    <cellStyle name="Currency 4 2 5 2" xfId="4297"/>
    <cellStyle name="Currency 4 2 5 2 2" xfId="4298"/>
    <cellStyle name="Currency 4 2 6" xfId="4299"/>
    <cellStyle name="Currency 4 2 6 2" xfId="4300"/>
    <cellStyle name="Currency 4 2 7" xfId="4301"/>
    <cellStyle name="Currency 4 2 7 2" xfId="4302"/>
    <cellStyle name="Currency 4 2 8" xfId="4303"/>
    <cellStyle name="Currency 4 2 9" xfId="4304"/>
    <cellStyle name="Currency 4 20" xfId="4305"/>
    <cellStyle name="Currency 4 20 2" xfId="4306"/>
    <cellStyle name="Currency 4 20 2 2" xfId="4307"/>
    <cellStyle name="Currency 4 20 2 3" xfId="4308"/>
    <cellStyle name="Currency 4 20 3" xfId="4309"/>
    <cellStyle name="Currency 4 20 4" xfId="4310"/>
    <cellStyle name="Currency 4 21" xfId="4311"/>
    <cellStyle name="Currency 4 21 2" xfId="4312"/>
    <cellStyle name="Currency 4 21 2 2" xfId="4313"/>
    <cellStyle name="Currency 4 21 2 3" xfId="4314"/>
    <cellStyle name="Currency 4 21 3" xfId="4315"/>
    <cellStyle name="Currency 4 21 4" xfId="4316"/>
    <cellStyle name="Currency 4 22" xfId="4317"/>
    <cellStyle name="Currency 4 22 2" xfId="4318"/>
    <cellStyle name="Currency 4 22 2 2" xfId="4319"/>
    <cellStyle name="Currency 4 22 2 3" xfId="4320"/>
    <cellStyle name="Currency 4 22 3" xfId="4321"/>
    <cellStyle name="Currency 4 22 4" xfId="4322"/>
    <cellStyle name="Currency 4 23" xfId="4323"/>
    <cellStyle name="Currency 4 23 2" xfId="4324"/>
    <cellStyle name="Currency 4 23 2 2" xfId="4325"/>
    <cellStyle name="Currency 4 23 2 3" xfId="4326"/>
    <cellStyle name="Currency 4 23 3" xfId="4327"/>
    <cellStyle name="Currency 4 23 4" xfId="4328"/>
    <cellStyle name="Currency 4 24" xfId="4329"/>
    <cellStyle name="Currency 4 24 2" xfId="4330"/>
    <cellStyle name="Currency 4 24 3" xfId="4331"/>
    <cellStyle name="Currency 4 25" xfId="4332"/>
    <cellStyle name="Currency 4 25 2" xfId="4333"/>
    <cellStyle name="Currency 4 25 3" xfId="4334"/>
    <cellStyle name="Currency 4 26" xfId="4335"/>
    <cellStyle name="Currency 4 26 2" xfId="4336"/>
    <cellStyle name="Currency 4 26 3" xfId="4337"/>
    <cellStyle name="Currency 4 27" xfId="4338"/>
    <cellStyle name="Currency 4 27 2" xfId="4339"/>
    <cellStyle name="Currency 4 27 3" xfId="4340"/>
    <cellStyle name="Currency 4 28" xfId="4341"/>
    <cellStyle name="Currency 4 28 2" xfId="4342"/>
    <cellStyle name="Currency 4 28 3" xfId="4343"/>
    <cellStyle name="Currency 4 29" xfId="4344"/>
    <cellStyle name="Currency 4 29 2" xfId="4345"/>
    <cellStyle name="Currency 4 29 3" xfId="4346"/>
    <cellStyle name="Currency 4 3" xfId="4347"/>
    <cellStyle name="Currency 4 3 2" xfId="4348"/>
    <cellStyle name="Currency 4 3 2 2" xfId="4349"/>
    <cellStyle name="Currency 4 3 2 3" xfId="4350"/>
    <cellStyle name="Currency 4 3 2 4" xfId="4351"/>
    <cellStyle name="Currency 4 3 3" xfId="4352"/>
    <cellStyle name="Currency 4 3 3 2" xfId="4353"/>
    <cellStyle name="Currency 4 3 4" xfId="4354"/>
    <cellStyle name="Currency 4 3 4 2" xfId="4355"/>
    <cellStyle name="Currency 4 3 5" xfId="4356"/>
    <cellStyle name="Currency 4 3 6" xfId="4357"/>
    <cellStyle name="Currency 4 30" xfId="4358"/>
    <cellStyle name="Currency 4 30 2" xfId="4359"/>
    <cellStyle name="Currency 4 30 3" xfId="4360"/>
    <cellStyle name="Currency 4 31" xfId="4361"/>
    <cellStyle name="Currency 4 31 2" xfId="4362"/>
    <cellStyle name="Currency 4 32" xfId="4363"/>
    <cellStyle name="Currency 4 33" xfId="4364"/>
    <cellStyle name="Currency 4 34" xfId="4365"/>
    <cellStyle name="Currency 4 35" xfId="4366"/>
    <cellStyle name="Currency 4 36" xfId="4367"/>
    <cellStyle name="Currency 4 4" xfId="4368"/>
    <cellStyle name="Currency 4 4 10" xfId="4369"/>
    <cellStyle name="Currency 4 4 10 2" xfId="4370"/>
    <cellStyle name="Currency 4 4 10 3" xfId="4371"/>
    <cellStyle name="Currency 4 4 11" xfId="4372"/>
    <cellStyle name="Currency 4 4 12" xfId="4373"/>
    <cellStyle name="Currency 4 4 13" xfId="4374"/>
    <cellStyle name="Currency 4 4 14" xfId="4375"/>
    <cellStyle name="Currency 4 4 2" xfId="4376"/>
    <cellStyle name="Currency 4 4 2 10" xfId="4377"/>
    <cellStyle name="Currency 4 4 2 10 2" xfId="4378"/>
    <cellStyle name="Currency 4 4 2 10 3" xfId="4379"/>
    <cellStyle name="Currency 4 4 2 11" xfId="4380"/>
    <cellStyle name="Currency 4 4 2 12" xfId="4381"/>
    <cellStyle name="Currency 4 4 2 13" xfId="4382"/>
    <cellStyle name="Currency 4 4 2 14" xfId="4383"/>
    <cellStyle name="Currency 4 4 2 2" xfId="4384"/>
    <cellStyle name="Currency 4 4 2 2 2" xfId="4385"/>
    <cellStyle name="Currency 4 4 2 2 2 2" xfId="4386"/>
    <cellStyle name="Currency 4 4 2 2 2 3" xfId="4387"/>
    <cellStyle name="Currency 4 4 2 2 3" xfId="4388"/>
    <cellStyle name="Currency 4 4 2 2 4" xfId="4389"/>
    <cellStyle name="Currency 4 4 2 3" xfId="4390"/>
    <cellStyle name="Currency 4 4 2 3 2" xfId="4391"/>
    <cellStyle name="Currency 4 4 2 3 3" xfId="4392"/>
    <cellStyle name="Currency 4 4 2 4" xfId="4393"/>
    <cellStyle name="Currency 4 4 2 4 2" xfId="4394"/>
    <cellStyle name="Currency 4 4 2 4 3" xfId="4395"/>
    <cellStyle name="Currency 4 4 2 5" xfId="4396"/>
    <cellStyle name="Currency 4 4 2 5 2" xfId="4397"/>
    <cellStyle name="Currency 4 4 2 5 3" xfId="4398"/>
    <cellStyle name="Currency 4 4 2 6" xfId="4399"/>
    <cellStyle name="Currency 4 4 2 6 2" xfId="4400"/>
    <cellStyle name="Currency 4 4 2 6 3" xfId="4401"/>
    <cellStyle name="Currency 4 4 2 7" xfId="4402"/>
    <cellStyle name="Currency 4 4 2 7 2" xfId="4403"/>
    <cellStyle name="Currency 4 4 2 7 3" xfId="4404"/>
    <cellStyle name="Currency 4 4 2 8" xfId="4405"/>
    <cellStyle name="Currency 4 4 2 8 2" xfId="4406"/>
    <cellStyle name="Currency 4 4 2 8 3" xfId="4407"/>
    <cellStyle name="Currency 4 4 2 9" xfId="4408"/>
    <cellStyle name="Currency 4 4 2 9 2" xfId="4409"/>
    <cellStyle name="Currency 4 4 2 9 3" xfId="4410"/>
    <cellStyle name="Currency 4 4 3" xfId="4411"/>
    <cellStyle name="Currency 4 4 3 2" xfId="4412"/>
    <cellStyle name="Currency 4 4 3 2 2" xfId="4413"/>
    <cellStyle name="Currency 4 4 3 2 3" xfId="4414"/>
    <cellStyle name="Currency 4 4 3 3" xfId="4415"/>
    <cellStyle name="Currency 4 4 3 4" xfId="4416"/>
    <cellStyle name="Currency 4 4 3 5" xfId="4417"/>
    <cellStyle name="Currency 4 4 3 6" xfId="4418"/>
    <cellStyle name="Currency 4 4 4" xfId="4419"/>
    <cellStyle name="Currency 4 4 4 2" xfId="4420"/>
    <cellStyle name="Currency 4 4 4 3" xfId="4421"/>
    <cellStyle name="Currency 4 4 4 4" xfId="4422"/>
    <cellStyle name="Currency 4 4 4 5" xfId="4423"/>
    <cellStyle name="Currency 4 4 4 6" xfId="4424"/>
    <cellStyle name="Currency 4 4 5" xfId="4425"/>
    <cellStyle name="Currency 4 4 5 2" xfId="4426"/>
    <cellStyle name="Currency 4 4 5 3" xfId="4427"/>
    <cellStyle name="Currency 4 4 5 4" xfId="4428"/>
    <cellStyle name="Currency 4 4 5 5" xfId="4429"/>
    <cellStyle name="Currency 4 4 5 6" xfId="4430"/>
    <cellStyle name="Currency 4 4 6" xfId="4431"/>
    <cellStyle name="Currency 4 4 6 2" xfId="4432"/>
    <cellStyle name="Currency 4 4 6 3" xfId="4433"/>
    <cellStyle name="Currency 4 4 6 4" xfId="4434"/>
    <cellStyle name="Currency 4 4 6 5" xfId="4435"/>
    <cellStyle name="Currency 4 4 6 6" xfId="4436"/>
    <cellStyle name="Currency 4 4 7" xfId="4437"/>
    <cellStyle name="Currency 4 4 7 2" xfId="4438"/>
    <cellStyle name="Currency 4 4 7 3" xfId="4439"/>
    <cellStyle name="Currency 4 4 7 4" xfId="4440"/>
    <cellStyle name="Currency 4 4 7 5" xfId="4441"/>
    <cellStyle name="Currency 4 4 7 6" xfId="4442"/>
    <cellStyle name="Currency 4 4 8" xfId="4443"/>
    <cellStyle name="Currency 4 4 8 2" xfId="4444"/>
    <cellStyle name="Currency 4 4 8 3" xfId="4445"/>
    <cellStyle name="Currency 4 4 8 4" xfId="4446"/>
    <cellStyle name="Currency 4 4 8 5" xfId="4447"/>
    <cellStyle name="Currency 4 4 8 6" xfId="4448"/>
    <cellStyle name="Currency 4 4 9" xfId="4449"/>
    <cellStyle name="Currency 4 4 9 2" xfId="4450"/>
    <cellStyle name="Currency 4 4 9 3" xfId="4451"/>
    <cellStyle name="Currency 4 4 9 4" xfId="4452"/>
    <cellStyle name="Currency 4 4 9 5" xfId="4453"/>
    <cellStyle name="Currency 4 4 9 6" xfId="4454"/>
    <cellStyle name="Currency 4 5" xfId="4455"/>
    <cellStyle name="Currency 4 5 2" xfId="4456"/>
    <cellStyle name="Currency 4 5 2 2" xfId="4457"/>
    <cellStyle name="Currency 4 5 2 3" xfId="4458"/>
    <cellStyle name="Currency 4 5 3" xfId="4459"/>
    <cellStyle name="Currency 4 5 4" xfId="4460"/>
    <cellStyle name="Currency 4 5 5" xfId="4461"/>
    <cellStyle name="Currency 4 6" xfId="4462"/>
    <cellStyle name="Currency 4 6 2" xfId="4463"/>
    <cellStyle name="Currency 4 6 2 2" xfId="4464"/>
    <cellStyle name="Currency 4 6 2 3" xfId="4465"/>
    <cellStyle name="Currency 4 6 3" xfId="4466"/>
    <cellStyle name="Currency 4 6 4" xfId="4467"/>
    <cellStyle name="Currency 4 6 5" xfId="4468"/>
    <cellStyle name="Currency 4 7" xfId="4469"/>
    <cellStyle name="Currency 4 7 2" xfId="4470"/>
    <cellStyle name="Currency 4 7 2 2" xfId="4471"/>
    <cellStyle name="Currency 4 7 2 3" xfId="4472"/>
    <cellStyle name="Currency 4 7 3" xfId="4473"/>
    <cellStyle name="Currency 4 7 4" xfId="4474"/>
    <cellStyle name="Currency 4 7 5" xfId="4475"/>
    <cellStyle name="Currency 4 8" xfId="4476"/>
    <cellStyle name="Currency 4 8 2" xfId="4477"/>
    <cellStyle name="Currency 4 8 2 2" xfId="4478"/>
    <cellStyle name="Currency 4 8 2 3" xfId="4479"/>
    <cellStyle name="Currency 4 8 3" xfId="4480"/>
    <cellStyle name="Currency 4 8 4" xfId="4481"/>
    <cellStyle name="Currency 4 8 5" xfId="4482"/>
    <cellStyle name="Currency 4 9" xfId="4483"/>
    <cellStyle name="Currency 4 9 2" xfId="4484"/>
    <cellStyle name="Currency 4 9 2 2" xfId="4485"/>
    <cellStyle name="Currency 4 9 2 3" xfId="4486"/>
    <cellStyle name="Currency 4 9 3" xfId="4487"/>
    <cellStyle name="Currency 4 9 4" xfId="4488"/>
    <cellStyle name="Currency 5" xfId="4489"/>
    <cellStyle name="Currency 5 2" xfId="4490"/>
    <cellStyle name="Currency 5 3" xfId="4491"/>
    <cellStyle name="Currency 5 4" xfId="4492"/>
    <cellStyle name="Currency 5 5" xfId="4493"/>
    <cellStyle name="Currency 5 6" xfId="4494"/>
    <cellStyle name="Currency 6" xfId="4495"/>
    <cellStyle name="Currency 6 2" xfId="4496"/>
    <cellStyle name="Currency 6 3" xfId="4497"/>
    <cellStyle name="Currency 6 3 2" xfId="4498"/>
    <cellStyle name="Currency 6 3 3" xfId="4499"/>
    <cellStyle name="Currency 6 3 3 2" xfId="4500"/>
    <cellStyle name="Currency 6 3 4" xfId="4501"/>
    <cellStyle name="Currency 6 4" xfId="4502"/>
    <cellStyle name="Currency 6 5" xfId="4503"/>
    <cellStyle name="Currency 6 6" xfId="4504"/>
    <cellStyle name="Currency 6 7" xfId="4505"/>
    <cellStyle name="Currency 6 8" xfId="4506"/>
    <cellStyle name="Currency 6 9" xfId="4507"/>
    <cellStyle name="Currency 7" xfId="4508"/>
    <cellStyle name="Currency 7 2" xfId="4509"/>
    <cellStyle name="Currency 7 2 2" xfId="4510"/>
    <cellStyle name="Currency 7 3" xfId="4511"/>
    <cellStyle name="Currency 7 3 2" xfId="4512"/>
    <cellStyle name="Currency 7 4" xfId="4513"/>
    <cellStyle name="Currency 7 5" xfId="4514"/>
    <cellStyle name="Currency No Comma" xfId="4515"/>
    <cellStyle name="Currency(0)" xfId="4516"/>
    <cellStyle name="Currency0" xfId="4517"/>
    <cellStyle name="Currency0 2" xfId="4518"/>
    <cellStyle name="Currency0 3" xfId="4519"/>
    <cellStyle name="Currency0 4" xfId="4520"/>
    <cellStyle name="Currency0 5" xfId="4521"/>
    <cellStyle name="Currency0 6" xfId="4522"/>
    <cellStyle name="Currency0 7" xfId="4523"/>
    <cellStyle name="Currency0 8" xfId="4524"/>
    <cellStyle name="Currency0 9" xfId="4525"/>
    <cellStyle name="Date" xfId="4526"/>
    <cellStyle name="Date - Style3" xfId="4527"/>
    <cellStyle name="Date 10" xfId="4528"/>
    <cellStyle name="Date 2" xfId="4529"/>
    <cellStyle name="Date 3" xfId="4530"/>
    <cellStyle name="Date 4" xfId="4531"/>
    <cellStyle name="Date 5" xfId="4532"/>
    <cellStyle name="Date 6" xfId="4533"/>
    <cellStyle name="Date 7" xfId="4534"/>
    <cellStyle name="Date 8" xfId="4535"/>
    <cellStyle name="Date 9" xfId="4536"/>
    <cellStyle name="Date_3.7 Revenue Correcting - Dec09" xfId="4537"/>
    <cellStyle name="Explanatory Text 2" xfId="4538"/>
    <cellStyle name="Explanatory Text 2 10" xfId="4539"/>
    <cellStyle name="Explanatory Text 2 11" xfId="4540"/>
    <cellStyle name="Explanatory Text 2 2" xfId="4541"/>
    <cellStyle name="Explanatory Text 2 2 2" xfId="4542"/>
    <cellStyle name="Explanatory Text 2 2 3" xfId="4543"/>
    <cellStyle name="Explanatory Text 2 2_Sheet1" xfId="4544"/>
    <cellStyle name="Explanatory Text 2 3" xfId="4545"/>
    <cellStyle name="Explanatory Text 2 4" xfId="4546"/>
    <cellStyle name="Explanatory Text 2 5" xfId="4547"/>
    <cellStyle name="Explanatory Text 2 6" xfId="4548"/>
    <cellStyle name="Explanatory Text 2 7" xfId="4549"/>
    <cellStyle name="Explanatory Text 2 8" xfId="4550"/>
    <cellStyle name="Explanatory Text 2 9" xfId="4551"/>
    <cellStyle name="Explanatory Text 2_Sheet1" xfId="4552"/>
    <cellStyle name="Explanatory Text 3" xfId="4553"/>
    <cellStyle name="Explanatory Text 3 2" xfId="4554"/>
    <cellStyle name="Explanatory Text 4" xfId="4555"/>
    <cellStyle name="Explanatory Text 5" xfId="4556"/>
    <cellStyle name="Explanatory Text 5 2" xfId="4557"/>
    <cellStyle name="Explanatory Text 6" xfId="4558"/>
    <cellStyle name="Explanatory Text 7" xfId="4559"/>
    <cellStyle name="Fixed" xfId="4560"/>
    <cellStyle name="Fixed 2" xfId="4561"/>
    <cellStyle name="Fixed 3" xfId="4562"/>
    <cellStyle name="Fixed 4" xfId="4563"/>
    <cellStyle name="Fixed 5" xfId="4564"/>
    <cellStyle name="Fixed 6" xfId="4565"/>
    <cellStyle name="Fixed 7" xfId="4566"/>
    <cellStyle name="Fixed 8" xfId="4567"/>
    <cellStyle name="Fixed 9" xfId="4568"/>
    <cellStyle name="General" xfId="4569"/>
    <cellStyle name="Good 2" xfId="4570"/>
    <cellStyle name="Good 2 10" xfId="4571"/>
    <cellStyle name="Good 2 11" xfId="4572"/>
    <cellStyle name="Good 2 2" xfId="4573"/>
    <cellStyle name="Good 2 2 2" xfId="4574"/>
    <cellStyle name="Good 2 2 3" xfId="4575"/>
    <cellStyle name="Good 2 2_Sheet1" xfId="4576"/>
    <cellStyle name="Good 2 3" xfId="4577"/>
    <cellStyle name="Good 2 4" xfId="4578"/>
    <cellStyle name="Good 2 5" xfId="4579"/>
    <cellStyle name="Good 2 6" xfId="4580"/>
    <cellStyle name="Good 2 7" xfId="4581"/>
    <cellStyle name="Good 2 8" xfId="4582"/>
    <cellStyle name="Good 2 9" xfId="4583"/>
    <cellStyle name="Good 2_Sheet1" xfId="4584"/>
    <cellStyle name="Good 3" xfId="4585"/>
    <cellStyle name="Good 3 2" xfId="4586"/>
    <cellStyle name="Good 4" xfId="4587"/>
    <cellStyle name="Good 5" xfId="4588"/>
    <cellStyle name="Good 5 2" xfId="4589"/>
    <cellStyle name="Good 6" xfId="4590"/>
    <cellStyle name="Good 7" xfId="4591"/>
    <cellStyle name="Grey" xfId="4592"/>
    <cellStyle name="header" xfId="4593"/>
    <cellStyle name="Header1" xfId="4594"/>
    <cellStyle name="Header2" xfId="4595"/>
    <cellStyle name="Heading 1 10" xfId="4596"/>
    <cellStyle name="Heading 1 11" xfId="4597"/>
    <cellStyle name="Heading 1 12" xfId="4598"/>
    <cellStyle name="Heading 1 13" xfId="4599"/>
    <cellStyle name="Heading 1 14" xfId="4600"/>
    <cellStyle name="Heading 1 15" xfId="4601"/>
    <cellStyle name="Heading 1 16" xfId="4602"/>
    <cellStyle name="Heading 1 17" xfId="4603"/>
    <cellStyle name="Heading 1 18" xfId="4604"/>
    <cellStyle name="Heading 1 19" xfId="4605"/>
    <cellStyle name="Heading 1 2" xfId="4606"/>
    <cellStyle name="Heading 1 2 10" xfId="4607"/>
    <cellStyle name="Heading 1 2 2" xfId="4608"/>
    <cellStyle name="Heading 1 2 2 2" xfId="4609"/>
    <cellStyle name="Heading 1 2 2 3" xfId="4610"/>
    <cellStyle name="Heading 1 2 2_Sheet1" xfId="4611"/>
    <cellStyle name="Heading 1 2 3" xfId="4612"/>
    <cellStyle name="Heading 1 2 4" xfId="4613"/>
    <cellStyle name="Heading 1 2 5" xfId="4614"/>
    <cellStyle name="Heading 1 2 6" xfId="4615"/>
    <cellStyle name="Heading 1 2 7" xfId="4616"/>
    <cellStyle name="Heading 1 2 8" xfId="4617"/>
    <cellStyle name="Heading 1 2 9" xfId="4618"/>
    <cellStyle name="Heading 1 2_Sheet1" xfId="4619"/>
    <cellStyle name="Heading 1 20" xfId="4620"/>
    <cellStyle name="Heading 1 21" xfId="4621"/>
    <cellStyle name="Heading 1 21 10" xfId="4622"/>
    <cellStyle name="Heading 1 21 11" xfId="4623"/>
    <cellStyle name="Heading 1 21 12" xfId="4624"/>
    <cellStyle name="Heading 1 21 13" xfId="4625"/>
    <cellStyle name="Heading 1 21 14" xfId="4626"/>
    <cellStyle name="Heading 1 21 14 2" xfId="4627"/>
    <cellStyle name="Heading 1 21 14 3" xfId="4628"/>
    <cellStyle name="Heading 1 21 15" xfId="4629"/>
    <cellStyle name="Heading 1 21 16" xfId="4630"/>
    <cellStyle name="Heading 1 21 17" xfId="4631"/>
    <cellStyle name="Heading 1 21 18" xfId="4632"/>
    <cellStyle name="Heading 1 21 19" xfId="4633"/>
    <cellStyle name="Heading 1 21 2" xfId="4634"/>
    <cellStyle name="Heading 1 21 3" xfId="4635"/>
    <cellStyle name="Heading 1 21 4" xfId="4636"/>
    <cellStyle name="Heading 1 21 5" xfId="4637"/>
    <cellStyle name="Heading 1 21 6" xfId="4638"/>
    <cellStyle name="Heading 1 21 7" xfId="4639"/>
    <cellStyle name="Heading 1 21 8" xfId="4640"/>
    <cellStyle name="Heading 1 21 9" xfId="4641"/>
    <cellStyle name="Heading 1 22" xfId="4642"/>
    <cellStyle name="Heading 1 22 2" xfId="4643"/>
    <cellStyle name="Heading 1 23" xfId="4644"/>
    <cellStyle name="Heading 1 24" xfId="4645"/>
    <cellStyle name="Heading 1 25" xfId="4646"/>
    <cellStyle name="Heading 1 26" xfId="4647"/>
    <cellStyle name="Heading 1 27" xfId="4648"/>
    <cellStyle name="Heading 1 28" xfId="4649"/>
    <cellStyle name="Heading 1 29" xfId="4650"/>
    <cellStyle name="Heading 1 3" xfId="4651"/>
    <cellStyle name="Heading 1 3 2" xfId="4652"/>
    <cellStyle name="Heading 1 30" xfId="4653"/>
    <cellStyle name="Heading 1 31" xfId="4654"/>
    <cellStyle name="Heading 1 32" xfId="4655"/>
    <cellStyle name="Heading 1 33" xfId="4656"/>
    <cellStyle name="Heading 1 34" xfId="4657"/>
    <cellStyle name="Heading 1 35" xfId="4658"/>
    <cellStyle name="Heading 1 35 2" xfId="4659"/>
    <cellStyle name="Heading 1 35 2 2" xfId="4660"/>
    <cellStyle name="Heading 1 35 2 3" xfId="4661"/>
    <cellStyle name="Heading 1 35 2 4" xfId="4662"/>
    <cellStyle name="Heading 1 35 2 5" xfId="4663"/>
    <cellStyle name="Heading 1 35 2 6" xfId="4664"/>
    <cellStyle name="Heading 1 35 2 7" xfId="4665"/>
    <cellStyle name="Heading 1 35 2 8" xfId="4666"/>
    <cellStyle name="Heading 1 35 2 9" xfId="4667"/>
    <cellStyle name="Heading 1 35 3" xfId="4668"/>
    <cellStyle name="Heading 1 35 4" xfId="4669"/>
    <cellStyle name="Heading 1 35 5" xfId="4670"/>
    <cellStyle name="Heading 1 35 6" xfId="4671"/>
    <cellStyle name="Heading 1 35 7" xfId="4672"/>
    <cellStyle name="Heading 1 35 8" xfId="4673"/>
    <cellStyle name="Heading 1 35 9" xfId="4674"/>
    <cellStyle name="Heading 1 36" xfId="4675"/>
    <cellStyle name="Heading 1 37" xfId="4676"/>
    <cellStyle name="Heading 1 38" xfId="4677"/>
    <cellStyle name="Heading 1 39" xfId="4678"/>
    <cellStyle name="Heading 1 4" xfId="4679"/>
    <cellStyle name="Heading 1 4 2" xfId="4680"/>
    <cellStyle name="Heading 1 40" xfId="4681"/>
    <cellStyle name="Heading 1 41" xfId="4682"/>
    <cellStyle name="Heading 1 42" xfId="4683"/>
    <cellStyle name="Heading 1 43" xfId="4684"/>
    <cellStyle name="Heading 1 44" xfId="4685"/>
    <cellStyle name="Heading 1 45" xfId="4686"/>
    <cellStyle name="Heading 1 46" xfId="4687"/>
    <cellStyle name="Heading 1 47" xfId="4688"/>
    <cellStyle name="Heading 1 48" xfId="4689"/>
    <cellStyle name="Heading 1 49" xfId="4690"/>
    <cellStyle name="Heading 1 5" xfId="4691"/>
    <cellStyle name="Heading 1 5 2" xfId="4692"/>
    <cellStyle name="Heading 1 50" xfId="4693"/>
    <cellStyle name="Heading 1 51" xfId="4694"/>
    <cellStyle name="Heading 1 52" xfId="4695"/>
    <cellStyle name="Heading 1 53" xfId="4696"/>
    <cellStyle name="Heading 1 54" xfId="4697"/>
    <cellStyle name="Heading 1 6" xfId="4698"/>
    <cellStyle name="Heading 1 6 2" xfId="4699"/>
    <cellStyle name="Heading 1 7" xfId="4700"/>
    <cellStyle name="Heading 1 7 2" xfId="4701"/>
    <cellStyle name="Heading 1 8" xfId="4702"/>
    <cellStyle name="Heading 1 9" xfId="4703"/>
    <cellStyle name="Heading 2 10" xfId="4704"/>
    <cellStyle name="Heading 2 11" xfId="4705"/>
    <cellStyle name="Heading 2 12" xfId="4706"/>
    <cellStyle name="Heading 2 13" xfId="4707"/>
    <cellStyle name="Heading 2 14" xfId="4708"/>
    <cellStyle name="Heading 2 15" xfId="4709"/>
    <cellStyle name="Heading 2 16" xfId="4710"/>
    <cellStyle name="Heading 2 17" xfId="4711"/>
    <cellStyle name="Heading 2 18" xfId="4712"/>
    <cellStyle name="Heading 2 19" xfId="4713"/>
    <cellStyle name="Heading 2 2" xfId="4714"/>
    <cellStyle name="Heading 2 2 10" xfId="4715"/>
    <cellStyle name="Heading 2 2 2" xfId="4716"/>
    <cellStyle name="Heading 2 2 2 2" xfId="4717"/>
    <cellStyle name="Heading 2 2 2 3" xfId="4718"/>
    <cellStyle name="Heading 2 2 2_Sheet1" xfId="4719"/>
    <cellStyle name="Heading 2 2 3" xfId="4720"/>
    <cellStyle name="Heading 2 2 4" xfId="4721"/>
    <cellStyle name="Heading 2 2 5" xfId="4722"/>
    <cellStyle name="Heading 2 2 6" xfId="4723"/>
    <cellStyle name="Heading 2 2 7" xfId="4724"/>
    <cellStyle name="Heading 2 2 8" xfId="4725"/>
    <cellStyle name="Heading 2 2 9" xfId="4726"/>
    <cellStyle name="Heading 2 2_Sheet1" xfId="4727"/>
    <cellStyle name="Heading 2 20" xfId="4728"/>
    <cellStyle name="Heading 2 21" xfId="4729"/>
    <cellStyle name="Heading 2 21 10" xfId="4730"/>
    <cellStyle name="Heading 2 21 11" xfId="4731"/>
    <cellStyle name="Heading 2 21 12" xfId="4732"/>
    <cellStyle name="Heading 2 21 13" xfId="4733"/>
    <cellStyle name="Heading 2 21 14" xfId="4734"/>
    <cellStyle name="Heading 2 21 14 2" xfId="4735"/>
    <cellStyle name="Heading 2 21 14 3" xfId="4736"/>
    <cellStyle name="Heading 2 21 15" xfId="4737"/>
    <cellStyle name="Heading 2 21 16" xfId="4738"/>
    <cellStyle name="Heading 2 21 17" xfId="4739"/>
    <cellStyle name="Heading 2 21 18" xfId="4740"/>
    <cellStyle name="Heading 2 21 19" xfId="4741"/>
    <cellStyle name="Heading 2 21 2" xfId="4742"/>
    <cellStyle name="Heading 2 21 3" xfId="4743"/>
    <cellStyle name="Heading 2 21 4" xfId="4744"/>
    <cellStyle name="Heading 2 21 5" xfId="4745"/>
    <cellStyle name="Heading 2 21 6" xfId="4746"/>
    <cellStyle name="Heading 2 21 7" xfId="4747"/>
    <cellStyle name="Heading 2 21 8" xfId="4748"/>
    <cellStyle name="Heading 2 21 9" xfId="4749"/>
    <cellStyle name="Heading 2 22" xfId="4750"/>
    <cellStyle name="Heading 2 22 2" xfId="4751"/>
    <cellStyle name="Heading 2 23" xfId="4752"/>
    <cellStyle name="Heading 2 24" xfId="4753"/>
    <cellStyle name="Heading 2 25" xfId="4754"/>
    <cellStyle name="Heading 2 26" xfId="4755"/>
    <cellStyle name="Heading 2 27" xfId="4756"/>
    <cellStyle name="Heading 2 28" xfId="4757"/>
    <cellStyle name="Heading 2 29" xfId="4758"/>
    <cellStyle name="Heading 2 3" xfId="4759"/>
    <cellStyle name="Heading 2 3 2" xfId="4760"/>
    <cellStyle name="Heading 2 30" xfId="4761"/>
    <cellStyle name="Heading 2 31" xfId="4762"/>
    <cellStyle name="Heading 2 32" xfId="4763"/>
    <cellStyle name="Heading 2 33" xfId="4764"/>
    <cellStyle name="Heading 2 34" xfId="4765"/>
    <cellStyle name="Heading 2 35" xfId="4766"/>
    <cellStyle name="Heading 2 35 2" xfId="4767"/>
    <cellStyle name="Heading 2 35 2 2" xfId="4768"/>
    <cellStyle name="Heading 2 35 2 3" xfId="4769"/>
    <cellStyle name="Heading 2 35 2 4" xfId="4770"/>
    <cellStyle name="Heading 2 35 2 5" xfId="4771"/>
    <cellStyle name="Heading 2 35 2 6" xfId="4772"/>
    <cellStyle name="Heading 2 35 2 7" xfId="4773"/>
    <cellStyle name="Heading 2 35 2 8" xfId="4774"/>
    <cellStyle name="Heading 2 35 2 9" xfId="4775"/>
    <cellStyle name="Heading 2 35 3" xfId="4776"/>
    <cellStyle name="Heading 2 35 4" xfId="4777"/>
    <cellStyle name="Heading 2 35 5" xfId="4778"/>
    <cellStyle name="Heading 2 35 6" xfId="4779"/>
    <cellStyle name="Heading 2 35 7" xfId="4780"/>
    <cellStyle name="Heading 2 35 8" xfId="4781"/>
    <cellStyle name="Heading 2 35 9" xfId="4782"/>
    <cellStyle name="Heading 2 36" xfId="4783"/>
    <cellStyle name="Heading 2 37" xfId="4784"/>
    <cellStyle name="Heading 2 38" xfId="4785"/>
    <cellStyle name="Heading 2 39" xfId="4786"/>
    <cellStyle name="Heading 2 4" xfId="4787"/>
    <cellStyle name="Heading 2 4 2" xfId="4788"/>
    <cellStyle name="Heading 2 40" xfId="4789"/>
    <cellStyle name="Heading 2 41" xfId="4790"/>
    <cellStyle name="Heading 2 42" xfId="4791"/>
    <cellStyle name="Heading 2 43" xfId="4792"/>
    <cellStyle name="Heading 2 44" xfId="4793"/>
    <cellStyle name="Heading 2 45" xfId="4794"/>
    <cellStyle name="Heading 2 46" xfId="4795"/>
    <cellStyle name="Heading 2 47" xfId="4796"/>
    <cellStyle name="Heading 2 48" xfId="4797"/>
    <cellStyle name="Heading 2 49" xfId="4798"/>
    <cellStyle name="Heading 2 5" xfId="4799"/>
    <cellStyle name="Heading 2 5 2" xfId="4800"/>
    <cellStyle name="Heading 2 50" xfId="4801"/>
    <cellStyle name="Heading 2 51" xfId="4802"/>
    <cellStyle name="Heading 2 52" xfId="4803"/>
    <cellStyle name="Heading 2 53" xfId="4804"/>
    <cellStyle name="Heading 2 54" xfId="4805"/>
    <cellStyle name="Heading 2 6" xfId="4806"/>
    <cellStyle name="Heading 2 6 2" xfId="4807"/>
    <cellStyle name="Heading 2 7" xfId="4808"/>
    <cellStyle name="Heading 2 7 2" xfId="4809"/>
    <cellStyle name="Heading 2 8" xfId="4810"/>
    <cellStyle name="Heading 2 9" xfId="4811"/>
    <cellStyle name="Heading 3 2" xfId="4812"/>
    <cellStyle name="Heading 3 2 10" xfId="4813"/>
    <cellStyle name="Heading 3 2 11" xfId="4814"/>
    <cellStyle name="Heading 3 2 2" xfId="4815"/>
    <cellStyle name="Heading 3 2 2 2" xfId="4816"/>
    <cellStyle name="Heading 3 2 2 3" xfId="4817"/>
    <cellStyle name="Heading 3 2 2_Sheet1" xfId="4818"/>
    <cellStyle name="Heading 3 2 3" xfId="4819"/>
    <cellStyle name="Heading 3 2 4" xfId="4820"/>
    <cellStyle name="Heading 3 2 5" xfId="4821"/>
    <cellStyle name="Heading 3 2 6" xfId="4822"/>
    <cellStyle name="Heading 3 2 7" xfId="4823"/>
    <cellStyle name="Heading 3 2 8" xfId="4824"/>
    <cellStyle name="Heading 3 2 9" xfId="4825"/>
    <cellStyle name="Heading 3 2_Sheet1" xfId="4826"/>
    <cellStyle name="Heading 3 3" xfId="4827"/>
    <cellStyle name="Heading 3 3 2" xfId="4828"/>
    <cellStyle name="Heading 3 4" xfId="4829"/>
    <cellStyle name="Heading 3 4 2" xfId="4830"/>
    <cellStyle name="Heading 3 5" xfId="4831"/>
    <cellStyle name="Heading 3 5 2" xfId="4832"/>
    <cellStyle name="Heading 3 6" xfId="4833"/>
    <cellStyle name="Heading 3 7" xfId="4834"/>
    <cellStyle name="Heading 4 2" xfId="4835"/>
    <cellStyle name="Heading 4 2 10" xfId="4836"/>
    <cellStyle name="Heading 4 2 11" xfId="4837"/>
    <cellStyle name="Heading 4 2 2" xfId="4838"/>
    <cellStyle name="Heading 4 2 2 2" xfId="4839"/>
    <cellStyle name="Heading 4 2 2 3" xfId="4840"/>
    <cellStyle name="Heading 4 2 2_Sheet1" xfId="4841"/>
    <cellStyle name="Heading 4 2 3" xfId="4842"/>
    <cellStyle name="Heading 4 2 4" xfId="4843"/>
    <cellStyle name="Heading 4 2 5" xfId="4844"/>
    <cellStyle name="Heading 4 2 6" xfId="4845"/>
    <cellStyle name="Heading 4 2 7" xfId="4846"/>
    <cellStyle name="Heading 4 2 8" xfId="4847"/>
    <cellStyle name="Heading 4 2 9" xfId="4848"/>
    <cellStyle name="Heading 4 2_Sheet1" xfId="4849"/>
    <cellStyle name="Heading 4 3" xfId="4850"/>
    <cellStyle name="Heading 4 3 2" xfId="4851"/>
    <cellStyle name="Heading 4 4" xfId="4852"/>
    <cellStyle name="Heading 4 4 2" xfId="4853"/>
    <cellStyle name="Heading 4 5" xfId="4854"/>
    <cellStyle name="Heading 4 5 2" xfId="4855"/>
    <cellStyle name="Heading 4 6" xfId="4856"/>
    <cellStyle name="Heading 4 7" xfId="4857"/>
    <cellStyle name="Input [yellow]" xfId="4858"/>
    <cellStyle name="Input 10" xfId="4859"/>
    <cellStyle name="Input 11" xfId="4860"/>
    <cellStyle name="Input 12" xfId="4861"/>
    <cellStyle name="Input 13" xfId="4862"/>
    <cellStyle name="Input 14" xfId="4863"/>
    <cellStyle name="Input 15" xfId="4864"/>
    <cellStyle name="Input 16" xfId="4865"/>
    <cellStyle name="Input 17" xfId="4866"/>
    <cellStyle name="Input 18" xfId="4867"/>
    <cellStyle name="Input 19" xfId="4868"/>
    <cellStyle name="Input 2" xfId="4869"/>
    <cellStyle name="Input 2 10" xfId="4870"/>
    <cellStyle name="Input 2 11" xfId="4871"/>
    <cellStyle name="Input 2 2" xfId="4872"/>
    <cellStyle name="Input 2 2 2" xfId="4873"/>
    <cellStyle name="Input 2 2 3" xfId="4874"/>
    <cellStyle name="Input 2 2_Sheet1" xfId="4875"/>
    <cellStyle name="Input 2 3" xfId="4876"/>
    <cellStyle name="Input 2 4" xfId="4877"/>
    <cellStyle name="Input 2 5" xfId="4878"/>
    <cellStyle name="Input 2 6" xfId="4879"/>
    <cellStyle name="Input 2 7" xfId="4880"/>
    <cellStyle name="Input 2 8" xfId="4881"/>
    <cellStyle name="Input 2 9" xfId="4882"/>
    <cellStyle name="Input 2_Sheet1" xfId="4883"/>
    <cellStyle name="Input 20" xfId="4884"/>
    <cellStyle name="Input 21" xfId="4885"/>
    <cellStyle name="Input 22" xfId="4886"/>
    <cellStyle name="Input 23" xfId="4887"/>
    <cellStyle name="Input 24" xfId="4888"/>
    <cellStyle name="Input 25" xfId="4889"/>
    <cellStyle name="Input 26" xfId="4890"/>
    <cellStyle name="Input 27" xfId="4891"/>
    <cellStyle name="Input 28" xfId="4892"/>
    <cellStyle name="Input 29" xfId="4893"/>
    <cellStyle name="Input 3" xfId="4894"/>
    <cellStyle name="Input 30" xfId="4895"/>
    <cellStyle name="Input 31" xfId="4896"/>
    <cellStyle name="Input 32" xfId="4897"/>
    <cellStyle name="Input 33" xfId="4898"/>
    <cellStyle name="Input 34" xfId="4899"/>
    <cellStyle name="Input 35" xfId="4900"/>
    <cellStyle name="Input 36" xfId="4901"/>
    <cellStyle name="Input 37" xfId="4902"/>
    <cellStyle name="Input 38" xfId="4903"/>
    <cellStyle name="Input 39" xfId="4904"/>
    <cellStyle name="Input 4" xfId="4905"/>
    <cellStyle name="Input 40" xfId="4906"/>
    <cellStyle name="Input 41" xfId="4907"/>
    <cellStyle name="Input 42" xfId="4908"/>
    <cellStyle name="Input 43" xfId="4909"/>
    <cellStyle name="Input 44" xfId="4910"/>
    <cellStyle name="Input 45" xfId="4911"/>
    <cellStyle name="Input 46" xfId="4912"/>
    <cellStyle name="Input 47" xfId="4913"/>
    <cellStyle name="Input 48" xfId="4914"/>
    <cellStyle name="Input 49" xfId="4915"/>
    <cellStyle name="Input 5" xfId="4916"/>
    <cellStyle name="Input 5 2" xfId="4917"/>
    <cellStyle name="Input 50" xfId="4918"/>
    <cellStyle name="Input 6" xfId="4919"/>
    <cellStyle name="Input 6 2" xfId="4920"/>
    <cellStyle name="Input 7" xfId="4921"/>
    <cellStyle name="Input 7 2" xfId="4922"/>
    <cellStyle name="Input 8" xfId="4923"/>
    <cellStyle name="Input 9" xfId="4924"/>
    <cellStyle name="Linked Cell 2" xfId="4925"/>
    <cellStyle name="Linked Cell 2 10" xfId="4926"/>
    <cellStyle name="Linked Cell 2 11" xfId="4927"/>
    <cellStyle name="Linked Cell 2 2" xfId="4928"/>
    <cellStyle name="Linked Cell 2 2 2" xfId="4929"/>
    <cellStyle name="Linked Cell 2 2 3" xfId="4930"/>
    <cellStyle name="Linked Cell 2 2_Sheet1" xfId="4931"/>
    <cellStyle name="Linked Cell 2 3" xfId="4932"/>
    <cellStyle name="Linked Cell 2 4" xfId="4933"/>
    <cellStyle name="Linked Cell 2 5" xfId="4934"/>
    <cellStyle name="Linked Cell 2 6" xfId="4935"/>
    <cellStyle name="Linked Cell 2 7" xfId="4936"/>
    <cellStyle name="Linked Cell 2 8" xfId="4937"/>
    <cellStyle name="Linked Cell 2 9" xfId="4938"/>
    <cellStyle name="Linked Cell 2_Sheet1" xfId="4939"/>
    <cellStyle name="Linked Cell 3" xfId="4940"/>
    <cellStyle name="Linked Cell 3 2" xfId="4941"/>
    <cellStyle name="Linked Cell 4" xfId="4942"/>
    <cellStyle name="Linked Cell 5" xfId="4943"/>
    <cellStyle name="Linked Cell 5 2" xfId="4944"/>
    <cellStyle name="Linked Cell 6" xfId="4945"/>
    <cellStyle name="Linked Cell 7" xfId="4946"/>
    <cellStyle name="Macro" xfId="4947"/>
    <cellStyle name="macro descr" xfId="4948"/>
    <cellStyle name="Macro_Comments" xfId="4949"/>
    <cellStyle name="MacroText" xfId="4950"/>
    <cellStyle name="MacroText 2" xfId="4951"/>
    <cellStyle name="MacroText 3" xfId="4952"/>
    <cellStyle name="MacroText 4" xfId="4953"/>
    <cellStyle name="MacroText 5" xfId="4954"/>
    <cellStyle name="MacroText 6" xfId="4955"/>
    <cellStyle name="Marathon" xfId="4956"/>
    <cellStyle name="Marathon 2" xfId="4957"/>
    <cellStyle name="MCP" xfId="4958"/>
    <cellStyle name="Neutral 2" xfId="4959"/>
    <cellStyle name="Neutral 2 10" xfId="4960"/>
    <cellStyle name="Neutral 2 11" xfId="4961"/>
    <cellStyle name="Neutral 2 2" xfId="4962"/>
    <cellStyle name="Neutral 2 2 2" xfId="4963"/>
    <cellStyle name="Neutral 2 2 3" xfId="4964"/>
    <cellStyle name="Neutral 2 2_Sheet1" xfId="4965"/>
    <cellStyle name="Neutral 2 3" xfId="4966"/>
    <cellStyle name="Neutral 2 4" xfId="4967"/>
    <cellStyle name="Neutral 2 5" xfId="4968"/>
    <cellStyle name="Neutral 2 6" xfId="4969"/>
    <cellStyle name="Neutral 2 7" xfId="4970"/>
    <cellStyle name="Neutral 2 8" xfId="4971"/>
    <cellStyle name="Neutral 2 9" xfId="4972"/>
    <cellStyle name="Neutral 2_Sheet1" xfId="4973"/>
    <cellStyle name="Neutral 3" xfId="4974"/>
    <cellStyle name="Neutral 3 2" xfId="4975"/>
    <cellStyle name="Neutral 4" xfId="4976"/>
    <cellStyle name="Neutral 5" xfId="4977"/>
    <cellStyle name="Neutral 5 2" xfId="4978"/>
    <cellStyle name="Neutral 6" xfId="4979"/>
    <cellStyle name="Neutral 7" xfId="4980"/>
    <cellStyle name="nONE" xfId="4981"/>
    <cellStyle name="nONE 2" xfId="4982"/>
    <cellStyle name="nONE 3" xfId="4983"/>
    <cellStyle name="nONE 4" xfId="4984"/>
    <cellStyle name="nONE 5" xfId="4985"/>
    <cellStyle name="nONE 6" xfId="4986"/>
    <cellStyle name="nONE 7" xfId="4987"/>
    <cellStyle name="nONE 8" xfId="4988"/>
    <cellStyle name="nONE 9" xfId="4989"/>
    <cellStyle name="noninput" xfId="4990"/>
    <cellStyle name="noninput 2" xfId="4991"/>
    <cellStyle name="noninput 3" xfId="4992"/>
    <cellStyle name="noninput_Sheet1" xfId="4993"/>
    <cellStyle name="Normal" xfId="0" builtinId="0"/>
    <cellStyle name="Normal - Style1" xfId="4994"/>
    <cellStyle name="Normal - Style1 2" xfId="4995"/>
    <cellStyle name="Normal - Style1 2 2" xfId="4996"/>
    <cellStyle name="Normal - Style1 2 3" xfId="4997"/>
    <cellStyle name="Normal - Style1 2 4" xfId="4998"/>
    <cellStyle name="Normal - Style1 2 5" xfId="4999"/>
    <cellStyle name="Normal - Style1 2 6" xfId="5000"/>
    <cellStyle name="Normal - Style1 3" xfId="5001"/>
    <cellStyle name="Normal - Style1 3 2" xfId="5002"/>
    <cellStyle name="Normal - Style1 4" xfId="5003"/>
    <cellStyle name="Normal - Style1 5" xfId="5004"/>
    <cellStyle name="Normal - Style1 6" xfId="5005"/>
    <cellStyle name="Normal - Style1 7" xfId="5006"/>
    <cellStyle name="Normal - Style1 8" xfId="5007"/>
    <cellStyle name="Normal 10" xfId="5008"/>
    <cellStyle name="Normal 10 10" xfId="5009"/>
    <cellStyle name="Normal 10 11" xfId="5010"/>
    <cellStyle name="Normal 10 12" xfId="5011"/>
    <cellStyle name="Normal 10 13" xfId="5012"/>
    <cellStyle name="Normal 10 14" xfId="5013"/>
    <cellStyle name="Normal 10 15" xfId="5014"/>
    <cellStyle name="Normal 10 16" xfId="5015"/>
    <cellStyle name="Normal 10 17" xfId="5016"/>
    <cellStyle name="Normal 10 18" xfId="5017"/>
    <cellStyle name="Normal 10 19" xfId="5018"/>
    <cellStyle name="Normal 10 2" xfId="5019"/>
    <cellStyle name="Normal 10 2 10" xfId="5020"/>
    <cellStyle name="Normal 10 2 10 2" xfId="5021"/>
    <cellStyle name="Normal 10 2 10 3" xfId="5022"/>
    <cellStyle name="Normal 10 2 10 4" xfId="5023"/>
    <cellStyle name="Normal 10 2 10 5" xfId="5024"/>
    <cellStyle name="Normal 10 2 10 6" xfId="5025"/>
    <cellStyle name="Normal 10 2 11" xfId="5026"/>
    <cellStyle name="Normal 10 2 11 2" xfId="5027"/>
    <cellStyle name="Normal 10 2 11 3" xfId="5028"/>
    <cellStyle name="Normal 10 2 11 4" xfId="5029"/>
    <cellStyle name="Normal 10 2 11 5" xfId="5030"/>
    <cellStyle name="Normal 10 2 11 6" xfId="5031"/>
    <cellStyle name="Normal 10 2 12" xfId="5032"/>
    <cellStyle name="Normal 10 2 12 2" xfId="5033"/>
    <cellStyle name="Normal 10 2 12 3" xfId="5034"/>
    <cellStyle name="Normal 10 2 13" xfId="5035"/>
    <cellStyle name="Normal 10 2 13 2" xfId="5036"/>
    <cellStyle name="Normal 10 2 13 3" xfId="5037"/>
    <cellStyle name="Normal 10 2 14" xfId="5038"/>
    <cellStyle name="Normal 10 2 15" xfId="5039"/>
    <cellStyle name="Normal 10 2 16" xfId="5040"/>
    <cellStyle name="Normal 10 2 17" xfId="5041"/>
    <cellStyle name="Normal 10 2 2" xfId="5042"/>
    <cellStyle name="Normal 10 2 2 10" xfId="5043"/>
    <cellStyle name="Normal 10 2 2 10 2" xfId="5044"/>
    <cellStyle name="Normal 10 2 2 10 3" xfId="5045"/>
    <cellStyle name="Normal 10 2 2 11" xfId="5046"/>
    <cellStyle name="Normal 10 2 2 12" xfId="5047"/>
    <cellStyle name="Normal 10 2 2 13" xfId="5048"/>
    <cellStyle name="Normal 10 2 2 14" xfId="5049"/>
    <cellStyle name="Normal 10 2 2 14 2" xfId="5050"/>
    <cellStyle name="Normal 10 2 2 14 3" xfId="5051"/>
    <cellStyle name="Normal 10 2 2 2" xfId="5052"/>
    <cellStyle name="Normal 10 2 2 2 10" xfId="5053"/>
    <cellStyle name="Normal 10 2 2 2 10 2" xfId="5054"/>
    <cellStyle name="Normal 10 2 2 2 10 3" xfId="5055"/>
    <cellStyle name="Normal 10 2 2 2 11" xfId="5056"/>
    <cellStyle name="Normal 10 2 2 2 12" xfId="5057"/>
    <cellStyle name="Normal 10 2 2 2 2" xfId="5058"/>
    <cellStyle name="Normal 10 2 2 2 3" xfId="5059"/>
    <cellStyle name="Normal 10 2 2 2 4" xfId="5060"/>
    <cellStyle name="Normal 10 2 2 2 5" xfId="5061"/>
    <cellStyle name="Normal 10 2 2 2 6" xfId="5062"/>
    <cellStyle name="Normal 10 2 2 2 7" xfId="5063"/>
    <cellStyle name="Normal 10 2 2 2 8" xfId="5064"/>
    <cellStyle name="Normal 10 2 2 2 9" xfId="5065"/>
    <cellStyle name="Normal 10 2 2 3" xfId="5066"/>
    <cellStyle name="Normal 10 2 2 3 2" xfId="5067"/>
    <cellStyle name="Normal 10 2 2 3 3" xfId="5068"/>
    <cellStyle name="Normal 10 2 2 4" xfId="5069"/>
    <cellStyle name="Normal 10 2 2 4 2" xfId="5070"/>
    <cellStyle name="Normal 10 2 2 4 3" xfId="5071"/>
    <cellStyle name="Normal 10 2 2 5" xfId="5072"/>
    <cellStyle name="Normal 10 2 2 5 2" xfId="5073"/>
    <cellStyle name="Normal 10 2 2 5 3" xfId="5074"/>
    <cellStyle name="Normal 10 2 2 6" xfId="5075"/>
    <cellStyle name="Normal 10 2 2 6 2" xfId="5076"/>
    <cellStyle name="Normal 10 2 2 6 3" xfId="5077"/>
    <cellStyle name="Normal 10 2 2 7" xfId="5078"/>
    <cellStyle name="Normal 10 2 2 7 2" xfId="5079"/>
    <cellStyle name="Normal 10 2 2 7 3" xfId="5080"/>
    <cellStyle name="Normal 10 2 2 8" xfId="5081"/>
    <cellStyle name="Normal 10 2 2 8 2" xfId="5082"/>
    <cellStyle name="Normal 10 2 2 8 3" xfId="5083"/>
    <cellStyle name="Normal 10 2 2 9" xfId="5084"/>
    <cellStyle name="Normal 10 2 2 9 2" xfId="5085"/>
    <cellStyle name="Normal 10 2 2 9 3" xfId="5086"/>
    <cellStyle name="Normal 10 2 3" xfId="5087"/>
    <cellStyle name="Normal 10 2 3 10" xfId="5088"/>
    <cellStyle name="Normal 10 2 3 2" xfId="5089"/>
    <cellStyle name="Normal 10 2 3 2 2" xfId="5090"/>
    <cellStyle name="Normal 10 2 3 2 2 2" xfId="5091"/>
    <cellStyle name="Normal 10 2 3 3" xfId="5092"/>
    <cellStyle name="Normal 10 2 3 3 2" xfId="5093"/>
    <cellStyle name="Normal 10 2 3 4" xfId="5094"/>
    <cellStyle name="Normal 10 2 3 5" xfId="5095"/>
    <cellStyle name="Normal 10 2 3 6" xfId="5096"/>
    <cellStyle name="Normal 10 2 3 7" xfId="5097"/>
    <cellStyle name="Normal 10 2 3 8" xfId="5098"/>
    <cellStyle name="Normal 10 2 3 9" xfId="5099"/>
    <cellStyle name="Normal 10 2 4" xfId="5100"/>
    <cellStyle name="Normal 10 2 4 2" xfId="5101"/>
    <cellStyle name="Normal 10 2 4 2 2" xfId="5102"/>
    <cellStyle name="Normal 10 2 4 2 3" xfId="5103"/>
    <cellStyle name="Normal 10 2 4 2 4" xfId="5104"/>
    <cellStyle name="Normal 10 2 4 3" xfId="5105"/>
    <cellStyle name="Normal 10 2 4 3 2" xfId="5106"/>
    <cellStyle name="Normal 10 2 4 4" xfId="5107"/>
    <cellStyle name="Normal 10 2 4 5" xfId="5108"/>
    <cellStyle name="Normal 10 2 4 6" xfId="5109"/>
    <cellStyle name="Normal 10 2 5" xfId="5110"/>
    <cellStyle name="Normal 10 2 5 2" xfId="5111"/>
    <cellStyle name="Normal 10 2 5 2 2" xfId="5112"/>
    <cellStyle name="Normal 10 2 5 2 3" xfId="5113"/>
    <cellStyle name="Normal 10 2 5 3" xfId="5114"/>
    <cellStyle name="Normal 10 2 5 4" xfId="5115"/>
    <cellStyle name="Normal 10 2 5 5" xfId="5116"/>
    <cellStyle name="Normal 10 2 5 6" xfId="5117"/>
    <cellStyle name="Normal 10 2 5 7" xfId="5118"/>
    <cellStyle name="Normal 10 2 5 8" xfId="5119"/>
    <cellStyle name="Normal 10 2 5 9" xfId="5120"/>
    <cellStyle name="Normal 10 2 6" xfId="5121"/>
    <cellStyle name="Normal 10 2 6 2" xfId="5122"/>
    <cellStyle name="Normal 10 2 6 2 2" xfId="5123"/>
    <cellStyle name="Normal 10 2 6 2 3" xfId="5124"/>
    <cellStyle name="Normal 10 2 6 3" xfId="5125"/>
    <cellStyle name="Normal 10 2 6 4" xfId="5126"/>
    <cellStyle name="Normal 10 2 6 5" xfId="5127"/>
    <cellStyle name="Normal 10 2 6 6" xfId="5128"/>
    <cellStyle name="Normal 10 2 7" xfId="5129"/>
    <cellStyle name="Normal 10 2 7 2" xfId="5130"/>
    <cellStyle name="Normal 10 2 7 2 2" xfId="5131"/>
    <cellStyle name="Normal 10 2 7 2 3" xfId="5132"/>
    <cellStyle name="Normal 10 2 7 3" xfId="5133"/>
    <cellStyle name="Normal 10 2 7 4" xfId="5134"/>
    <cellStyle name="Normal 10 2 7 5" xfId="5135"/>
    <cellStyle name="Normal 10 2 7 6" xfId="5136"/>
    <cellStyle name="Normal 10 2 8" xfId="5137"/>
    <cellStyle name="Normal 10 2 8 2" xfId="5138"/>
    <cellStyle name="Normal 10 2 8 2 2" xfId="5139"/>
    <cellStyle name="Normal 10 2 8 2 3" xfId="5140"/>
    <cellStyle name="Normal 10 2 8 3" xfId="5141"/>
    <cellStyle name="Normal 10 2 8 4" xfId="5142"/>
    <cellStyle name="Normal 10 2 8 5" xfId="5143"/>
    <cellStyle name="Normal 10 2 8 6" xfId="5144"/>
    <cellStyle name="Normal 10 2 9" xfId="5145"/>
    <cellStyle name="Normal 10 2 9 2" xfId="5146"/>
    <cellStyle name="Normal 10 2 9 3" xfId="5147"/>
    <cellStyle name="Normal 10 2 9 4" xfId="5148"/>
    <cellStyle name="Normal 10 2 9 5" xfId="5149"/>
    <cellStyle name="Normal 10 2 9 6" xfId="5150"/>
    <cellStyle name="Normal 10 20" xfId="5151"/>
    <cellStyle name="Normal 10 21" xfId="5152"/>
    <cellStyle name="Normal 10 22" xfId="5153"/>
    <cellStyle name="Normal 10 23" xfId="5154"/>
    <cellStyle name="Normal 10 24" xfId="5155"/>
    <cellStyle name="Normal 10 25" xfId="5156"/>
    <cellStyle name="Normal 10 26" xfId="5157"/>
    <cellStyle name="Normal 10 27" xfId="5158"/>
    <cellStyle name="Normal 10 28" xfId="5159"/>
    <cellStyle name="Normal 10 29" xfId="5160"/>
    <cellStyle name="Normal 10 3" xfId="5161"/>
    <cellStyle name="Normal 10 30" xfId="5162"/>
    <cellStyle name="Normal 10 31" xfId="5163"/>
    <cellStyle name="Normal 10 31 2" xfId="5164"/>
    <cellStyle name="Normal 10 31 3" xfId="5165"/>
    <cellStyle name="Normal 10 31 4" xfId="5166"/>
    <cellStyle name="Normal 10 31 5" xfId="5167"/>
    <cellStyle name="Normal 10 31 6" xfId="5168"/>
    <cellStyle name="Normal 10 4" xfId="5169"/>
    <cellStyle name="Normal 10 5" xfId="5170"/>
    <cellStyle name="Normal 10 5 2" xfId="5171"/>
    <cellStyle name="Normal 10 5 2 2" xfId="5172"/>
    <cellStyle name="Normal 10 5 3" xfId="5173"/>
    <cellStyle name="Normal 10 5 4" xfId="5174"/>
    <cellStyle name="Normal 10 5 5" xfId="5175"/>
    <cellStyle name="Normal 10 5 6" xfId="5176"/>
    <cellStyle name="Normal 10 5 7" xfId="5177"/>
    <cellStyle name="Normal 10 5 8" xfId="5178"/>
    <cellStyle name="Normal 10 6" xfId="5179"/>
    <cellStyle name="Normal 10 6 2" xfId="5180"/>
    <cellStyle name="Normal 10 6 2 2" xfId="5181"/>
    <cellStyle name="Normal 10 6 3" xfId="5182"/>
    <cellStyle name="Normal 10 6 4" xfId="5183"/>
    <cellStyle name="Normal 10 6 5" xfId="5184"/>
    <cellStyle name="Normal 10 6 6" xfId="5185"/>
    <cellStyle name="Normal 10 6 7" xfId="5186"/>
    <cellStyle name="Normal 10 6 8" xfId="5187"/>
    <cellStyle name="Normal 10 7" xfId="5188"/>
    <cellStyle name="Normal 10 8" xfId="5189"/>
    <cellStyle name="Normal 10 9" xfId="5190"/>
    <cellStyle name="Normal 100" xfId="5191"/>
    <cellStyle name="Normal 100 2" xfId="5192"/>
    <cellStyle name="Normal 100 2 2" xfId="5193"/>
    <cellStyle name="Normal 100 2 3" xfId="5194"/>
    <cellStyle name="Normal 100 2 4" xfId="5195"/>
    <cellStyle name="Normal 100 3" xfId="5196"/>
    <cellStyle name="Normal 100 4" xfId="5197"/>
    <cellStyle name="Normal 100 5" xfId="5198"/>
    <cellStyle name="Normal 100 6" xfId="5199"/>
    <cellStyle name="Normal 100 7" xfId="5200"/>
    <cellStyle name="Normal 100 8" xfId="5201"/>
    <cellStyle name="Normal 100 9" xfId="5202"/>
    <cellStyle name="Normal 101" xfId="5203"/>
    <cellStyle name="Normal 101 2" xfId="5204"/>
    <cellStyle name="Normal 101 2 2" xfId="5205"/>
    <cellStyle name="Normal 101 2 3" xfId="5206"/>
    <cellStyle name="Normal 101 2 4" xfId="5207"/>
    <cellStyle name="Normal 101 3" xfId="5208"/>
    <cellStyle name="Normal 101 4" xfId="5209"/>
    <cellStyle name="Normal 101 5" xfId="5210"/>
    <cellStyle name="Normal 101 6" xfId="5211"/>
    <cellStyle name="Normal 101 7" xfId="5212"/>
    <cellStyle name="Normal 101 8" xfId="5213"/>
    <cellStyle name="Normal 101 9" xfId="5214"/>
    <cellStyle name="Normal 102" xfId="5215"/>
    <cellStyle name="Normal 102 2" xfId="5216"/>
    <cellStyle name="Normal 102 2 2" xfId="5217"/>
    <cellStyle name="Normal 102 2 3" xfId="5218"/>
    <cellStyle name="Normal 102 2 4" xfId="5219"/>
    <cellStyle name="Normal 102 3" xfId="5220"/>
    <cellStyle name="Normal 102 4" xfId="5221"/>
    <cellStyle name="Normal 102 5" xfId="5222"/>
    <cellStyle name="Normal 102 6" xfId="5223"/>
    <cellStyle name="Normal 102 7" xfId="5224"/>
    <cellStyle name="Normal 102 8" xfId="5225"/>
    <cellStyle name="Normal 102 9" xfId="5226"/>
    <cellStyle name="Normal 103" xfId="5227"/>
    <cellStyle name="Normal 103 2" xfId="5228"/>
    <cellStyle name="Normal 103 2 2" xfId="5229"/>
    <cellStyle name="Normal 103 2 3" xfId="5230"/>
    <cellStyle name="Normal 103 2 4" xfId="5231"/>
    <cellStyle name="Normal 103 3" xfId="5232"/>
    <cellStyle name="Normal 103 4" xfId="5233"/>
    <cellStyle name="Normal 103 5" xfId="5234"/>
    <cellStyle name="Normal 103 6" xfId="5235"/>
    <cellStyle name="Normal 103 7" xfId="5236"/>
    <cellStyle name="Normal 103 8" xfId="5237"/>
    <cellStyle name="Normal 103 9" xfId="5238"/>
    <cellStyle name="Normal 104" xfId="5239"/>
    <cellStyle name="Normal 104 2" xfId="5240"/>
    <cellStyle name="Normal 104 2 2" xfId="5241"/>
    <cellStyle name="Normal 104 2 3" xfId="5242"/>
    <cellStyle name="Normal 104 2 4" xfId="5243"/>
    <cellStyle name="Normal 104 3" xfId="5244"/>
    <cellStyle name="Normal 104 4" xfId="5245"/>
    <cellStyle name="Normal 104 5" xfId="5246"/>
    <cellStyle name="Normal 104 6" xfId="5247"/>
    <cellStyle name="Normal 104 7" xfId="5248"/>
    <cellStyle name="Normal 104 8" xfId="5249"/>
    <cellStyle name="Normal 104 9" xfId="5250"/>
    <cellStyle name="Normal 105" xfId="5251"/>
    <cellStyle name="Normal 105 2" xfId="5252"/>
    <cellStyle name="Normal 105 2 2" xfId="5253"/>
    <cellStyle name="Normal 105 2 3" xfId="5254"/>
    <cellStyle name="Normal 105 3" xfId="5255"/>
    <cellStyle name="Normal 105 4" xfId="5256"/>
    <cellStyle name="Normal 105 5" xfId="5257"/>
    <cellStyle name="Normal 105 6" xfId="5258"/>
    <cellStyle name="Normal 105 7" xfId="5259"/>
    <cellStyle name="Normal 106" xfId="5260"/>
    <cellStyle name="Normal 106 2" xfId="5261"/>
    <cellStyle name="Normal 106 2 2" xfId="5262"/>
    <cellStyle name="Normal 106 2 3" xfId="5263"/>
    <cellStyle name="Normal 106 3" xfId="5264"/>
    <cellStyle name="Normal 106 4" xfId="5265"/>
    <cellStyle name="Normal 106 5" xfId="5266"/>
    <cellStyle name="Normal 106 6" xfId="5267"/>
    <cellStyle name="Normal 106 7" xfId="5268"/>
    <cellStyle name="Normal 107" xfId="5269"/>
    <cellStyle name="Normal 107 2" xfId="5270"/>
    <cellStyle name="Normal 107 2 2" xfId="5271"/>
    <cellStyle name="Normal 107 2 3" xfId="5272"/>
    <cellStyle name="Normal 107 3" xfId="5273"/>
    <cellStyle name="Normal 107 4" xfId="5274"/>
    <cellStyle name="Normal 107 5" xfId="5275"/>
    <cellStyle name="Normal 107 6" xfId="5276"/>
    <cellStyle name="Normal 107 7" xfId="5277"/>
    <cellStyle name="Normal 108" xfId="5278"/>
    <cellStyle name="Normal 108 2" xfId="5279"/>
    <cellStyle name="Normal 108 2 2" xfId="5280"/>
    <cellStyle name="Normal 108 2 3" xfId="5281"/>
    <cellStyle name="Normal 108 3" xfId="5282"/>
    <cellStyle name="Normal 108 4" xfId="5283"/>
    <cellStyle name="Normal 108 5" xfId="5284"/>
    <cellStyle name="Normal 108 6" xfId="5285"/>
    <cellStyle name="Normal 108 7" xfId="5286"/>
    <cellStyle name="Normal 109" xfId="5287"/>
    <cellStyle name="Normal 109 2" xfId="5288"/>
    <cellStyle name="Normal 109 2 2" xfId="5289"/>
    <cellStyle name="Normal 109 2 3" xfId="5290"/>
    <cellStyle name="Normal 109 3" xfId="5291"/>
    <cellStyle name="Normal 109 4" xfId="5292"/>
    <cellStyle name="Normal 109 5" xfId="5293"/>
    <cellStyle name="Normal 109 6" xfId="5294"/>
    <cellStyle name="Normal 109 7" xfId="5295"/>
    <cellStyle name="Normal 11" xfId="5296"/>
    <cellStyle name="Normal 11 10" xfId="5297"/>
    <cellStyle name="Normal 11 11" xfId="5298"/>
    <cellStyle name="Normal 11 2" xfId="5299"/>
    <cellStyle name="Normal 11 2 10" xfId="5300"/>
    <cellStyle name="Normal 11 2 2" xfId="5301"/>
    <cellStyle name="Normal 11 2 2 2" xfId="5302"/>
    <cellStyle name="Normal 11 2 2 2 2" xfId="5303"/>
    <cellStyle name="Normal 11 2 2 2 3" xfId="5304"/>
    <cellStyle name="Normal 11 2 2 3" xfId="5305"/>
    <cellStyle name="Normal 11 2 2 4" xfId="5306"/>
    <cellStyle name="Normal 11 2 2 5" xfId="5307"/>
    <cellStyle name="Normal 11 2 2 6" xfId="5308"/>
    <cellStyle name="Normal 11 2 2 6 2" xfId="5309"/>
    <cellStyle name="Normal 11 2 2 6 3" xfId="5310"/>
    <cellStyle name="Normal 11 2 3" xfId="5311"/>
    <cellStyle name="Normal 11 2 3 2" xfId="5312"/>
    <cellStyle name="Normal 11 2 3 2 2" xfId="5313"/>
    <cellStyle name="Normal 11 2 3 2 3" xfId="5314"/>
    <cellStyle name="Normal 11 2 3 2 4" xfId="5315"/>
    <cellStyle name="Normal 11 2 3 3" xfId="5316"/>
    <cellStyle name="Normal 11 2 3 3 2" xfId="5317"/>
    <cellStyle name="Normal 11 2 3 3 3" xfId="5318"/>
    <cellStyle name="Normal 11 2 3 4" xfId="5319"/>
    <cellStyle name="Normal 11 2 3 4 2" xfId="5320"/>
    <cellStyle name="Normal 11 2 3 5" xfId="5321"/>
    <cellStyle name="Normal 11 2 3 6" xfId="5322"/>
    <cellStyle name="Normal 11 2 3 7" xfId="5323"/>
    <cellStyle name="Normal 11 2 4" xfId="5324"/>
    <cellStyle name="Normal 11 2 4 2" xfId="5325"/>
    <cellStyle name="Normal 11 2 4 2 2" xfId="5326"/>
    <cellStyle name="Normal 11 2 4 3" xfId="5327"/>
    <cellStyle name="Normal 11 2 4 3 2" xfId="5328"/>
    <cellStyle name="Normal 11 2 4 4" xfId="5329"/>
    <cellStyle name="Normal 11 2 4 5" xfId="5330"/>
    <cellStyle name="Normal 11 2 5" xfId="5331"/>
    <cellStyle name="Normal 11 2 5 2" xfId="5332"/>
    <cellStyle name="Normal 11 2 5 3" xfId="5333"/>
    <cellStyle name="Normal 11 2 5 4" xfId="5334"/>
    <cellStyle name="Normal 11 2 6" xfId="5335"/>
    <cellStyle name="Normal 11 2 6 2" xfId="5336"/>
    <cellStyle name="Normal 11 2 6 3" xfId="5337"/>
    <cellStyle name="Normal 11 2 6 4" xfId="5338"/>
    <cellStyle name="Normal 11 2 7" xfId="5339"/>
    <cellStyle name="Normal 11 2 7 2" xfId="5340"/>
    <cellStyle name="Normal 11 2 8" xfId="5341"/>
    <cellStyle name="Normal 11 2 8 2" xfId="5342"/>
    <cellStyle name="Normal 11 2 9" xfId="5343"/>
    <cellStyle name="Normal 11 3" xfId="5344"/>
    <cellStyle name="Normal 11 3 2" xfId="5345"/>
    <cellStyle name="Normal 11 3 2 2" xfId="5346"/>
    <cellStyle name="Normal 11 3 3" xfId="5347"/>
    <cellStyle name="Normal 11 3 4" xfId="5348"/>
    <cellStyle name="Normal 11 3 5" xfId="5349"/>
    <cellStyle name="Normal 11 3 6" xfId="5350"/>
    <cellStyle name="Normal 11 3 7" xfId="5351"/>
    <cellStyle name="Normal 11 4" xfId="5352"/>
    <cellStyle name="Normal 11 5" xfId="5353"/>
    <cellStyle name="Normal 11 5 2" xfId="5354"/>
    <cellStyle name="Normal 11 5 2 2" xfId="5355"/>
    <cellStyle name="Normal 11 5 3" xfId="5356"/>
    <cellStyle name="Normal 11 5 4" xfId="5357"/>
    <cellStyle name="Normal 11 5 5" xfId="5358"/>
    <cellStyle name="Normal 11 6" xfId="5359"/>
    <cellStyle name="Normal 11 6 10" xfId="5360"/>
    <cellStyle name="Normal 11 6 11" xfId="5361"/>
    <cellStyle name="Normal 11 6 12" xfId="5362"/>
    <cellStyle name="Normal 11 6 13" xfId="5363"/>
    <cellStyle name="Normal 11 6 2" xfId="5364"/>
    <cellStyle name="Normal 11 6 2 2" xfId="5365"/>
    <cellStyle name="Normal 11 6 2 2 2" xfId="5366"/>
    <cellStyle name="Normal 11 6 2 2 3" xfId="5367"/>
    <cellStyle name="Normal 11 6 2 3" xfId="5368"/>
    <cellStyle name="Normal 11 6 2 4" xfId="5369"/>
    <cellStyle name="Normal 11 6 2 5" xfId="5370"/>
    <cellStyle name="Normal 11 6 2 6" xfId="5371"/>
    <cellStyle name="Normal 11 6 2 7" xfId="5372"/>
    <cellStyle name="Normal 11 6 3" xfId="5373"/>
    <cellStyle name="Normal 11 6 4" xfId="5374"/>
    <cellStyle name="Normal 11 6 5" xfId="5375"/>
    <cellStyle name="Normal 11 6 6" xfId="5376"/>
    <cellStyle name="Normal 11 6 7" xfId="5377"/>
    <cellStyle name="Normal 11 6 7 2" xfId="5378"/>
    <cellStyle name="Normal 11 6 7 3" xfId="5379"/>
    <cellStyle name="Normal 11 6 8" xfId="5380"/>
    <cellStyle name="Normal 11 6 9" xfId="5381"/>
    <cellStyle name="Normal 11 7" xfId="5382"/>
    <cellStyle name="Normal 11 8" xfId="5383"/>
    <cellStyle name="Normal 11 9" xfId="5384"/>
    <cellStyle name="Normal 110" xfId="5385"/>
    <cellStyle name="Normal 110 2" xfId="5386"/>
    <cellStyle name="Normal 110 2 2" xfId="5387"/>
    <cellStyle name="Normal 110 2 2 2" xfId="5388"/>
    <cellStyle name="Normal 110 2 3" xfId="5389"/>
    <cellStyle name="Normal 110 2 4" xfId="5390"/>
    <cellStyle name="Normal 110 2 5" xfId="5391"/>
    <cellStyle name="Normal 110 2 6" xfId="5392"/>
    <cellStyle name="Normal 110 2 7" xfId="5393"/>
    <cellStyle name="Normal 110 3" xfId="5394"/>
    <cellStyle name="Normal 110 4" xfId="5395"/>
    <cellStyle name="Normal 110 4 2" xfId="5396"/>
    <cellStyle name="Normal 110 5" xfId="5397"/>
    <cellStyle name="Normal 111" xfId="5398"/>
    <cellStyle name="Normal 111 2" xfId="5399"/>
    <cellStyle name="Normal 111 3" xfId="5400"/>
    <cellStyle name="Normal 111 4" xfId="5401"/>
    <cellStyle name="Normal 111 5" xfId="5402"/>
    <cellStyle name="Normal 112" xfId="5403"/>
    <cellStyle name="Normal 112 2" xfId="5404"/>
    <cellStyle name="Normal 112 3" xfId="5405"/>
    <cellStyle name="Normal 112 4" xfId="5406"/>
    <cellStyle name="Normal 112 5" xfId="5407"/>
    <cellStyle name="Normal 113" xfId="5408"/>
    <cellStyle name="Normal 113 2" xfId="5409"/>
    <cellStyle name="Normal 113 3" xfId="5410"/>
    <cellStyle name="Normal 113 4" xfId="5411"/>
    <cellStyle name="Normal 113 5" xfId="5412"/>
    <cellStyle name="Normal 114" xfId="5413"/>
    <cellStyle name="Normal 114 2" xfId="5414"/>
    <cellStyle name="Normal 114 2 2" xfId="5415"/>
    <cellStyle name="Normal 114 2 2 2" xfId="5416"/>
    <cellStyle name="Normal 114 2 3" xfId="5417"/>
    <cellStyle name="Normal 114 2 4" xfId="5418"/>
    <cellStyle name="Normal 114 3" xfId="5419"/>
    <cellStyle name="Normal 114 4" xfId="5420"/>
    <cellStyle name="Normal 114 5" xfId="5421"/>
    <cellStyle name="Normal 114 6" xfId="5422"/>
    <cellStyle name="Normal 114 7" xfId="5423"/>
    <cellStyle name="Normal 114 8" xfId="5424"/>
    <cellStyle name="Normal 114 9" xfId="5425"/>
    <cellStyle name="Normal 115" xfId="5426"/>
    <cellStyle name="Normal 115 2" xfId="5427"/>
    <cellStyle name="Normal 115 3" xfId="5428"/>
    <cellStyle name="Normal 115 4" xfId="5429"/>
    <cellStyle name="Normal 115 5" xfId="5430"/>
    <cellStyle name="Normal 116" xfId="5431"/>
    <cellStyle name="Normal 116 2" xfId="5432"/>
    <cellStyle name="Normal 116 3" xfId="5433"/>
    <cellStyle name="Normal 116 4" xfId="5434"/>
    <cellStyle name="Normal 116 5" xfId="5435"/>
    <cellStyle name="Normal 117" xfId="5436"/>
    <cellStyle name="Normal 117 2" xfId="5437"/>
    <cellStyle name="Normal 117 3" xfId="5438"/>
    <cellStyle name="Normal 117 4" xfId="5439"/>
    <cellStyle name="Normal 117 5" xfId="5440"/>
    <cellStyle name="Normal 118" xfId="5441"/>
    <cellStyle name="Normal 118 2" xfId="5442"/>
    <cellStyle name="Normal 118 3" xfId="5443"/>
    <cellStyle name="Normal 118 4" xfId="5444"/>
    <cellStyle name="Normal 118 5" xfId="5445"/>
    <cellStyle name="Normal 119" xfId="5446"/>
    <cellStyle name="Normal 119 2" xfId="5447"/>
    <cellStyle name="Normal 119 3" xfId="5448"/>
    <cellStyle name="Normal 119 4" xfId="5449"/>
    <cellStyle name="Normal 12" xfId="5450"/>
    <cellStyle name="Normal 12 10" xfId="5451"/>
    <cellStyle name="Normal 12 11" xfId="5452"/>
    <cellStyle name="Normal 12 12" xfId="5453"/>
    <cellStyle name="Normal 12 13" xfId="5454"/>
    <cellStyle name="Normal 12 2" xfId="5455"/>
    <cellStyle name="Normal 12 2 10" xfId="5456"/>
    <cellStyle name="Normal 12 2 11" xfId="5457"/>
    <cellStyle name="Normal 12 2 12" xfId="5458"/>
    <cellStyle name="Normal 12 2 13" xfId="5459"/>
    <cellStyle name="Normal 12 2 14" xfId="5460"/>
    <cellStyle name="Normal 12 2 15" xfId="5461"/>
    <cellStyle name="Normal 12 2 16" xfId="5462"/>
    <cellStyle name="Normal 12 2 17" xfId="5463"/>
    <cellStyle name="Normal 12 2 18" xfId="5464"/>
    <cellStyle name="Normal 12 2 19" xfId="5465"/>
    <cellStyle name="Normal 12 2 2" xfId="5466"/>
    <cellStyle name="Normal 12 2 2 2" xfId="5467"/>
    <cellStyle name="Normal 12 2 2 2 2" xfId="5468"/>
    <cellStyle name="Normal 12 2 2 2 3" xfId="5469"/>
    <cellStyle name="Normal 12 2 2 2 4" xfId="5470"/>
    <cellStyle name="Normal 12 2 2 2 5" xfId="5471"/>
    <cellStyle name="Normal 12 2 2 2 6" xfId="5472"/>
    <cellStyle name="Normal 12 2 2 2 7" xfId="5473"/>
    <cellStyle name="Normal 12 2 2 2 8" xfId="5474"/>
    <cellStyle name="Normal 12 2 2 2 9" xfId="5475"/>
    <cellStyle name="Normal 12 2 2 3" xfId="5476"/>
    <cellStyle name="Normal 12 2 2 4" xfId="5477"/>
    <cellStyle name="Normal 12 2 2 5" xfId="5478"/>
    <cellStyle name="Normal 12 2 2 6" xfId="5479"/>
    <cellStyle name="Normal 12 2 2 7" xfId="5480"/>
    <cellStyle name="Normal 12 2 2 8" xfId="5481"/>
    <cellStyle name="Normal 12 2 2 9" xfId="5482"/>
    <cellStyle name="Normal 12 2 20" xfId="5483"/>
    <cellStyle name="Normal 12 2 21" xfId="5484"/>
    <cellStyle name="Normal 12 2 22" xfId="5485"/>
    <cellStyle name="Normal 12 2 23" xfId="5486"/>
    <cellStyle name="Normal 12 2 24" xfId="5487"/>
    <cellStyle name="Normal 12 2 3" xfId="5488"/>
    <cellStyle name="Normal 12 2 4" xfId="5489"/>
    <cellStyle name="Normal 12 2 5" xfId="5490"/>
    <cellStyle name="Normal 12 2 6" xfId="5491"/>
    <cellStyle name="Normal 12 2 7" xfId="5492"/>
    <cellStyle name="Normal 12 2 8" xfId="5493"/>
    <cellStyle name="Normal 12 2 9" xfId="5494"/>
    <cellStyle name="Normal 12 3" xfId="5495"/>
    <cellStyle name="Normal 12 3 10" xfId="5496"/>
    <cellStyle name="Normal 12 3 11" xfId="5497"/>
    <cellStyle name="Normal 12 3 12" xfId="5498"/>
    <cellStyle name="Normal 12 3 13" xfId="5499"/>
    <cellStyle name="Normal 12 3 14" xfId="5500"/>
    <cellStyle name="Normal 12 3 15" xfId="5501"/>
    <cellStyle name="Normal 12 3 16" xfId="5502"/>
    <cellStyle name="Normal 12 3 17" xfId="5503"/>
    <cellStyle name="Normal 12 3 18" xfId="5504"/>
    <cellStyle name="Normal 12 3 19" xfId="5505"/>
    <cellStyle name="Normal 12 3 2" xfId="5506"/>
    <cellStyle name="Normal 12 3 2 2" xfId="5507"/>
    <cellStyle name="Normal 12 3 2 2 2" xfId="5508"/>
    <cellStyle name="Normal 12 3 2 2 3" xfId="5509"/>
    <cellStyle name="Normal 12 3 2 2 4" xfId="5510"/>
    <cellStyle name="Normal 12 3 2 2 5" xfId="5511"/>
    <cellStyle name="Normal 12 3 2 2 6" xfId="5512"/>
    <cellStyle name="Normal 12 3 2 2 7" xfId="5513"/>
    <cellStyle name="Normal 12 3 2 2 8" xfId="5514"/>
    <cellStyle name="Normal 12 3 2 2 9" xfId="5515"/>
    <cellStyle name="Normal 12 3 2 3" xfId="5516"/>
    <cellStyle name="Normal 12 3 2 4" xfId="5517"/>
    <cellStyle name="Normal 12 3 2 5" xfId="5518"/>
    <cellStyle name="Normal 12 3 2 6" xfId="5519"/>
    <cellStyle name="Normal 12 3 2 7" xfId="5520"/>
    <cellStyle name="Normal 12 3 2 8" xfId="5521"/>
    <cellStyle name="Normal 12 3 2 9" xfId="5522"/>
    <cellStyle name="Normal 12 3 20" xfId="5523"/>
    <cellStyle name="Normal 12 3 21" xfId="5524"/>
    <cellStyle name="Normal 12 3 3" xfId="5525"/>
    <cellStyle name="Normal 12 3 4" xfId="5526"/>
    <cellStyle name="Normal 12 3 5" xfId="5527"/>
    <cellStyle name="Normal 12 3 6" xfId="5528"/>
    <cellStyle name="Normal 12 3 7" xfId="5529"/>
    <cellStyle name="Normal 12 3 8" xfId="5530"/>
    <cellStyle name="Normal 12 3 9" xfId="5531"/>
    <cellStyle name="Normal 12 4" xfId="5532"/>
    <cellStyle name="Normal 12 4 10" xfId="5533"/>
    <cellStyle name="Normal 12 4 11" xfId="5534"/>
    <cellStyle name="Normal 12 4 12" xfId="5535"/>
    <cellStyle name="Normal 12 4 13" xfId="5536"/>
    <cellStyle name="Normal 12 4 14" xfId="5537"/>
    <cellStyle name="Normal 12 4 15" xfId="5538"/>
    <cellStyle name="Normal 12 4 16" xfId="5539"/>
    <cellStyle name="Normal 12 4 17" xfId="5540"/>
    <cellStyle name="Normal 12 4 18" xfId="5541"/>
    <cellStyle name="Normal 12 4 19" xfId="5542"/>
    <cellStyle name="Normal 12 4 2" xfId="5543"/>
    <cellStyle name="Normal 12 4 2 2" xfId="5544"/>
    <cellStyle name="Normal 12 4 2 2 2" xfId="5545"/>
    <cellStyle name="Normal 12 4 2 2 3" xfId="5546"/>
    <cellStyle name="Normal 12 4 2 2 4" xfId="5547"/>
    <cellStyle name="Normal 12 4 2 2 5" xfId="5548"/>
    <cellStyle name="Normal 12 4 2 2 6" xfId="5549"/>
    <cellStyle name="Normal 12 4 2 2 7" xfId="5550"/>
    <cellStyle name="Normal 12 4 2 2 8" xfId="5551"/>
    <cellStyle name="Normal 12 4 2 2 9" xfId="5552"/>
    <cellStyle name="Normal 12 4 2 3" xfId="5553"/>
    <cellStyle name="Normal 12 4 2 4" xfId="5554"/>
    <cellStyle name="Normal 12 4 2 5" xfId="5555"/>
    <cellStyle name="Normal 12 4 2 6" xfId="5556"/>
    <cellStyle name="Normal 12 4 2 7" xfId="5557"/>
    <cellStyle name="Normal 12 4 2 8" xfId="5558"/>
    <cellStyle name="Normal 12 4 2 9" xfId="5559"/>
    <cellStyle name="Normal 12 4 20" xfId="5560"/>
    <cellStyle name="Normal 12 4 21" xfId="5561"/>
    <cellStyle name="Normal 12 4 3" xfId="5562"/>
    <cellStyle name="Normal 12 4 4" xfId="5563"/>
    <cellStyle name="Normal 12 4 5" xfId="5564"/>
    <cellStyle name="Normal 12 4 6" xfId="5565"/>
    <cellStyle name="Normal 12 4 7" xfId="5566"/>
    <cellStyle name="Normal 12 4 8" xfId="5567"/>
    <cellStyle name="Normal 12 4 9" xfId="5568"/>
    <cellStyle name="Normal 12 5" xfId="5569"/>
    <cellStyle name="Normal 12 5 2" xfId="5570"/>
    <cellStyle name="Normal 12 5 2 2" xfId="5571"/>
    <cellStyle name="Normal 12 5 2 3" xfId="5572"/>
    <cellStyle name="Normal 12 5 2 4" xfId="5573"/>
    <cellStyle name="Normal 12 5 2 5" xfId="5574"/>
    <cellStyle name="Normal 12 5 2 6" xfId="5575"/>
    <cellStyle name="Normal 12 5 2 7" xfId="5576"/>
    <cellStyle name="Normal 12 5 2 8" xfId="5577"/>
    <cellStyle name="Normal 12 5 2 9" xfId="5578"/>
    <cellStyle name="Normal 12 5 3" xfId="5579"/>
    <cellStyle name="Normal 12 5 4" xfId="5580"/>
    <cellStyle name="Normal 12 5 5" xfId="5581"/>
    <cellStyle name="Normal 12 5 6" xfId="5582"/>
    <cellStyle name="Normal 12 5 7" xfId="5583"/>
    <cellStyle name="Normal 12 5 8" xfId="5584"/>
    <cellStyle name="Normal 12 5 9" xfId="5585"/>
    <cellStyle name="Normal 12 6" xfId="5586"/>
    <cellStyle name="Normal 12 7" xfId="5587"/>
    <cellStyle name="Normal 12 8" xfId="5588"/>
    <cellStyle name="Normal 12 9" xfId="5589"/>
    <cellStyle name="Normal 120" xfId="5590"/>
    <cellStyle name="Normal 120 2" xfId="5591"/>
    <cellStyle name="Normal 120 3" xfId="5592"/>
    <cellStyle name="Normal 120 4" xfId="5593"/>
    <cellStyle name="Normal 121" xfId="5594"/>
    <cellStyle name="Normal 121 2" xfId="5595"/>
    <cellStyle name="Normal 121 3" xfId="5596"/>
    <cellStyle name="Normal 121 4" xfId="5597"/>
    <cellStyle name="Normal 122" xfId="5598"/>
    <cellStyle name="Normal 122 2" xfId="5599"/>
    <cellStyle name="Normal 122 3" xfId="5600"/>
    <cellStyle name="Normal 122 4" xfId="5601"/>
    <cellStyle name="Normal 123" xfId="5602"/>
    <cellStyle name="Normal 123 2" xfId="5603"/>
    <cellStyle name="Normal 123 3" xfId="5604"/>
    <cellStyle name="Normal 123 4" xfId="5605"/>
    <cellStyle name="Normal 124" xfId="5606"/>
    <cellStyle name="Normal 124 2" xfId="5607"/>
    <cellStyle name="Normal 124 3" xfId="5608"/>
    <cellStyle name="Normal 124 4" xfId="5609"/>
    <cellStyle name="Normal 125" xfId="5610"/>
    <cellStyle name="Normal 125 2" xfId="5611"/>
    <cellStyle name="Normal 125 3" xfId="5612"/>
    <cellStyle name="Normal 125 4" xfId="5613"/>
    <cellStyle name="Normal 126" xfId="5614"/>
    <cellStyle name="Normal 126 2" xfId="5615"/>
    <cellStyle name="Normal 126 3" xfId="5616"/>
    <cellStyle name="Normal 126 4" xfId="5617"/>
    <cellStyle name="Normal 127" xfId="5618"/>
    <cellStyle name="Normal 127 2" xfId="5619"/>
    <cellStyle name="Normal 127 3" xfId="5620"/>
    <cellStyle name="Normal 127 4" xfId="5621"/>
    <cellStyle name="Normal 128" xfId="5622"/>
    <cellStyle name="Normal 128 2" xfId="5623"/>
    <cellStyle name="Normal 129" xfId="5624"/>
    <cellStyle name="Normal 129 2" xfId="5625"/>
    <cellStyle name="Normal 129 3" xfId="5626"/>
    <cellStyle name="Normal 129 4" xfId="5627"/>
    <cellStyle name="Normal 13" xfId="5628"/>
    <cellStyle name="Normal 13 2" xfId="5629"/>
    <cellStyle name="Normal 13 3" xfId="5630"/>
    <cellStyle name="Normal 130" xfId="5631"/>
    <cellStyle name="Normal 130 2" xfId="5632"/>
    <cellStyle name="Normal 130 3" xfId="5633"/>
    <cellStyle name="Normal 130 4" xfId="5634"/>
    <cellStyle name="Normal 131" xfId="5635"/>
    <cellStyle name="Normal 131 2" xfId="5636"/>
    <cellStyle name="Normal 131 3" xfId="5637"/>
    <cellStyle name="Normal 131 4" xfId="5638"/>
    <cellStyle name="Normal 132" xfId="5639"/>
    <cellStyle name="Normal 132 2" xfId="5640"/>
    <cellStyle name="Normal 132 3" xfId="5641"/>
    <cellStyle name="Normal 132 4" xfId="5642"/>
    <cellStyle name="Normal 133" xfId="5643"/>
    <cellStyle name="Normal 133 2" xfId="5644"/>
    <cellStyle name="Normal 133 3" xfId="5645"/>
    <cellStyle name="Normal 133 4" xfId="5646"/>
    <cellStyle name="Normal 133 5" xfId="5647"/>
    <cellStyle name="Normal 134" xfId="5648"/>
    <cellStyle name="Normal 134 2" xfId="5649"/>
    <cellStyle name="Normal 134 3" xfId="5650"/>
    <cellStyle name="Normal 134 4" xfId="5651"/>
    <cellStyle name="Normal 134 5" xfId="5652"/>
    <cellStyle name="Normal 135" xfId="5653"/>
    <cellStyle name="Normal 135 2" xfId="5654"/>
    <cellStyle name="Normal 135 3" xfId="5655"/>
    <cellStyle name="Normal 135 4" xfId="5656"/>
    <cellStyle name="Normal 135 5" xfId="5657"/>
    <cellStyle name="Normal 136" xfId="5658"/>
    <cellStyle name="Normal 136 2" xfId="5659"/>
    <cellStyle name="Normal 136 3" xfId="5660"/>
    <cellStyle name="Normal 136 4" xfId="5661"/>
    <cellStyle name="Normal 136 5" xfId="5662"/>
    <cellStyle name="Normal 137" xfId="5663"/>
    <cellStyle name="Normal 137 2" xfId="5664"/>
    <cellStyle name="Normal 137 3" xfId="5665"/>
    <cellStyle name="Normal 137 4" xfId="5666"/>
    <cellStyle name="Normal 137 5" xfId="5667"/>
    <cellStyle name="Normal 138" xfId="5668"/>
    <cellStyle name="Normal 138 2" xfId="5669"/>
    <cellStyle name="Normal 138 3" xfId="5670"/>
    <cellStyle name="Normal 138 4" xfId="5671"/>
    <cellStyle name="Normal 138 5" xfId="5672"/>
    <cellStyle name="Normal 139" xfId="5673"/>
    <cellStyle name="Normal 139 2" xfId="5674"/>
    <cellStyle name="Normal 139 3" xfId="5675"/>
    <cellStyle name="Normal 139 4" xfId="5676"/>
    <cellStyle name="Normal 139 5" xfId="5677"/>
    <cellStyle name="Normal 14" xfId="5678"/>
    <cellStyle name="Normal 14 2" xfId="5679"/>
    <cellStyle name="Normal 14 3" xfId="5680"/>
    <cellStyle name="Normal 140" xfId="5681"/>
    <cellStyle name="Normal 140 2" xfId="5682"/>
    <cellStyle name="Normal 140 3" xfId="5683"/>
    <cellStyle name="Normal 140 4" xfId="5684"/>
    <cellStyle name="Normal 140 5" xfId="5685"/>
    <cellStyle name="Normal 141" xfId="5686"/>
    <cellStyle name="Normal 141 2" xfId="5687"/>
    <cellStyle name="Normal 141 3" xfId="5688"/>
    <cellStyle name="Normal 141 4" xfId="5689"/>
    <cellStyle name="Normal 141 5" xfId="5690"/>
    <cellStyle name="Normal 142" xfId="5691"/>
    <cellStyle name="Normal 142 2" xfId="5692"/>
    <cellStyle name="Normal 143" xfId="5693"/>
    <cellStyle name="Normal 143 2" xfId="5694"/>
    <cellStyle name="Normal 144" xfId="5695"/>
    <cellStyle name="Normal 144 2" xfId="5696"/>
    <cellStyle name="Normal 145" xfId="5697"/>
    <cellStyle name="Normal 145 2" xfId="5698"/>
    <cellStyle name="Normal 146" xfId="5699"/>
    <cellStyle name="Normal 146 2" xfId="5700"/>
    <cellStyle name="Normal 147" xfId="5701"/>
    <cellStyle name="Normal 147 2" xfId="5702"/>
    <cellStyle name="Normal 147 3" xfId="5703"/>
    <cellStyle name="Normal 147 4" xfId="5704"/>
    <cellStyle name="Normal 148" xfId="5705"/>
    <cellStyle name="Normal 148 2" xfId="5706"/>
    <cellStyle name="Normal 148 3" xfId="5707"/>
    <cellStyle name="Normal 149" xfId="5708"/>
    <cellStyle name="Normal 149 2" xfId="5709"/>
    <cellStyle name="Normal 15" xfId="5710"/>
    <cellStyle name="Normal 15 2" xfId="5711"/>
    <cellStyle name="Normal 15 2 2" xfId="5712"/>
    <cellStyle name="Normal 15 3" xfId="5713"/>
    <cellStyle name="Normal 15 3 2" xfId="5714"/>
    <cellStyle name="Normal 15 4" xfId="5715"/>
    <cellStyle name="Normal 15_Sheet1" xfId="5716"/>
    <cellStyle name="Normal 150" xfId="5717"/>
    <cellStyle name="Normal 151" xfId="5718"/>
    <cellStyle name="Normal 152" xfId="5719"/>
    <cellStyle name="Normal 153" xfId="5720"/>
    <cellStyle name="Normal 154" xfId="5721"/>
    <cellStyle name="Normal 155" xfId="5722"/>
    <cellStyle name="Normal 156" xfId="5723"/>
    <cellStyle name="Normal 157" xfId="5724"/>
    <cellStyle name="Normal 158" xfId="5725"/>
    <cellStyle name="Normal 159" xfId="5726"/>
    <cellStyle name="Normal 16" xfId="5727"/>
    <cellStyle name="Normal 160" xfId="5728"/>
    <cellStyle name="Normal 161" xfId="5729"/>
    <cellStyle name="Normal 162" xfId="5730"/>
    <cellStyle name="Normal 163" xfId="5731"/>
    <cellStyle name="Normal 164" xfId="5732"/>
    <cellStyle name="Normal 165" xfId="5733"/>
    <cellStyle name="Normal 166" xfId="5734"/>
    <cellStyle name="Normal 167" xfId="5735"/>
    <cellStyle name="Normal 168" xfId="5736"/>
    <cellStyle name="Normal 169" xfId="5737"/>
    <cellStyle name="Normal 17" xfId="5738"/>
    <cellStyle name="Normal 17 10" xfId="5739"/>
    <cellStyle name="Normal 17 10 10" xfId="5740"/>
    <cellStyle name="Normal 17 10 10 2" xfId="5741"/>
    <cellStyle name="Normal 17 10 10 3" xfId="5742"/>
    <cellStyle name="Normal 17 10 11" xfId="5743"/>
    <cellStyle name="Normal 17 10 12" xfId="5744"/>
    <cellStyle name="Normal 17 10 2" xfId="5745"/>
    <cellStyle name="Normal 17 10 2 2" xfId="5746"/>
    <cellStyle name="Normal 17 10 2 2 2" xfId="5747"/>
    <cellStyle name="Normal 17 10 2 2 2 2" xfId="5748"/>
    <cellStyle name="Normal 17 10 2 2 2 3" xfId="5749"/>
    <cellStyle name="Normal 17 10 2 2 3" xfId="5750"/>
    <cellStyle name="Normal 17 10 2 2 4" xfId="5751"/>
    <cellStyle name="Normal 17 10 2 3" xfId="5752"/>
    <cellStyle name="Normal 17 10 2 3 2" xfId="5753"/>
    <cellStyle name="Normal 17 10 2 3 3" xfId="5754"/>
    <cellStyle name="Normal 17 10 2 4" xfId="5755"/>
    <cellStyle name="Normal 17 10 2 4 2" xfId="5756"/>
    <cellStyle name="Normal 17 10 2 4 3" xfId="5757"/>
    <cellStyle name="Normal 17 10 2 5" xfId="5758"/>
    <cellStyle name="Normal 17 10 2 5 2" xfId="5759"/>
    <cellStyle name="Normal 17 10 2 5 3" xfId="5760"/>
    <cellStyle name="Normal 17 10 2 6" xfId="5761"/>
    <cellStyle name="Normal 17 10 2 6 2" xfId="5762"/>
    <cellStyle name="Normal 17 10 2 6 3" xfId="5763"/>
    <cellStyle name="Normal 17 10 2 7" xfId="5764"/>
    <cellStyle name="Normal 17 10 2 7 2" xfId="5765"/>
    <cellStyle name="Normal 17 10 2 7 3" xfId="5766"/>
    <cellStyle name="Normal 17 10 2 8" xfId="5767"/>
    <cellStyle name="Normal 17 10 2 8 2" xfId="5768"/>
    <cellStyle name="Normal 17 10 2 8 3" xfId="5769"/>
    <cellStyle name="Normal 17 10 2 9" xfId="5770"/>
    <cellStyle name="Normal 17 10 2 9 2" xfId="5771"/>
    <cellStyle name="Normal 17 10 2 9 3" xfId="5772"/>
    <cellStyle name="Normal 17 10 3" xfId="5773"/>
    <cellStyle name="Normal 17 10 4" xfId="5774"/>
    <cellStyle name="Normal 17 10 5" xfId="5775"/>
    <cellStyle name="Normal 17 10 6" xfId="5776"/>
    <cellStyle name="Normal 17 10 7" xfId="5777"/>
    <cellStyle name="Normal 17 10 8" xfId="5778"/>
    <cellStyle name="Normal 17 10 9" xfId="5779"/>
    <cellStyle name="Normal 17 11" xfId="5780"/>
    <cellStyle name="Normal 17 11 2" xfId="5781"/>
    <cellStyle name="Normal 17 11 2 2" xfId="5782"/>
    <cellStyle name="Normal 17 11 2 3" xfId="5783"/>
    <cellStyle name="Normal 17 11 3" xfId="5784"/>
    <cellStyle name="Normal 17 11 4" xfId="5785"/>
    <cellStyle name="Normal 17 12" xfId="5786"/>
    <cellStyle name="Normal 17 12 2" xfId="5787"/>
    <cellStyle name="Normal 17 12 2 2" xfId="5788"/>
    <cellStyle name="Normal 17 12 2 3" xfId="5789"/>
    <cellStyle name="Normal 17 12 3" xfId="5790"/>
    <cellStyle name="Normal 17 12 4" xfId="5791"/>
    <cellStyle name="Normal 17 13" xfId="5792"/>
    <cellStyle name="Normal 17 13 2" xfId="5793"/>
    <cellStyle name="Normal 17 13 2 2" xfId="5794"/>
    <cellStyle name="Normal 17 13 2 3" xfId="5795"/>
    <cellStyle name="Normal 17 13 3" xfId="5796"/>
    <cellStyle name="Normal 17 13 4" xfId="5797"/>
    <cellStyle name="Normal 17 14" xfId="5798"/>
    <cellStyle name="Normal 17 14 2" xfId="5799"/>
    <cellStyle name="Normal 17 14 2 2" xfId="5800"/>
    <cellStyle name="Normal 17 14 2 3" xfId="5801"/>
    <cellStyle name="Normal 17 14 3" xfId="5802"/>
    <cellStyle name="Normal 17 14 4" xfId="5803"/>
    <cellStyle name="Normal 17 15" xfId="5804"/>
    <cellStyle name="Normal 17 15 2" xfId="5805"/>
    <cellStyle name="Normal 17 15 2 2" xfId="5806"/>
    <cellStyle name="Normal 17 15 2 3" xfId="5807"/>
    <cellStyle name="Normal 17 15 3" xfId="5808"/>
    <cellStyle name="Normal 17 15 4" xfId="5809"/>
    <cellStyle name="Normal 17 16" xfId="5810"/>
    <cellStyle name="Normal 17 16 2" xfId="5811"/>
    <cellStyle name="Normal 17 16 2 2" xfId="5812"/>
    <cellStyle name="Normal 17 16 2 3" xfId="5813"/>
    <cellStyle name="Normal 17 16 3" xfId="5814"/>
    <cellStyle name="Normal 17 16 4" xfId="5815"/>
    <cellStyle name="Normal 17 17" xfId="5816"/>
    <cellStyle name="Normal 17 17 2" xfId="5817"/>
    <cellStyle name="Normal 17 17 2 2" xfId="5818"/>
    <cellStyle name="Normal 17 17 2 3" xfId="5819"/>
    <cellStyle name="Normal 17 17 3" xfId="5820"/>
    <cellStyle name="Normal 17 17 4" xfId="5821"/>
    <cellStyle name="Normal 17 18" xfId="5822"/>
    <cellStyle name="Normal 17 18 2" xfId="5823"/>
    <cellStyle name="Normal 17 18 2 2" xfId="5824"/>
    <cellStyle name="Normal 17 18 2 3" xfId="5825"/>
    <cellStyle name="Normal 17 18 3" xfId="5826"/>
    <cellStyle name="Normal 17 18 4" xfId="5827"/>
    <cellStyle name="Normal 17 19" xfId="5828"/>
    <cellStyle name="Normal 17 19 2" xfId="5829"/>
    <cellStyle name="Normal 17 19 2 2" xfId="5830"/>
    <cellStyle name="Normal 17 19 2 3" xfId="5831"/>
    <cellStyle name="Normal 17 19 3" xfId="5832"/>
    <cellStyle name="Normal 17 19 4" xfId="5833"/>
    <cellStyle name="Normal 17 2" xfId="5834"/>
    <cellStyle name="Normal 17 2 10" xfId="5835"/>
    <cellStyle name="Normal 17 2 11" xfId="5836"/>
    <cellStyle name="Normal 17 2 12" xfId="5837"/>
    <cellStyle name="Normal 17 2 13" xfId="5838"/>
    <cellStyle name="Normal 17 2 14" xfId="5839"/>
    <cellStyle name="Normal 17 2 15" xfId="5840"/>
    <cellStyle name="Normal 17 2 16" xfId="5841"/>
    <cellStyle name="Normal 17 2 17" xfId="5842"/>
    <cellStyle name="Normal 17 2 18" xfId="5843"/>
    <cellStyle name="Normal 17 2 19" xfId="5844"/>
    <cellStyle name="Normal 17 2 2" xfId="5845"/>
    <cellStyle name="Normal 17 2 2 2" xfId="5846"/>
    <cellStyle name="Normal 17 2 2 2 2" xfId="5847"/>
    <cellStyle name="Normal 17 2 2 2 3" xfId="5848"/>
    <cellStyle name="Normal 17 2 2 2 4" xfId="5849"/>
    <cellStyle name="Normal 17 2 2 2 5" xfId="5850"/>
    <cellStyle name="Normal 17 2 2 2 6" xfId="5851"/>
    <cellStyle name="Normal 17 2 2 2 7" xfId="5852"/>
    <cellStyle name="Normal 17 2 2 2 8" xfId="5853"/>
    <cellStyle name="Normal 17 2 2 2 9" xfId="5854"/>
    <cellStyle name="Normal 17 2 2 3" xfId="5855"/>
    <cellStyle name="Normal 17 2 2 4" xfId="5856"/>
    <cellStyle name="Normal 17 2 2 5" xfId="5857"/>
    <cellStyle name="Normal 17 2 2 6" xfId="5858"/>
    <cellStyle name="Normal 17 2 2 7" xfId="5859"/>
    <cellStyle name="Normal 17 2 2 8" xfId="5860"/>
    <cellStyle name="Normal 17 2 2 9" xfId="5861"/>
    <cellStyle name="Normal 17 2 20" xfId="5862"/>
    <cellStyle name="Normal 17 2 21" xfId="5863"/>
    <cellStyle name="Normal 17 2 22" xfId="5864"/>
    <cellStyle name="Normal 17 2 23" xfId="5865"/>
    <cellStyle name="Normal 17 2 3" xfId="5866"/>
    <cellStyle name="Normal 17 2 4" xfId="5867"/>
    <cellStyle name="Normal 17 2 5" xfId="5868"/>
    <cellStyle name="Normal 17 2 6" xfId="5869"/>
    <cellStyle name="Normal 17 2 7" xfId="5870"/>
    <cellStyle name="Normal 17 2 8" xfId="5871"/>
    <cellStyle name="Normal 17 2 9" xfId="5872"/>
    <cellStyle name="Normal 17 20" xfId="5873"/>
    <cellStyle name="Normal 17 20 2" xfId="5874"/>
    <cellStyle name="Normal 17 20 2 2" xfId="5875"/>
    <cellStyle name="Normal 17 20 2 3" xfId="5876"/>
    <cellStyle name="Normal 17 20 3" xfId="5877"/>
    <cellStyle name="Normal 17 20 4" xfId="5878"/>
    <cellStyle name="Normal 17 21" xfId="5879"/>
    <cellStyle name="Normal 17 21 2" xfId="5880"/>
    <cellStyle name="Normal 17 21 2 2" xfId="5881"/>
    <cellStyle name="Normal 17 21 2 3" xfId="5882"/>
    <cellStyle name="Normal 17 21 3" xfId="5883"/>
    <cellStyle name="Normal 17 21 4" xfId="5884"/>
    <cellStyle name="Normal 17 22" xfId="5885"/>
    <cellStyle name="Normal 17 22 2" xfId="5886"/>
    <cellStyle name="Normal 17 22 3" xfId="5887"/>
    <cellStyle name="Normal 17 23" xfId="5888"/>
    <cellStyle name="Normal 17 23 2" xfId="5889"/>
    <cellStyle name="Normal 17 23 3" xfId="5890"/>
    <cellStyle name="Normal 17 24" xfId="5891"/>
    <cellStyle name="Normal 17 24 2" xfId="5892"/>
    <cellStyle name="Normal 17 24 3" xfId="5893"/>
    <cellStyle name="Normal 17 25" xfId="5894"/>
    <cellStyle name="Normal 17 25 2" xfId="5895"/>
    <cellStyle name="Normal 17 25 3" xfId="5896"/>
    <cellStyle name="Normal 17 26" xfId="5897"/>
    <cellStyle name="Normal 17 26 2" xfId="5898"/>
    <cellStyle name="Normal 17 26 3" xfId="5899"/>
    <cellStyle name="Normal 17 27" xfId="5900"/>
    <cellStyle name="Normal 17 27 2" xfId="5901"/>
    <cellStyle name="Normal 17 27 3" xfId="5902"/>
    <cellStyle name="Normal 17 28" xfId="5903"/>
    <cellStyle name="Normal 17 28 2" xfId="5904"/>
    <cellStyle name="Normal 17 28 3" xfId="5905"/>
    <cellStyle name="Normal 17 29" xfId="5906"/>
    <cellStyle name="Normal 17 29 2" xfId="5907"/>
    <cellStyle name="Normal 17 29 3" xfId="5908"/>
    <cellStyle name="Normal 17 3" xfId="5909"/>
    <cellStyle name="Normal 17 30" xfId="5910"/>
    <cellStyle name="Normal 17 31" xfId="5911"/>
    <cellStyle name="Normal 17 32" xfId="5912"/>
    <cellStyle name="Normal 17 33" xfId="5913"/>
    <cellStyle name="Normal 17 4" xfId="5914"/>
    <cellStyle name="Normal 17 4 10" xfId="5915"/>
    <cellStyle name="Normal 17 4 11" xfId="5916"/>
    <cellStyle name="Normal 17 4 12" xfId="5917"/>
    <cellStyle name="Normal 17 4 13" xfId="5918"/>
    <cellStyle name="Normal 17 4 14" xfId="5919"/>
    <cellStyle name="Normal 17 4 15" xfId="5920"/>
    <cellStyle name="Normal 17 4 16" xfId="5921"/>
    <cellStyle name="Normal 17 4 17" xfId="5922"/>
    <cellStyle name="Normal 17 4 18" xfId="5923"/>
    <cellStyle name="Normal 17 4 19" xfId="5924"/>
    <cellStyle name="Normal 17 4 2" xfId="5925"/>
    <cellStyle name="Normal 17 4 2 2" xfId="5926"/>
    <cellStyle name="Normal 17 4 2 2 10" xfId="5927"/>
    <cellStyle name="Normal 17 4 2 2 10 2" xfId="5928"/>
    <cellStyle name="Normal 17 4 2 2 10 3" xfId="5929"/>
    <cellStyle name="Normal 17 4 2 2 11" xfId="5930"/>
    <cellStyle name="Normal 17 4 2 2 12" xfId="5931"/>
    <cellStyle name="Normal 17 4 2 2 2" xfId="5932"/>
    <cellStyle name="Normal 17 4 2 2 3" xfId="5933"/>
    <cellStyle name="Normal 17 4 2 2 4" xfId="5934"/>
    <cellStyle name="Normal 17 4 2 2 5" xfId="5935"/>
    <cellStyle name="Normal 17 4 2 2 6" xfId="5936"/>
    <cellStyle name="Normal 17 4 2 2 7" xfId="5937"/>
    <cellStyle name="Normal 17 4 2 2 8" xfId="5938"/>
    <cellStyle name="Normal 17 4 2 2 9" xfId="5939"/>
    <cellStyle name="Normal 17 4 2 3" xfId="5940"/>
    <cellStyle name="Normal 17 4 2 3 2" xfId="5941"/>
    <cellStyle name="Normal 17 4 2 3 3" xfId="5942"/>
    <cellStyle name="Normal 17 4 2 4" xfId="5943"/>
    <cellStyle name="Normal 17 4 2 4 2" xfId="5944"/>
    <cellStyle name="Normal 17 4 2 4 3" xfId="5945"/>
    <cellStyle name="Normal 17 4 2 5" xfId="5946"/>
    <cellStyle name="Normal 17 4 2 5 2" xfId="5947"/>
    <cellStyle name="Normal 17 4 2 5 3" xfId="5948"/>
    <cellStyle name="Normal 17 4 2 6" xfId="5949"/>
    <cellStyle name="Normal 17 4 2 6 2" xfId="5950"/>
    <cellStyle name="Normal 17 4 2 6 3" xfId="5951"/>
    <cellStyle name="Normal 17 4 2 7" xfId="5952"/>
    <cellStyle name="Normal 17 4 2 7 2" xfId="5953"/>
    <cellStyle name="Normal 17 4 2 7 3" xfId="5954"/>
    <cellStyle name="Normal 17 4 2 8" xfId="5955"/>
    <cellStyle name="Normal 17 4 2 8 2" xfId="5956"/>
    <cellStyle name="Normal 17 4 2 8 3" xfId="5957"/>
    <cellStyle name="Normal 17 4 2 9" xfId="5958"/>
    <cellStyle name="Normal 17 4 2 9 2" xfId="5959"/>
    <cellStyle name="Normal 17 4 2 9 3" xfId="5960"/>
    <cellStyle name="Normal 17 4 20" xfId="5961"/>
    <cellStyle name="Normal 17 4 21" xfId="5962"/>
    <cellStyle name="Normal 17 4 22" xfId="5963"/>
    <cellStyle name="Normal 17 4 22 2" xfId="5964"/>
    <cellStyle name="Normal 17 4 22 3" xfId="5965"/>
    <cellStyle name="Normal 17 4 23" xfId="5966"/>
    <cellStyle name="Normal 17 4 24" xfId="5967"/>
    <cellStyle name="Normal 17 4 3" xfId="5968"/>
    <cellStyle name="Normal 17 4 4" xfId="5969"/>
    <cellStyle name="Normal 17 4 5" xfId="5970"/>
    <cellStyle name="Normal 17 4 6" xfId="5971"/>
    <cellStyle name="Normal 17 4 7" xfId="5972"/>
    <cellStyle name="Normal 17 4 8" xfId="5973"/>
    <cellStyle name="Normal 17 4 9" xfId="5974"/>
    <cellStyle name="Normal 17 5" xfId="5975"/>
    <cellStyle name="Normal 17 6" xfId="5976"/>
    <cellStyle name="Normal 17 7" xfId="5977"/>
    <cellStyle name="Normal 17 8" xfId="5978"/>
    <cellStyle name="Normal 17 8 2" xfId="5979"/>
    <cellStyle name="Normal 17 8 2 2" xfId="5980"/>
    <cellStyle name="Normal 17 8 2 3" xfId="5981"/>
    <cellStyle name="Normal 17 8 3" xfId="5982"/>
    <cellStyle name="Normal 17 8 4" xfId="5983"/>
    <cellStyle name="Normal 17 9" xfId="5984"/>
    <cellStyle name="Normal 17 9 2" xfId="5985"/>
    <cellStyle name="Normal 17 9 2 2" xfId="5986"/>
    <cellStyle name="Normal 17 9 2 3" xfId="5987"/>
    <cellStyle name="Normal 17 9 3" xfId="5988"/>
    <cellStyle name="Normal 17 9 4" xfId="5989"/>
    <cellStyle name="Normal 170" xfId="5990"/>
    <cellStyle name="Normal 171" xfId="5991"/>
    <cellStyle name="Normal 172" xfId="5992"/>
    <cellStyle name="Normal 173" xfId="5993"/>
    <cellStyle name="Normal 174" xfId="5994"/>
    <cellStyle name="Normal 175" xfId="5995"/>
    <cellStyle name="Normal 176" xfId="5996"/>
    <cellStyle name="Normal 177" xfId="5997"/>
    <cellStyle name="Normal 178" xfId="5998"/>
    <cellStyle name="Normal 179" xfId="5999"/>
    <cellStyle name="Normal 18" xfId="6000"/>
    <cellStyle name="Normal 18 10" xfId="6001"/>
    <cellStyle name="Normal 18 10 10" xfId="6002"/>
    <cellStyle name="Normal 18 10 10 2" xfId="6003"/>
    <cellStyle name="Normal 18 10 10 3" xfId="6004"/>
    <cellStyle name="Normal 18 10 11" xfId="6005"/>
    <cellStyle name="Normal 18 10 12" xfId="6006"/>
    <cellStyle name="Normal 18 10 2" xfId="6007"/>
    <cellStyle name="Normal 18 10 2 2" xfId="6008"/>
    <cellStyle name="Normal 18 10 2 2 2" xfId="6009"/>
    <cellStyle name="Normal 18 10 2 2 2 2" xfId="6010"/>
    <cellStyle name="Normal 18 10 2 2 2 3" xfId="6011"/>
    <cellStyle name="Normal 18 10 2 2 3" xfId="6012"/>
    <cellStyle name="Normal 18 10 2 2 4" xfId="6013"/>
    <cellStyle name="Normal 18 10 2 3" xfId="6014"/>
    <cellStyle name="Normal 18 10 2 3 2" xfId="6015"/>
    <cellStyle name="Normal 18 10 2 3 3" xfId="6016"/>
    <cellStyle name="Normal 18 10 2 4" xfId="6017"/>
    <cellStyle name="Normal 18 10 2 4 2" xfId="6018"/>
    <cellStyle name="Normal 18 10 2 4 3" xfId="6019"/>
    <cellStyle name="Normal 18 10 2 5" xfId="6020"/>
    <cellStyle name="Normal 18 10 2 5 2" xfId="6021"/>
    <cellStyle name="Normal 18 10 2 5 3" xfId="6022"/>
    <cellStyle name="Normal 18 10 2 6" xfId="6023"/>
    <cellStyle name="Normal 18 10 2 6 2" xfId="6024"/>
    <cellStyle name="Normal 18 10 2 6 3" xfId="6025"/>
    <cellStyle name="Normal 18 10 2 7" xfId="6026"/>
    <cellStyle name="Normal 18 10 2 7 2" xfId="6027"/>
    <cellStyle name="Normal 18 10 2 7 3" xfId="6028"/>
    <cellStyle name="Normal 18 10 2 8" xfId="6029"/>
    <cellStyle name="Normal 18 10 2 8 2" xfId="6030"/>
    <cellStyle name="Normal 18 10 2 8 3" xfId="6031"/>
    <cellStyle name="Normal 18 10 2 9" xfId="6032"/>
    <cellStyle name="Normal 18 10 2 9 2" xfId="6033"/>
    <cellStyle name="Normal 18 10 2 9 3" xfId="6034"/>
    <cellStyle name="Normal 18 10 3" xfId="6035"/>
    <cellStyle name="Normal 18 10 4" xfId="6036"/>
    <cellStyle name="Normal 18 10 5" xfId="6037"/>
    <cellStyle name="Normal 18 10 6" xfId="6038"/>
    <cellStyle name="Normal 18 10 7" xfId="6039"/>
    <cellStyle name="Normal 18 10 8" xfId="6040"/>
    <cellStyle name="Normal 18 10 9" xfId="6041"/>
    <cellStyle name="Normal 18 11" xfId="6042"/>
    <cellStyle name="Normal 18 11 2" xfId="6043"/>
    <cellStyle name="Normal 18 11 2 2" xfId="6044"/>
    <cellStyle name="Normal 18 11 2 3" xfId="6045"/>
    <cellStyle name="Normal 18 11 3" xfId="6046"/>
    <cellStyle name="Normal 18 11 4" xfId="6047"/>
    <cellStyle name="Normal 18 12" xfId="6048"/>
    <cellStyle name="Normal 18 12 2" xfId="6049"/>
    <cellStyle name="Normal 18 12 2 2" xfId="6050"/>
    <cellStyle name="Normal 18 12 2 3" xfId="6051"/>
    <cellStyle name="Normal 18 12 3" xfId="6052"/>
    <cellStyle name="Normal 18 12 4" xfId="6053"/>
    <cellStyle name="Normal 18 13" xfId="6054"/>
    <cellStyle name="Normal 18 13 2" xfId="6055"/>
    <cellStyle name="Normal 18 13 2 2" xfId="6056"/>
    <cellStyle name="Normal 18 13 2 3" xfId="6057"/>
    <cellStyle name="Normal 18 13 3" xfId="6058"/>
    <cellStyle name="Normal 18 13 4" xfId="6059"/>
    <cellStyle name="Normal 18 14" xfId="6060"/>
    <cellStyle name="Normal 18 14 2" xfId="6061"/>
    <cellStyle name="Normal 18 14 2 2" xfId="6062"/>
    <cellStyle name="Normal 18 14 2 3" xfId="6063"/>
    <cellStyle name="Normal 18 14 3" xfId="6064"/>
    <cellStyle name="Normal 18 14 4" xfId="6065"/>
    <cellStyle name="Normal 18 15" xfId="6066"/>
    <cellStyle name="Normal 18 15 2" xfId="6067"/>
    <cellStyle name="Normal 18 15 2 2" xfId="6068"/>
    <cellStyle name="Normal 18 15 2 3" xfId="6069"/>
    <cellStyle name="Normal 18 15 3" xfId="6070"/>
    <cellStyle name="Normal 18 15 4" xfId="6071"/>
    <cellStyle name="Normal 18 16" xfId="6072"/>
    <cellStyle name="Normal 18 16 2" xfId="6073"/>
    <cellStyle name="Normal 18 16 2 2" xfId="6074"/>
    <cellStyle name="Normal 18 16 2 3" xfId="6075"/>
    <cellStyle name="Normal 18 16 3" xfId="6076"/>
    <cellStyle name="Normal 18 16 4" xfId="6077"/>
    <cellStyle name="Normal 18 17" xfId="6078"/>
    <cellStyle name="Normal 18 17 2" xfId="6079"/>
    <cellStyle name="Normal 18 17 2 2" xfId="6080"/>
    <cellStyle name="Normal 18 17 2 3" xfId="6081"/>
    <cellStyle name="Normal 18 17 3" xfId="6082"/>
    <cellStyle name="Normal 18 17 4" xfId="6083"/>
    <cellStyle name="Normal 18 18" xfId="6084"/>
    <cellStyle name="Normal 18 18 2" xfId="6085"/>
    <cellStyle name="Normal 18 18 2 2" xfId="6086"/>
    <cellStyle name="Normal 18 18 2 3" xfId="6087"/>
    <cellStyle name="Normal 18 18 3" xfId="6088"/>
    <cellStyle name="Normal 18 18 4" xfId="6089"/>
    <cellStyle name="Normal 18 19" xfId="6090"/>
    <cellStyle name="Normal 18 19 2" xfId="6091"/>
    <cellStyle name="Normal 18 19 2 2" xfId="6092"/>
    <cellStyle name="Normal 18 19 2 3" xfId="6093"/>
    <cellStyle name="Normal 18 19 3" xfId="6094"/>
    <cellStyle name="Normal 18 19 4" xfId="6095"/>
    <cellStyle name="Normal 18 2" xfId="6096"/>
    <cellStyle name="Normal 18 2 10" xfId="6097"/>
    <cellStyle name="Normal 18 2 11" xfId="6098"/>
    <cellStyle name="Normal 18 2 12" xfId="6099"/>
    <cellStyle name="Normal 18 2 13" xfId="6100"/>
    <cellStyle name="Normal 18 2 14" xfId="6101"/>
    <cellStyle name="Normal 18 2 15" xfId="6102"/>
    <cellStyle name="Normal 18 2 16" xfId="6103"/>
    <cellStyle name="Normal 18 2 17" xfId="6104"/>
    <cellStyle name="Normal 18 2 18" xfId="6105"/>
    <cellStyle name="Normal 18 2 19" xfId="6106"/>
    <cellStyle name="Normal 18 2 2" xfId="6107"/>
    <cellStyle name="Normal 18 2 2 2" xfId="6108"/>
    <cellStyle name="Normal 18 2 2 2 10" xfId="6109"/>
    <cellStyle name="Normal 18 2 2 2 10 2" xfId="6110"/>
    <cellStyle name="Normal 18 2 2 2 10 3" xfId="6111"/>
    <cellStyle name="Normal 18 2 2 2 11" xfId="6112"/>
    <cellStyle name="Normal 18 2 2 2 12" xfId="6113"/>
    <cellStyle name="Normal 18 2 2 2 2" xfId="6114"/>
    <cellStyle name="Normal 18 2 2 2 3" xfId="6115"/>
    <cellStyle name="Normal 18 2 2 2 4" xfId="6116"/>
    <cellStyle name="Normal 18 2 2 2 5" xfId="6117"/>
    <cellStyle name="Normal 18 2 2 2 6" xfId="6118"/>
    <cellStyle name="Normal 18 2 2 2 7" xfId="6119"/>
    <cellStyle name="Normal 18 2 2 2 8" xfId="6120"/>
    <cellStyle name="Normal 18 2 2 2 9" xfId="6121"/>
    <cellStyle name="Normal 18 2 2 3" xfId="6122"/>
    <cellStyle name="Normal 18 2 2 3 2" xfId="6123"/>
    <cellStyle name="Normal 18 2 2 3 3" xfId="6124"/>
    <cellStyle name="Normal 18 2 2 4" xfId="6125"/>
    <cellStyle name="Normal 18 2 2 4 2" xfId="6126"/>
    <cellStyle name="Normal 18 2 2 4 3" xfId="6127"/>
    <cellStyle name="Normal 18 2 2 5" xfId="6128"/>
    <cellStyle name="Normal 18 2 2 5 2" xfId="6129"/>
    <cellStyle name="Normal 18 2 2 5 3" xfId="6130"/>
    <cellStyle name="Normal 18 2 2 6" xfId="6131"/>
    <cellStyle name="Normal 18 2 2 6 2" xfId="6132"/>
    <cellStyle name="Normal 18 2 2 6 3" xfId="6133"/>
    <cellStyle name="Normal 18 2 2 7" xfId="6134"/>
    <cellStyle name="Normal 18 2 2 7 2" xfId="6135"/>
    <cellStyle name="Normal 18 2 2 7 3" xfId="6136"/>
    <cellStyle name="Normal 18 2 2 8" xfId="6137"/>
    <cellStyle name="Normal 18 2 2 8 2" xfId="6138"/>
    <cellStyle name="Normal 18 2 2 8 3" xfId="6139"/>
    <cellStyle name="Normal 18 2 2 9" xfId="6140"/>
    <cellStyle name="Normal 18 2 2 9 2" xfId="6141"/>
    <cellStyle name="Normal 18 2 2 9 3" xfId="6142"/>
    <cellStyle name="Normal 18 2 20" xfId="6143"/>
    <cellStyle name="Normal 18 2 21" xfId="6144"/>
    <cellStyle name="Normal 18 2 22" xfId="6145"/>
    <cellStyle name="Normal 18 2 22 2" xfId="6146"/>
    <cellStyle name="Normal 18 2 22 3" xfId="6147"/>
    <cellStyle name="Normal 18 2 23" xfId="6148"/>
    <cellStyle name="Normal 18 2 24" xfId="6149"/>
    <cellStyle name="Normal 18 2 3" xfId="6150"/>
    <cellStyle name="Normal 18 2 4" xfId="6151"/>
    <cellStyle name="Normal 18 2 5" xfId="6152"/>
    <cellStyle name="Normal 18 2 6" xfId="6153"/>
    <cellStyle name="Normal 18 2 7" xfId="6154"/>
    <cellStyle name="Normal 18 2 8" xfId="6155"/>
    <cellStyle name="Normal 18 2 9" xfId="6156"/>
    <cellStyle name="Normal 18 20" xfId="6157"/>
    <cellStyle name="Normal 18 20 2" xfId="6158"/>
    <cellStyle name="Normal 18 20 2 2" xfId="6159"/>
    <cellStyle name="Normal 18 20 2 3" xfId="6160"/>
    <cellStyle name="Normal 18 20 3" xfId="6161"/>
    <cellStyle name="Normal 18 20 4" xfId="6162"/>
    <cellStyle name="Normal 18 21" xfId="6163"/>
    <cellStyle name="Normal 18 21 2" xfId="6164"/>
    <cellStyle name="Normal 18 21 2 2" xfId="6165"/>
    <cellStyle name="Normal 18 21 2 3" xfId="6166"/>
    <cellStyle name="Normal 18 21 3" xfId="6167"/>
    <cellStyle name="Normal 18 21 4" xfId="6168"/>
    <cellStyle name="Normal 18 22" xfId="6169"/>
    <cellStyle name="Normal 18 22 2" xfId="6170"/>
    <cellStyle name="Normal 18 22 3" xfId="6171"/>
    <cellStyle name="Normal 18 23" xfId="6172"/>
    <cellStyle name="Normal 18 23 2" xfId="6173"/>
    <cellStyle name="Normal 18 23 3" xfId="6174"/>
    <cellStyle name="Normal 18 24" xfId="6175"/>
    <cellStyle name="Normal 18 24 2" xfId="6176"/>
    <cellStyle name="Normal 18 24 3" xfId="6177"/>
    <cellStyle name="Normal 18 25" xfId="6178"/>
    <cellStyle name="Normal 18 25 2" xfId="6179"/>
    <cellStyle name="Normal 18 25 3" xfId="6180"/>
    <cellStyle name="Normal 18 26" xfId="6181"/>
    <cellStyle name="Normal 18 26 2" xfId="6182"/>
    <cellStyle name="Normal 18 26 3" xfId="6183"/>
    <cellStyle name="Normal 18 27" xfId="6184"/>
    <cellStyle name="Normal 18 27 2" xfId="6185"/>
    <cellStyle name="Normal 18 27 3" xfId="6186"/>
    <cellStyle name="Normal 18 28" xfId="6187"/>
    <cellStyle name="Normal 18 28 2" xfId="6188"/>
    <cellStyle name="Normal 18 28 3" xfId="6189"/>
    <cellStyle name="Normal 18 3" xfId="6190"/>
    <cellStyle name="Normal 18 4" xfId="6191"/>
    <cellStyle name="Normal 18 5" xfId="6192"/>
    <cellStyle name="Normal 18 6" xfId="6193"/>
    <cellStyle name="Normal 18 7" xfId="6194"/>
    <cellStyle name="Normal 18 8" xfId="6195"/>
    <cellStyle name="Normal 18 8 2" xfId="6196"/>
    <cellStyle name="Normal 18 8 2 2" xfId="6197"/>
    <cellStyle name="Normal 18 8 2 3" xfId="6198"/>
    <cellStyle name="Normal 18 8 3" xfId="6199"/>
    <cellStyle name="Normal 18 8 4" xfId="6200"/>
    <cellStyle name="Normal 18 9" xfId="6201"/>
    <cellStyle name="Normal 18 9 2" xfId="6202"/>
    <cellStyle name="Normal 18 9 2 2" xfId="6203"/>
    <cellStyle name="Normal 18 9 2 3" xfId="6204"/>
    <cellStyle name="Normal 18 9 3" xfId="6205"/>
    <cellStyle name="Normal 18 9 4" xfId="6206"/>
    <cellStyle name="Normal 180" xfId="6207"/>
    <cellStyle name="Normal 181" xfId="6208"/>
    <cellStyle name="Normal 182" xfId="6209"/>
    <cellStyle name="Normal 183" xfId="6210"/>
    <cellStyle name="Normal 184" xfId="6211"/>
    <cellStyle name="Normal 185" xfId="6212"/>
    <cellStyle name="Normal 186" xfId="6213"/>
    <cellStyle name="Normal 187" xfId="6214"/>
    <cellStyle name="Normal 188" xfId="6215"/>
    <cellStyle name="Normal 189" xfId="6216"/>
    <cellStyle name="Normal 19" xfId="6217"/>
    <cellStyle name="Normal 19 10" xfId="6218"/>
    <cellStyle name="Normal 19 10 10" xfId="6219"/>
    <cellStyle name="Normal 19 10 10 2" xfId="6220"/>
    <cellStyle name="Normal 19 10 10 3" xfId="6221"/>
    <cellStyle name="Normal 19 10 11" xfId="6222"/>
    <cellStyle name="Normal 19 10 12" xfId="6223"/>
    <cellStyle name="Normal 19 10 2" xfId="6224"/>
    <cellStyle name="Normal 19 10 2 2" xfId="6225"/>
    <cellStyle name="Normal 19 10 2 2 2" xfId="6226"/>
    <cellStyle name="Normal 19 10 2 2 2 2" xfId="6227"/>
    <cellStyle name="Normal 19 10 2 2 2 3" xfId="6228"/>
    <cellStyle name="Normal 19 10 2 2 3" xfId="6229"/>
    <cellStyle name="Normal 19 10 2 2 4" xfId="6230"/>
    <cellStyle name="Normal 19 10 2 3" xfId="6231"/>
    <cellStyle name="Normal 19 10 2 3 2" xfId="6232"/>
    <cellStyle name="Normal 19 10 2 3 3" xfId="6233"/>
    <cellStyle name="Normal 19 10 2 4" xfId="6234"/>
    <cellStyle name="Normal 19 10 2 4 2" xfId="6235"/>
    <cellStyle name="Normal 19 10 2 4 3" xfId="6236"/>
    <cellStyle name="Normal 19 10 2 5" xfId="6237"/>
    <cellStyle name="Normal 19 10 2 5 2" xfId="6238"/>
    <cellStyle name="Normal 19 10 2 5 3" xfId="6239"/>
    <cellStyle name="Normal 19 10 2 6" xfId="6240"/>
    <cellStyle name="Normal 19 10 2 6 2" xfId="6241"/>
    <cellStyle name="Normal 19 10 2 6 3" xfId="6242"/>
    <cellStyle name="Normal 19 10 2 7" xfId="6243"/>
    <cellStyle name="Normal 19 10 2 7 2" xfId="6244"/>
    <cellStyle name="Normal 19 10 2 7 3" xfId="6245"/>
    <cellStyle name="Normal 19 10 2 8" xfId="6246"/>
    <cellStyle name="Normal 19 10 2 8 2" xfId="6247"/>
    <cellStyle name="Normal 19 10 2 8 3" xfId="6248"/>
    <cellStyle name="Normal 19 10 2 9" xfId="6249"/>
    <cellStyle name="Normal 19 10 2 9 2" xfId="6250"/>
    <cellStyle name="Normal 19 10 2 9 3" xfId="6251"/>
    <cellStyle name="Normal 19 10 3" xfId="6252"/>
    <cellStyle name="Normal 19 10 4" xfId="6253"/>
    <cellStyle name="Normal 19 10 5" xfId="6254"/>
    <cellStyle name="Normal 19 10 6" xfId="6255"/>
    <cellStyle name="Normal 19 10 7" xfId="6256"/>
    <cellStyle name="Normal 19 10 8" xfId="6257"/>
    <cellStyle name="Normal 19 10 9" xfId="6258"/>
    <cellStyle name="Normal 19 11" xfId="6259"/>
    <cellStyle name="Normal 19 11 2" xfId="6260"/>
    <cellStyle name="Normal 19 11 2 2" xfId="6261"/>
    <cellStyle name="Normal 19 11 2 3" xfId="6262"/>
    <cellStyle name="Normal 19 11 3" xfId="6263"/>
    <cellStyle name="Normal 19 11 4" xfId="6264"/>
    <cellStyle name="Normal 19 12" xfId="6265"/>
    <cellStyle name="Normal 19 12 2" xfId="6266"/>
    <cellStyle name="Normal 19 12 2 2" xfId="6267"/>
    <cellStyle name="Normal 19 12 2 3" xfId="6268"/>
    <cellStyle name="Normal 19 12 3" xfId="6269"/>
    <cellStyle name="Normal 19 12 4" xfId="6270"/>
    <cellStyle name="Normal 19 13" xfId="6271"/>
    <cellStyle name="Normal 19 13 2" xfId="6272"/>
    <cellStyle name="Normal 19 13 2 2" xfId="6273"/>
    <cellStyle name="Normal 19 13 2 3" xfId="6274"/>
    <cellStyle name="Normal 19 13 3" xfId="6275"/>
    <cellStyle name="Normal 19 13 4" xfId="6276"/>
    <cellStyle name="Normal 19 14" xfId="6277"/>
    <cellStyle name="Normal 19 14 2" xfId="6278"/>
    <cellStyle name="Normal 19 14 2 2" xfId="6279"/>
    <cellStyle name="Normal 19 14 2 3" xfId="6280"/>
    <cellStyle name="Normal 19 14 3" xfId="6281"/>
    <cellStyle name="Normal 19 14 4" xfId="6282"/>
    <cellStyle name="Normal 19 15" xfId="6283"/>
    <cellStyle name="Normal 19 15 2" xfId="6284"/>
    <cellStyle name="Normal 19 15 2 2" xfId="6285"/>
    <cellStyle name="Normal 19 15 2 3" xfId="6286"/>
    <cellStyle name="Normal 19 15 3" xfId="6287"/>
    <cellStyle name="Normal 19 15 4" xfId="6288"/>
    <cellStyle name="Normal 19 16" xfId="6289"/>
    <cellStyle name="Normal 19 16 2" xfId="6290"/>
    <cellStyle name="Normal 19 16 2 2" xfId="6291"/>
    <cellStyle name="Normal 19 16 2 3" xfId="6292"/>
    <cellStyle name="Normal 19 16 3" xfId="6293"/>
    <cellStyle name="Normal 19 16 4" xfId="6294"/>
    <cellStyle name="Normal 19 17" xfId="6295"/>
    <cellStyle name="Normal 19 17 2" xfId="6296"/>
    <cellStyle name="Normal 19 17 2 2" xfId="6297"/>
    <cellStyle name="Normal 19 17 2 3" xfId="6298"/>
    <cellStyle name="Normal 19 17 3" xfId="6299"/>
    <cellStyle name="Normal 19 17 4" xfId="6300"/>
    <cellStyle name="Normal 19 18" xfId="6301"/>
    <cellStyle name="Normal 19 18 2" xfId="6302"/>
    <cellStyle name="Normal 19 18 2 2" xfId="6303"/>
    <cellStyle name="Normal 19 18 2 3" xfId="6304"/>
    <cellStyle name="Normal 19 18 3" xfId="6305"/>
    <cellStyle name="Normal 19 18 4" xfId="6306"/>
    <cellStyle name="Normal 19 19" xfId="6307"/>
    <cellStyle name="Normal 19 19 2" xfId="6308"/>
    <cellStyle name="Normal 19 19 2 2" xfId="6309"/>
    <cellStyle name="Normal 19 19 2 3" xfId="6310"/>
    <cellStyle name="Normal 19 19 3" xfId="6311"/>
    <cellStyle name="Normal 19 19 4" xfId="6312"/>
    <cellStyle name="Normal 19 2" xfId="6313"/>
    <cellStyle name="Normal 19 20" xfId="6314"/>
    <cellStyle name="Normal 19 20 2" xfId="6315"/>
    <cellStyle name="Normal 19 20 2 2" xfId="6316"/>
    <cellStyle name="Normal 19 20 2 3" xfId="6317"/>
    <cellStyle name="Normal 19 20 3" xfId="6318"/>
    <cellStyle name="Normal 19 20 4" xfId="6319"/>
    <cellStyle name="Normal 19 21" xfId="6320"/>
    <cellStyle name="Normal 19 21 2" xfId="6321"/>
    <cellStyle name="Normal 19 21 2 2" xfId="6322"/>
    <cellStyle name="Normal 19 21 2 3" xfId="6323"/>
    <cellStyle name="Normal 19 21 3" xfId="6324"/>
    <cellStyle name="Normal 19 21 4" xfId="6325"/>
    <cellStyle name="Normal 19 22" xfId="6326"/>
    <cellStyle name="Normal 19 22 2" xfId="6327"/>
    <cellStyle name="Normal 19 22 3" xfId="6328"/>
    <cellStyle name="Normal 19 23" xfId="6329"/>
    <cellStyle name="Normal 19 23 2" xfId="6330"/>
    <cellStyle name="Normal 19 23 3" xfId="6331"/>
    <cellStyle name="Normal 19 24" xfId="6332"/>
    <cellStyle name="Normal 19 24 2" xfId="6333"/>
    <cellStyle name="Normal 19 24 3" xfId="6334"/>
    <cellStyle name="Normal 19 25" xfId="6335"/>
    <cellStyle name="Normal 19 25 2" xfId="6336"/>
    <cellStyle name="Normal 19 25 3" xfId="6337"/>
    <cellStyle name="Normal 19 26" xfId="6338"/>
    <cellStyle name="Normal 19 26 2" xfId="6339"/>
    <cellStyle name="Normal 19 26 3" xfId="6340"/>
    <cellStyle name="Normal 19 27" xfId="6341"/>
    <cellStyle name="Normal 19 27 2" xfId="6342"/>
    <cellStyle name="Normal 19 27 3" xfId="6343"/>
    <cellStyle name="Normal 19 28" xfId="6344"/>
    <cellStyle name="Normal 19 28 2" xfId="6345"/>
    <cellStyle name="Normal 19 28 3" xfId="6346"/>
    <cellStyle name="Normal 19 29" xfId="6347"/>
    <cellStyle name="Normal 19 29 2" xfId="6348"/>
    <cellStyle name="Normal 19 29 3" xfId="6349"/>
    <cellStyle name="Normal 19 3" xfId="6350"/>
    <cellStyle name="Normal 19 30" xfId="6351"/>
    <cellStyle name="Normal 19 31" xfId="6352"/>
    <cellStyle name="Normal 19 32" xfId="6353"/>
    <cellStyle name="Normal 19 33" xfId="6354"/>
    <cellStyle name="Normal 19 4" xfId="6355"/>
    <cellStyle name="Normal 19 5" xfId="6356"/>
    <cellStyle name="Normal 19 6" xfId="6357"/>
    <cellStyle name="Normal 19 7" xfId="6358"/>
    <cellStyle name="Normal 19 8" xfId="6359"/>
    <cellStyle name="Normal 19 8 2" xfId="6360"/>
    <cellStyle name="Normal 19 8 2 2" xfId="6361"/>
    <cellStyle name="Normal 19 8 2 3" xfId="6362"/>
    <cellStyle name="Normal 19 8 3" xfId="6363"/>
    <cellStyle name="Normal 19 8 4" xfId="6364"/>
    <cellStyle name="Normal 19 9" xfId="6365"/>
    <cellStyle name="Normal 19 9 2" xfId="6366"/>
    <cellStyle name="Normal 19 9 2 2" xfId="6367"/>
    <cellStyle name="Normal 19 9 2 3" xfId="6368"/>
    <cellStyle name="Normal 19 9 3" xfId="6369"/>
    <cellStyle name="Normal 19 9 4" xfId="6370"/>
    <cellStyle name="Normal 190" xfId="6371"/>
    <cellStyle name="Normal 191" xfId="6372"/>
    <cellStyle name="Normal 192" xfId="6373"/>
    <cellStyle name="Normal 193" xfId="6374"/>
    <cellStyle name="Normal 194" xfId="6375"/>
    <cellStyle name="Normal 195" xfId="6376"/>
    <cellStyle name="Normal 196" xfId="6377"/>
    <cellStyle name="Normal 197" xfId="6378"/>
    <cellStyle name="Normal 198" xfId="6379"/>
    <cellStyle name="Normal 199" xfId="6380"/>
    <cellStyle name="Normal 2" xfId="6381"/>
    <cellStyle name="Normal 2 10" xfId="6382"/>
    <cellStyle name="Normal 2 10 10" xfId="6383"/>
    <cellStyle name="Normal 2 10 10 2" xfId="6384"/>
    <cellStyle name="Normal 2 10 10 3" xfId="6385"/>
    <cellStyle name="Normal 2 10 10 4" xfId="6386"/>
    <cellStyle name="Normal 2 10 10 5" xfId="6387"/>
    <cellStyle name="Normal 2 10 10 6" xfId="6388"/>
    <cellStyle name="Normal 2 10 11" xfId="6389"/>
    <cellStyle name="Normal 2 10 11 2" xfId="6390"/>
    <cellStyle name="Normal 2 10 11 3" xfId="6391"/>
    <cellStyle name="Normal 2 10 11 4" xfId="6392"/>
    <cellStyle name="Normal 2 10 11 5" xfId="6393"/>
    <cellStyle name="Normal 2 10 11 6" xfId="6394"/>
    <cellStyle name="Normal 2 10 12" xfId="6395"/>
    <cellStyle name="Normal 2 10 12 2" xfId="6396"/>
    <cellStyle name="Normal 2 10 12 3" xfId="6397"/>
    <cellStyle name="Normal 2 10 12 4" xfId="6398"/>
    <cellStyle name="Normal 2 10 12 5" xfId="6399"/>
    <cellStyle name="Normal 2 10 12 6" xfId="6400"/>
    <cellStyle name="Normal 2 10 13" xfId="6401"/>
    <cellStyle name="Normal 2 10 13 2" xfId="6402"/>
    <cellStyle name="Normal 2 10 13 3" xfId="6403"/>
    <cellStyle name="Normal 2 10 13 4" xfId="6404"/>
    <cellStyle name="Normal 2 10 13 5" xfId="6405"/>
    <cellStyle name="Normal 2 10 13 6" xfId="6406"/>
    <cellStyle name="Normal 2 10 14" xfId="6407"/>
    <cellStyle name="Normal 2 10 14 2" xfId="6408"/>
    <cellStyle name="Normal 2 10 14 3" xfId="6409"/>
    <cellStyle name="Normal 2 10 14 4" xfId="6410"/>
    <cellStyle name="Normal 2 10 14 5" xfId="6411"/>
    <cellStyle name="Normal 2 10 14 6" xfId="6412"/>
    <cellStyle name="Normal 2 10 15" xfId="6413"/>
    <cellStyle name="Normal 2 10 15 2" xfId="6414"/>
    <cellStyle name="Normal 2 10 15 3" xfId="6415"/>
    <cellStyle name="Normal 2 10 15 4" xfId="6416"/>
    <cellStyle name="Normal 2 10 15 5" xfId="6417"/>
    <cellStyle name="Normal 2 10 15 6" xfId="6418"/>
    <cellStyle name="Normal 2 10 16" xfId="6419"/>
    <cellStyle name="Normal 2 10 16 2" xfId="6420"/>
    <cellStyle name="Normal 2 10 16 3" xfId="6421"/>
    <cellStyle name="Normal 2 10 16 4" xfId="6422"/>
    <cellStyle name="Normal 2 10 16 5" xfId="6423"/>
    <cellStyle name="Normal 2 10 16 6" xfId="6424"/>
    <cellStyle name="Normal 2 10 17" xfId="6425"/>
    <cellStyle name="Normal 2 10 17 2" xfId="6426"/>
    <cellStyle name="Normal 2 10 17 3" xfId="6427"/>
    <cellStyle name="Normal 2 10 17 4" xfId="6428"/>
    <cellStyle name="Normal 2 10 17 5" xfId="6429"/>
    <cellStyle name="Normal 2 10 17 6" xfId="6430"/>
    <cellStyle name="Normal 2 10 18" xfId="6431"/>
    <cellStyle name="Normal 2 10 18 2" xfId="6432"/>
    <cellStyle name="Normal 2 10 18 3" xfId="6433"/>
    <cellStyle name="Normal 2 10 18 4" xfId="6434"/>
    <cellStyle name="Normal 2 10 18 5" xfId="6435"/>
    <cellStyle name="Normal 2 10 18 6" xfId="6436"/>
    <cellStyle name="Normal 2 10 19" xfId="6437"/>
    <cellStyle name="Normal 2 10 19 2" xfId="6438"/>
    <cellStyle name="Normal 2 10 19 3" xfId="6439"/>
    <cellStyle name="Normal 2 10 19 4" xfId="6440"/>
    <cellStyle name="Normal 2 10 19 5" xfId="6441"/>
    <cellStyle name="Normal 2 10 19 6" xfId="6442"/>
    <cellStyle name="Normal 2 10 2" xfId="6443"/>
    <cellStyle name="Normal 2 10 2 10" xfId="6444"/>
    <cellStyle name="Normal 2 10 2 11" xfId="6445"/>
    <cellStyle name="Normal 2 10 2 12" xfId="6446"/>
    <cellStyle name="Normal 2 10 2 13" xfId="6447"/>
    <cellStyle name="Normal 2 10 2 14" xfId="6448"/>
    <cellStyle name="Normal 2 10 2 2" xfId="6449"/>
    <cellStyle name="Normal 2 10 2 2 2" xfId="6450"/>
    <cellStyle name="Normal 2 10 2 2 2 2" xfId="6451"/>
    <cellStyle name="Normal 2 10 2 2 2 3" xfId="6452"/>
    <cellStyle name="Normal 2 10 2 2 2 4" xfId="6453"/>
    <cellStyle name="Normal 2 10 2 2 2 5" xfId="6454"/>
    <cellStyle name="Normal 2 10 2 2 2 6" xfId="6455"/>
    <cellStyle name="Normal 2 10 2 2 3" xfId="6456"/>
    <cellStyle name="Normal 2 10 2 2 3 2" xfId="6457"/>
    <cellStyle name="Normal 2 10 2 2 3 3" xfId="6458"/>
    <cellStyle name="Normal 2 10 2 2 3 4" xfId="6459"/>
    <cellStyle name="Normal 2 10 2 2 3 5" xfId="6460"/>
    <cellStyle name="Normal 2 10 2 2 3 6" xfId="6461"/>
    <cellStyle name="Normal 2 10 2 2 4" xfId="6462"/>
    <cellStyle name="Normal 2 10 2 2 4 2" xfId="6463"/>
    <cellStyle name="Normal 2 10 2 2 4 3" xfId="6464"/>
    <cellStyle name="Normal 2 10 2 2 4 4" xfId="6465"/>
    <cellStyle name="Normal 2 10 2 2 4 5" xfId="6466"/>
    <cellStyle name="Normal 2 10 2 2 4 6" xfId="6467"/>
    <cellStyle name="Normal 2 10 2 2 5" xfId="6468"/>
    <cellStyle name="Normal 2 10 2 2 5 2" xfId="6469"/>
    <cellStyle name="Normal 2 10 2 2 5 3" xfId="6470"/>
    <cellStyle name="Normal 2 10 2 2 5 4" xfId="6471"/>
    <cellStyle name="Normal 2 10 2 2 5 5" xfId="6472"/>
    <cellStyle name="Normal 2 10 2 2 5 6" xfId="6473"/>
    <cellStyle name="Normal 2 10 2 2 6" xfId="6474"/>
    <cellStyle name="Normal 2 10 2 2 6 2" xfId="6475"/>
    <cellStyle name="Normal 2 10 2 2 6 3" xfId="6476"/>
    <cellStyle name="Normal 2 10 2 2 6 4" xfId="6477"/>
    <cellStyle name="Normal 2 10 2 2 6 5" xfId="6478"/>
    <cellStyle name="Normal 2 10 2 2 6 6" xfId="6479"/>
    <cellStyle name="Normal 2 10 2 2 7" xfId="6480"/>
    <cellStyle name="Normal 2 10 2 2 7 2" xfId="6481"/>
    <cellStyle name="Normal 2 10 2 2 7 3" xfId="6482"/>
    <cellStyle name="Normal 2 10 2 2 7 4" xfId="6483"/>
    <cellStyle name="Normal 2 10 2 2 7 5" xfId="6484"/>
    <cellStyle name="Normal 2 10 2 2 7 6" xfId="6485"/>
    <cellStyle name="Normal 2 10 2 2 8" xfId="6486"/>
    <cellStyle name="Normal 2 10 2 2 8 2" xfId="6487"/>
    <cellStyle name="Normal 2 10 2 2 8 3" xfId="6488"/>
    <cellStyle name="Normal 2 10 2 2 8 4" xfId="6489"/>
    <cellStyle name="Normal 2 10 2 2 8 5" xfId="6490"/>
    <cellStyle name="Normal 2 10 2 2 8 6" xfId="6491"/>
    <cellStyle name="Normal 2 10 2 2 9" xfId="6492"/>
    <cellStyle name="Normal 2 10 2 2 9 2" xfId="6493"/>
    <cellStyle name="Normal 2 10 2 2 9 3" xfId="6494"/>
    <cellStyle name="Normal 2 10 2 2 9 4" xfId="6495"/>
    <cellStyle name="Normal 2 10 2 2 9 5" xfId="6496"/>
    <cellStyle name="Normal 2 10 2 2 9 6" xfId="6497"/>
    <cellStyle name="Normal 2 10 2 3" xfId="6498"/>
    <cellStyle name="Normal 2 10 2 4" xfId="6499"/>
    <cellStyle name="Normal 2 10 2 5" xfId="6500"/>
    <cellStyle name="Normal 2 10 2 6" xfId="6501"/>
    <cellStyle name="Normal 2 10 2 7" xfId="6502"/>
    <cellStyle name="Normal 2 10 2 8" xfId="6503"/>
    <cellStyle name="Normal 2 10 2 9" xfId="6504"/>
    <cellStyle name="Normal 2 10 20" xfId="6505"/>
    <cellStyle name="Normal 2 10 20 2" xfId="6506"/>
    <cellStyle name="Normal 2 10 20 3" xfId="6507"/>
    <cellStyle name="Normal 2 10 20 4" xfId="6508"/>
    <cellStyle name="Normal 2 10 20 5" xfId="6509"/>
    <cellStyle name="Normal 2 10 20 6" xfId="6510"/>
    <cellStyle name="Normal 2 10 21" xfId="6511"/>
    <cellStyle name="Normal 2 10 21 2" xfId="6512"/>
    <cellStyle name="Normal 2 10 21 3" xfId="6513"/>
    <cellStyle name="Normal 2 10 21 4" xfId="6514"/>
    <cellStyle name="Normal 2 10 21 5" xfId="6515"/>
    <cellStyle name="Normal 2 10 21 6" xfId="6516"/>
    <cellStyle name="Normal 2 10 3" xfId="6517"/>
    <cellStyle name="Normal 2 10 3 2" xfId="6518"/>
    <cellStyle name="Normal 2 10 3 3" xfId="6519"/>
    <cellStyle name="Normal 2 10 3 4" xfId="6520"/>
    <cellStyle name="Normal 2 10 3 5" xfId="6521"/>
    <cellStyle name="Normal 2 10 3 6" xfId="6522"/>
    <cellStyle name="Normal 2 10 4" xfId="6523"/>
    <cellStyle name="Normal 2 10 4 2" xfId="6524"/>
    <cellStyle name="Normal 2 10 4 3" xfId="6525"/>
    <cellStyle name="Normal 2 10 4 4" xfId="6526"/>
    <cellStyle name="Normal 2 10 4 5" xfId="6527"/>
    <cellStyle name="Normal 2 10 4 6" xfId="6528"/>
    <cellStyle name="Normal 2 10 5" xfId="6529"/>
    <cellStyle name="Normal 2 10 5 2" xfId="6530"/>
    <cellStyle name="Normal 2 10 5 3" xfId="6531"/>
    <cellStyle name="Normal 2 10 5 4" xfId="6532"/>
    <cellStyle name="Normal 2 10 5 5" xfId="6533"/>
    <cellStyle name="Normal 2 10 5 6" xfId="6534"/>
    <cellStyle name="Normal 2 10 6" xfId="6535"/>
    <cellStyle name="Normal 2 10 6 2" xfId="6536"/>
    <cellStyle name="Normal 2 10 6 3" xfId="6537"/>
    <cellStyle name="Normal 2 10 6 4" xfId="6538"/>
    <cellStyle name="Normal 2 10 6 5" xfId="6539"/>
    <cellStyle name="Normal 2 10 6 6" xfId="6540"/>
    <cellStyle name="Normal 2 10 7" xfId="6541"/>
    <cellStyle name="Normal 2 10 7 2" xfId="6542"/>
    <cellStyle name="Normal 2 10 7 3" xfId="6543"/>
    <cellStyle name="Normal 2 10 7 4" xfId="6544"/>
    <cellStyle name="Normal 2 10 7 5" xfId="6545"/>
    <cellStyle name="Normal 2 10 7 6" xfId="6546"/>
    <cellStyle name="Normal 2 10 8" xfId="6547"/>
    <cellStyle name="Normal 2 10 8 2" xfId="6548"/>
    <cellStyle name="Normal 2 10 8 3" xfId="6549"/>
    <cellStyle name="Normal 2 10 8 4" xfId="6550"/>
    <cellStyle name="Normal 2 10 8 5" xfId="6551"/>
    <cellStyle name="Normal 2 10 8 6" xfId="6552"/>
    <cellStyle name="Normal 2 10 9" xfId="6553"/>
    <cellStyle name="Normal 2 10 9 2" xfId="6554"/>
    <cellStyle name="Normal 2 10 9 3" xfId="6555"/>
    <cellStyle name="Normal 2 10 9 4" xfId="6556"/>
    <cellStyle name="Normal 2 10 9 5" xfId="6557"/>
    <cellStyle name="Normal 2 10 9 6" xfId="6558"/>
    <cellStyle name="Normal 2 11" xfId="6559"/>
    <cellStyle name="Normal 2 11 10" xfId="6560"/>
    <cellStyle name="Normal 2 11 10 2" xfId="6561"/>
    <cellStyle name="Normal 2 11 10 3" xfId="6562"/>
    <cellStyle name="Normal 2 11 10 4" xfId="6563"/>
    <cellStyle name="Normal 2 11 10 5" xfId="6564"/>
    <cellStyle name="Normal 2 11 10 6" xfId="6565"/>
    <cellStyle name="Normal 2 11 11" xfId="6566"/>
    <cellStyle name="Normal 2 11 11 2" xfId="6567"/>
    <cellStyle name="Normal 2 11 11 3" xfId="6568"/>
    <cellStyle name="Normal 2 11 11 4" xfId="6569"/>
    <cellStyle name="Normal 2 11 11 5" xfId="6570"/>
    <cellStyle name="Normal 2 11 11 6" xfId="6571"/>
    <cellStyle name="Normal 2 11 12" xfId="6572"/>
    <cellStyle name="Normal 2 11 12 2" xfId="6573"/>
    <cellStyle name="Normal 2 11 12 3" xfId="6574"/>
    <cellStyle name="Normal 2 11 12 4" xfId="6575"/>
    <cellStyle name="Normal 2 11 12 5" xfId="6576"/>
    <cellStyle name="Normal 2 11 12 6" xfId="6577"/>
    <cellStyle name="Normal 2 11 13" xfId="6578"/>
    <cellStyle name="Normal 2 11 13 2" xfId="6579"/>
    <cellStyle name="Normal 2 11 13 3" xfId="6580"/>
    <cellStyle name="Normal 2 11 13 4" xfId="6581"/>
    <cellStyle name="Normal 2 11 13 5" xfId="6582"/>
    <cellStyle name="Normal 2 11 13 6" xfId="6583"/>
    <cellStyle name="Normal 2 11 14" xfId="6584"/>
    <cellStyle name="Normal 2 11 14 2" xfId="6585"/>
    <cellStyle name="Normal 2 11 14 3" xfId="6586"/>
    <cellStyle name="Normal 2 11 14 4" xfId="6587"/>
    <cellStyle name="Normal 2 11 14 5" xfId="6588"/>
    <cellStyle name="Normal 2 11 14 6" xfId="6589"/>
    <cellStyle name="Normal 2 11 15" xfId="6590"/>
    <cellStyle name="Normal 2 11 15 2" xfId="6591"/>
    <cellStyle name="Normal 2 11 15 3" xfId="6592"/>
    <cellStyle name="Normal 2 11 15 4" xfId="6593"/>
    <cellStyle name="Normal 2 11 15 5" xfId="6594"/>
    <cellStyle name="Normal 2 11 15 6" xfId="6595"/>
    <cellStyle name="Normal 2 11 16" xfId="6596"/>
    <cellStyle name="Normal 2 11 16 2" xfId="6597"/>
    <cellStyle name="Normal 2 11 16 3" xfId="6598"/>
    <cellStyle name="Normal 2 11 16 4" xfId="6599"/>
    <cellStyle name="Normal 2 11 16 5" xfId="6600"/>
    <cellStyle name="Normal 2 11 16 6" xfId="6601"/>
    <cellStyle name="Normal 2 11 17" xfId="6602"/>
    <cellStyle name="Normal 2 11 17 2" xfId="6603"/>
    <cellStyle name="Normal 2 11 17 3" xfId="6604"/>
    <cellStyle name="Normal 2 11 17 4" xfId="6605"/>
    <cellStyle name="Normal 2 11 17 5" xfId="6606"/>
    <cellStyle name="Normal 2 11 17 6" xfId="6607"/>
    <cellStyle name="Normal 2 11 18" xfId="6608"/>
    <cellStyle name="Normal 2 11 18 2" xfId="6609"/>
    <cellStyle name="Normal 2 11 18 3" xfId="6610"/>
    <cellStyle name="Normal 2 11 18 4" xfId="6611"/>
    <cellStyle name="Normal 2 11 18 5" xfId="6612"/>
    <cellStyle name="Normal 2 11 18 6" xfId="6613"/>
    <cellStyle name="Normal 2 11 19" xfId="6614"/>
    <cellStyle name="Normal 2 11 19 2" xfId="6615"/>
    <cellStyle name="Normal 2 11 19 3" xfId="6616"/>
    <cellStyle name="Normal 2 11 19 4" xfId="6617"/>
    <cellStyle name="Normal 2 11 19 5" xfId="6618"/>
    <cellStyle name="Normal 2 11 19 6" xfId="6619"/>
    <cellStyle name="Normal 2 11 2" xfId="6620"/>
    <cellStyle name="Normal 2 11 2 10" xfId="6621"/>
    <cellStyle name="Normal 2 11 2 11" xfId="6622"/>
    <cellStyle name="Normal 2 11 2 12" xfId="6623"/>
    <cellStyle name="Normal 2 11 2 13" xfId="6624"/>
    <cellStyle name="Normal 2 11 2 14" xfId="6625"/>
    <cellStyle name="Normal 2 11 2 2" xfId="6626"/>
    <cellStyle name="Normal 2 11 2 2 2" xfId="6627"/>
    <cellStyle name="Normal 2 11 2 2 2 2" xfId="6628"/>
    <cellStyle name="Normal 2 11 2 2 2 3" xfId="6629"/>
    <cellStyle name="Normal 2 11 2 2 2 4" xfId="6630"/>
    <cellStyle name="Normal 2 11 2 2 2 5" xfId="6631"/>
    <cellStyle name="Normal 2 11 2 2 2 6" xfId="6632"/>
    <cellStyle name="Normal 2 11 2 2 3" xfId="6633"/>
    <cellStyle name="Normal 2 11 2 2 3 2" xfId="6634"/>
    <cellStyle name="Normal 2 11 2 2 3 3" xfId="6635"/>
    <cellStyle name="Normal 2 11 2 2 3 4" xfId="6636"/>
    <cellStyle name="Normal 2 11 2 2 3 5" xfId="6637"/>
    <cellStyle name="Normal 2 11 2 2 3 6" xfId="6638"/>
    <cellStyle name="Normal 2 11 2 2 4" xfId="6639"/>
    <cellStyle name="Normal 2 11 2 2 4 2" xfId="6640"/>
    <cellStyle name="Normal 2 11 2 2 4 3" xfId="6641"/>
    <cellStyle name="Normal 2 11 2 2 4 4" xfId="6642"/>
    <cellStyle name="Normal 2 11 2 2 4 5" xfId="6643"/>
    <cellStyle name="Normal 2 11 2 2 4 6" xfId="6644"/>
    <cellStyle name="Normal 2 11 2 2 5" xfId="6645"/>
    <cellStyle name="Normal 2 11 2 2 5 2" xfId="6646"/>
    <cellStyle name="Normal 2 11 2 2 5 3" xfId="6647"/>
    <cellStyle name="Normal 2 11 2 2 5 4" xfId="6648"/>
    <cellStyle name="Normal 2 11 2 2 5 5" xfId="6649"/>
    <cellStyle name="Normal 2 11 2 2 5 6" xfId="6650"/>
    <cellStyle name="Normal 2 11 2 2 6" xfId="6651"/>
    <cellStyle name="Normal 2 11 2 2 6 2" xfId="6652"/>
    <cellStyle name="Normal 2 11 2 2 6 3" xfId="6653"/>
    <cellStyle name="Normal 2 11 2 2 6 4" xfId="6654"/>
    <cellStyle name="Normal 2 11 2 2 6 5" xfId="6655"/>
    <cellStyle name="Normal 2 11 2 2 6 6" xfId="6656"/>
    <cellStyle name="Normal 2 11 2 2 7" xfId="6657"/>
    <cellStyle name="Normal 2 11 2 2 7 2" xfId="6658"/>
    <cellStyle name="Normal 2 11 2 2 7 3" xfId="6659"/>
    <cellStyle name="Normal 2 11 2 2 7 4" xfId="6660"/>
    <cellStyle name="Normal 2 11 2 2 7 5" xfId="6661"/>
    <cellStyle name="Normal 2 11 2 2 7 6" xfId="6662"/>
    <cellStyle name="Normal 2 11 2 2 8" xfId="6663"/>
    <cellStyle name="Normal 2 11 2 2 8 2" xfId="6664"/>
    <cellStyle name="Normal 2 11 2 2 8 3" xfId="6665"/>
    <cellStyle name="Normal 2 11 2 2 8 4" xfId="6666"/>
    <cellStyle name="Normal 2 11 2 2 8 5" xfId="6667"/>
    <cellStyle name="Normal 2 11 2 2 8 6" xfId="6668"/>
    <cellStyle name="Normal 2 11 2 2 9" xfId="6669"/>
    <cellStyle name="Normal 2 11 2 2 9 2" xfId="6670"/>
    <cellStyle name="Normal 2 11 2 2 9 3" xfId="6671"/>
    <cellStyle name="Normal 2 11 2 2 9 4" xfId="6672"/>
    <cellStyle name="Normal 2 11 2 2 9 5" xfId="6673"/>
    <cellStyle name="Normal 2 11 2 2 9 6" xfId="6674"/>
    <cellStyle name="Normal 2 11 2 3" xfId="6675"/>
    <cellStyle name="Normal 2 11 2 4" xfId="6676"/>
    <cellStyle name="Normal 2 11 2 5" xfId="6677"/>
    <cellStyle name="Normal 2 11 2 6" xfId="6678"/>
    <cellStyle name="Normal 2 11 2 7" xfId="6679"/>
    <cellStyle name="Normal 2 11 2 8" xfId="6680"/>
    <cellStyle name="Normal 2 11 2 9" xfId="6681"/>
    <cellStyle name="Normal 2 11 20" xfId="6682"/>
    <cellStyle name="Normal 2 11 20 2" xfId="6683"/>
    <cellStyle name="Normal 2 11 20 3" xfId="6684"/>
    <cellStyle name="Normal 2 11 20 4" xfId="6685"/>
    <cellStyle name="Normal 2 11 20 5" xfId="6686"/>
    <cellStyle name="Normal 2 11 20 6" xfId="6687"/>
    <cellStyle name="Normal 2 11 21" xfId="6688"/>
    <cellStyle name="Normal 2 11 21 2" xfId="6689"/>
    <cellStyle name="Normal 2 11 21 3" xfId="6690"/>
    <cellStyle name="Normal 2 11 21 4" xfId="6691"/>
    <cellStyle name="Normal 2 11 21 5" xfId="6692"/>
    <cellStyle name="Normal 2 11 21 6" xfId="6693"/>
    <cellStyle name="Normal 2 11 3" xfId="6694"/>
    <cellStyle name="Normal 2 11 3 2" xfId="6695"/>
    <cellStyle name="Normal 2 11 3 3" xfId="6696"/>
    <cellStyle name="Normal 2 11 3 4" xfId="6697"/>
    <cellStyle name="Normal 2 11 3 5" xfId="6698"/>
    <cellStyle name="Normal 2 11 3 6" xfId="6699"/>
    <cellStyle name="Normal 2 11 4" xfId="6700"/>
    <cellStyle name="Normal 2 11 4 2" xfId="6701"/>
    <cellStyle name="Normal 2 11 4 3" xfId="6702"/>
    <cellStyle name="Normal 2 11 4 4" xfId="6703"/>
    <cellStyle name="Normal 2 11 4 5" xfId="6704"/>
    <cellStyle name="Normal 2 11 4 6" xfId="6705"/>
    <cellStyle name="Normal 2 11 5" xfId="6706"/>
    <cellStyle name="Normal 2 11 5 2" xfId="6707"/>
    <cellStyle name="Normal 2 11 5 3" xfId="6708"/>
    <cellStyle name="Normal 2 11 5 4" xfId="6709"/>
    <cellStyle name="Normal 2 11 5 5" xfId="6710"/>
    <cellStyle name="Normal 2 11 5 6" xfId="6711"/>
    <cellStyle name="Normal 2 11 6" xfId="6712"/>
    <cellStyle name="Normal 2 11 6 2" xfId="6713"/>
    <cellStyle name="Normal 2 11 6 3" xfId="6714"/>
    <cellStyle name="Normal 2 11 6 4" xfId="6715"/>
    <cellStyle name="Normal 2 11 6 5" xfId="6716"/>
    <cellStyle name="Normal 2 11 6 6" xfId="6717"/>
    <cellStyle name="Normal 2 11 7" xfId="6718"/>
    <cellStyle name="Normal 2 11 7 2" xfId="6719"/>
    <cellStyle name="Normal 2 11 7 3" xfId="6720"/>
    <cellStyle name="Normal 2 11 7 4" xfId="6721"/>
    <cellStyle name="Normal 2 11 7 5" xfId="6722"/>
    <cellStyle name="Normal 2 11 7 6" xfId="6723"/>
    <cellStyle name="Normal 2 11 8" xfId="6724"/>
    <cellStyle name="Normal 2 11 8 2" xfId="6725"/>
    <cellStyle name="Normal 2 11 8 3" xfId="6726"/>
    <cellStyle name="Normal 2 11 8 4" xfId="6727"/>
    <cellStyle name="Normal 2 11 8 5" xfId="6728"/>
    <cellStyle name="Normal 2 11 8 6" xfId="6729"/>
    <cellStyle name="Normal 2 11 9" xfId="6730"/>
    <cellStyle name="Normal 2 11 9 2" xfId="6731"/>
    <cellStyle name="Normal 2 11 9 3" xfId="6732"/>
    <cellStyle name="Normal 2 11 9 4" xfId="6733"/>
    <cellStyle name="Normal 2 11 9 5" xfId="6734"/>
    <cellStyle name="Normal 2 11 9 6" xfId="6735"/>
    <cellStyle name="Normal 2 12" xfId="6736"/>
    <cellStyle name="Normal 2 12 2" xfId="6737"/>
    <cellStyle name="Normal 2 12 2 10" xfId="6738"/>
    <cellStyle name="Normal 2 12 2 11" xfId="6739"/>
    <cellStyle name="Normal 2 12 2 12" xfId="6740"/>
    <cellStyle name="Normal 2 12 2 13" xfId="6741"/>
    <cellStyle name="Normal 2 12 2 14" xfId="6742"/>
    <cellStyle name="Normal 2 12 2 2" xfId="6743"/>
    <cellStyle name="Normal 2 12 2 3" xfId="6744"/>
    <cellStyle name="Normal 2 12 2 4" xfId="6745"/>
    <cellStyle name="Normal 2 12 2 5" xfId="6746"/>
    <cellStyle name="Normal 2 12 2 6" xfId="6747"/>
    <cellStyle name="Normal 2 12 2 7" xfId="6748"/>
    <cellStyle name="Normal 2 12 2 8" xfId="6749"/>
    <cellStyle name="Normal 2 12 2 9" xfId="6750"/>
    <cellStyle name="Normal 2 12 3" xfId="6751"/>
    <cellStyle name="Normal 2 12 3 2" xfId="6752"/>
    <cellStyle name="Normal 2 12 3 3" xfId="6753"/>
    <cellStyle name="Normal 2 12 3 4" xfId="6754"/>
    <cellStyle name="Normal 2 12 3 5" xfId="6755"/>
    <cellStyle name="Normal 2 12 3 6" xfId="6756"/>
    <cellStyle name="Normal 2 12 4" xfId="6757"/>
    <cellStyle name="Normal 2 12 4 2" xfId="6758"/>
    <cellStyle name="Normal 2 12 4 3" xfId="6759"/>
    <cellStyle name="Normal 2 12 4 4" xfId="6760"/>
    <cellStyle name="Normal 2 12 4 5" xfId="6761"/>
    <cellStyle name="Normal 2 12 4 6" xfId="6762"/>
    <cellStyle name="Normal 2 12 5" xfId="6763"/>
    <cellStyle name="Normal 2 12 5 2" xfId="6764"/>
    <cellStyle name="Normal 2 12 5 3" xfId="6765"/>
    <cellStyle name="Normal 2 12 5 4" xfId="6766"/>
    <cellStyle name="Normal 2 12 5 5" xfId="6767"/>
    <cellStyle name="Normal 2 12 5 6" xfId="6768"/>
    <cellStyle name="Normal 2 12 6" xfId="6769"/>
    <cellStyle name="Normal 2 12 6 2" xfId="6770"/>
    <cellStyle name="Normal 2 12 6 3" xfId="6771"/>
    <cellStyle name="Normal 2 12 6 4" xfId="6772"/>
    <cellStyle name="Normal 2 12 6 5" xfId="6773"/>
    <cellStyle name="Normal 2 12 6 6" xfId="6774"/>
    <cellStyle name="Normal 2 12 7" xfId="6775"/>
    <cellStyle name="Normal 2 12 7 2" xfId="6776"/>
    <cellStyle name="Normal 2 12 7 3" xfId="6777"/>
    <cellStyle name="Normal 2 12 7 4" xfId="6778"/>
    <cellStyle name="Normal 2 12 7 5" xfId="6779"/>
    <cellStyle name="Normal 2 12 7 6" xfId="6780"/>
    <cellStyle name="Normal 2 12 8" xfId="6781"/>
    <cellStyle name="Normal 2 12 8 2" xfId="6782"/>
    <cellStyle name="Normal 2 12 8 3" xfId="6783"/>
    <cellStyle name="Normal 2 12 8 4" xfId="6784"/>
    <cellStyle name="Normal 2 12 8 5" xfId="6785"/>
    <cellStyle name="Normal 2 12 8 6" xfId="6786"/>
    <cellStyle name="Normal 2 12 9" xfId="6787"/>
    <cellStyle name="Normal 2 12 9 2" xfId="6788"/>
    <cellStyle name="Normal 2 12 9 3" xfId="6789"/>
    <cellStyle name="Normal 2 12 9 4" xfId="6790"/>
    <cellStyle name="Normal 2 12 9 5" xfId="6791"/>
    <cellStyle name="Normal 2 12 9 6" xfId="6792"/>
    <cellStyle name="Normal 2 13" xfId="6793"/>
    <cellStyle name="Normal 2 14" xfId="6794"/>
    <cellStyle name="Normal 2 15" xfId="6795"/>
    <cellStyle name="Normal 2 16" xfId="6796"/>
    <cellStyle name="Normal 2 17" xfId="6797"/>
    <cellStyle name="Normal 2 18" xfId="6798"/>
    <cellStyle name="Normal 2 19" xfId="6799"/>
    <cellStyle name="Normal 2 2" xfId="6800"/>
    <cellStyle name="Normal 2 2 10" xfId="6801"/>
    <cellStyle name="Normal 2 2 10 2" xfId="6802"/>
    <cellStyle name="Normal 2 2 10 3" xfId="6803"/>
    <cellStyle name="Normal 2 2 10 4" xfId="6804"/>
    <cellStyle name="Normal 2 2 10 5" xfId="6805"/>
    <cellStyle name="Normal 2 2 10 6" xfId="6806"/>
    <cellStyle name="Normal 2 2 11" xfId="6807"/>
    <cellStyle name="Normal 2 2 11 2" xfId="6808"/>
    <cellStyle name="Normal 2 2 11 3" xfId="6809"/>
    <cellStyle name="Normal 2 2 11 4" xfId="6810"/>
    <cellStyle name="Normal 2 2 11 5" xfId="6811"/>
    <cellStyle name="Normal 2 2 11 6" xfId="6812"/>
    <cellStyle name="Normal 2 2 12" xfId="6813"/>
    <cellStyle name="Normal 2 2 12 2" xfId="6814"/>
    <cellStyle name="Normal 2 2 12 2 2" xfId="6815"/>
    <cellStyle name="Normal 2 2 12 2 2 2" xfId="6816"/>
    <cellStyle name="Normal 2 2 12 2 2 3" xfId="6817"/>
    <cellStyle name="Normal 2 2 12 2 2 4" xfId="6818"/>
    <cellStyle name="Normal 2 2 12 2 3" xfId="6819"/>
    <cellStyle name="Normal 2 2 12 2 3 2" xfId="6820"/>
    <cellStyle name="Normal 2 2 12 2 4" xfId="6821"/>
    <cellStyle name="Normal 2 2 12 2 4 2" xfId="6822"/>
    <cellStyle name="Normal 2 2 12 2 5" xfId="6823"/>
    <cellStyle name="Normal 2 2 12 2 6" xfId="6824"/>
    <cellStyle name="Normal 2 2 12 3" xfId="6825"/>
    <cellStyle name="Normal 2 2 12 3 2" xfId="6826"/>
    <cellStyle name="Normal 2 2 12 3 2 2" xfId="6827"/>
    <cellStyle name="Normal 2 2 12 3 3" xfId="6828"/>
    <cellStyle name="Normal 2 2 12 3 3 2" xfId="6829"/>
    <cellStyle name="Normal 2 2 12 3 4" xfId="6830"/>
    <cellStyle name="Normal 2 2 12 3 5" xfId="6831"/>
    <cellStyle name="Normal 2 2 12 4" xfId="6832"/>
    <cellStyle name="Normal 2 2 12 4 2" xfId="6833"/>
    <cellStyle name="Normal 2 2 12 4 3" xfId="6834"/>
    <cellStyle name="Normal 2 2 12 4 4" xfId="6835"/>
    <cellStyle name="Normal 2 2 12 5" xfId="6836"/>
    <cellStyle name="Normal 2 2 12 5 2" xfId="6837"/>
    <cellStyle name="Normal 2 2 12 6" xfId="6838"/>
    <cellStyle name="Normal 2 2 12 6 2" xfId="6839"/>
    <cellStyle name="Normal 2 2 12 7" xfId="6840"/>
    <cellStyle name="Normal 2 2 12 8" xfId="6841"/>
    <cellStyle name="Normal 2 2 13" xfId="6842"/>
    <cellStyle name="Normal 2 2 13 2" xfId="6843"/>
    <cellStyle name="Normal 2 2 13 2 2" xfId="6844"/>
    <cellStyle name="Normal 2 2 13 3" xfId="6845"/>
    <cellStyle name="Normal 2 2 14" xfId="6846"/>
    <cellStyle name="Normal 2 2 15" xfId="6847"/>
    <cellStyle name="Normal 2 2 16" xfId="6848"/>
    <cellStyle name="Normal 2 2 17" xfId="6849"/>
    <cellStyle name="Normal 2 2 18" xfId="6850"/>
    <cellStyle name="Normal 2 2 2" xfId="6851"/>
    <cellStyle name="Normal 2 2 2 2" xfId="6852"/>
    <cellStyle name="Normal 2 2 2 3" xfId="6853"/>
    <cellStyle name="Normal 2 2 2 4" xfId="6854"/>
    <cellStyle name="Normal 2 2 2 5" xfId="6855"/>
    <cellStyle name="Normal 2 2 2 6" xfId="6856"/>
    <cellStyle name="Normal 2 2 3" xfId="6857"/>
    <cellStyle name="Normal 2 2 3 2" xfId="6858"/>
    <cellStyle name="Normal 2 2 3 3" xfId="6859"/>
    <cellStyle name="Normal 2 2 3 4" xfId="6860"/>
    <cellStyle name="Normal 2 2 3 5" xfId="6861"/>
    <cellStyle name="Normal 2 2 3 6" xfId="6862"/>
    <cellStyle name="Normal 2 2 4" xfId="6863"/>
    <cellStyle name="Normal 2 2 4 2" xfId="6864"/>
    <cellStyle name="Normal 2 2 4 3" xfId="6865"/>
    <cellStyle name="Normal 2 2 4 4" xfId="6866"/>
    <cellStyle name="Normal 2 2 4 5" xfId="6867"/>
    <cellStyle name="Normal 2 2 4 6" xfId="6868"/>
    <cellStyle name="Normal 2 2 5" xfId="6869"/>
    <cellStyle name="Normal 2 2 5 2" xfId="6870"/>
    <cellStyle name="Normal 2 2 5 3" xfId="6871"/>
    <cellStyle name="Normal 2 2 5 4" xfId="6872"/>
    <cellStyle name="Normal 2 2 5 5" xfId="6873"/>
    <cellStyle name="Normal 2 2 5 6" xfId="6874"/>
    <cellStyle name="Normal 2 2 6" xfId="6875"/>
    <cellStyle name="Normal 2 2 6 2" xfId="6876"/>
    <cellStyle name="Normal 2 2 6 3" xfId="6877"/>
    <cellStyle name="Normal 2 2 6 4" xfId="6878"/>
    <cellStyle name="Normal 2 2 6 5" xfId="6879"/>
    <cellStyle name="Normal 2 2 6 6" xfId="6880"/>
    <cellStyle name="Normal 2 2 7" xfId="6881"/>
    <cellStyle name="Normal 2 2 7 2" xfId="6882"/>
    <cellStyle name="Normal 2 2 7 3" xfId="6883"/>
    <cellStyle name="Normal 2 2 7 4" xfId="6884"/>
    <cellStyle name="Normal 2 2 7 5" xfId="6885"/>
    <cellStyle name="Normal 2 2 7 6" xfId="6886"/>
    <cellStyle name="Normal 2 2 8" xfId="6887"/>
    <cellStyle name="Normal 2 2 8 2" xfId="6888"/>
    <cellStyle name="Normal 2 2 8 3" xfId="6889"/>
    <cellStyle name="Normal 2 2 8 4" xfId="6890"/>
    <cellStyle name="Normal 2 2 8 5" xfId="6891"/>
    <cellStyle name="Normal 2 2 8 6" xfId="6892"/>
    <cellStyle name="Normal 2 2 9" xfId="6893"/>
    <cellStyle name="Normal 2 2 9 2" xfId="6894"/>
    <cellStyle name="Normal 2 2 9 3" xfId="6895"/>
    <cellStyle name="Normal 2 2 9 4" xfId="6896"/>
    <cellStyle name="Normal 2 2 9 5" xfId="6897"/>
    <cellStyle name="Normal 2 2 9 6" xfId="6898"/>
    <cellStyle name="Normal 2 20" xfId="6899"/>
    <cellStyle name="Normal 2 21" xfId="6900"/>
    <cellStyle name="Normal 2 22" xfId="6901"/>
    <cellStyle name="Normal 2 23" xfId="6902"/>
    <cellStyle name="Normal 2 24" xfId="6903"/>
    <cellStyle name="Normal 2 25" xfId="6904"/>
    <cellStyle name="Normal 2 26" xfId="6905"/>
    <cellStyle name="Normal 2 27" xfId="6906"/>
    <cellStyle name="Normal 2 28" xfId="6907"/>
    <cellStyle name="Normal 2 29" xfId="6908"/>
    <cellStyle name="Normal 2 3" xfId="6909"/>
    <cellStyle name="Normal 2 3 2" xfId="6910"/>
    <cellStyle name="Normal 2 3 2 2" xfId="6911"/>
    <cellStyle name="Normal 2 3 2 2 2" xfId="6912"/>
    <cellStyle name="Normal 2 3 2 2 2 2" xfId="6913"/>
    <cellStyle name="Normal 2 3 2 2 2 3" xfId="6914"/>
    <cellStyle name="Normal 2 3 2 2 2 4" xfId="6915"/>
    <cellStyle name="Normal 2 3 2 2 3" xfId="6916"/>
    <cellStyle name="Normal 2 3 2 2 3 2" xfId="6917"/>
    <cellStyle name="Normal 2 3 2 2 4" xfId="6918"/>
    <cellStyle name="Normal 2 3 2 2 4 2" xfId="6919"/>
    <cellStyle name="Normal 2 3 2 2 5" xfId="6920"/>
    <cellStyle name="Normal 2 3 2 2 6" xfId="6921"/>
    <cellStyle name="Normal 2 3 2 3" xfId="6922"/>
    <cellStyle name="Normal 2 3 2 3 2" xfId="6923"/>
    <cellStyle name="Normal 2 3 2 3 2 2" xfId="6924"/>
    <cellStyle name="Normal 2 3 2 3 3" xfId="6925"/>
    <cellStyle name="Normal 2 3 2 3 3 2" xfId="6926"/>
    <cellStyle name="Normal 2 3 2 3 4" xfId="6927"/>
    <cellStyle name="Normal 2 3 2 3 5" xfId="6928"/>
    <cellStyle name="Normal 2 3 2 4" xfId="6929"/>
    <cellStyle name="Normal 2 3 2 4 2" xfId="6930"/>
    <cellStyle name="Normal 2 3 2 4 3" xfId="6931"/>
    <cellStyle name="Normal 2 3 2 4 4" xfId="6932"/>
    <cellStyle name="Normal 2 3 2 5" xfId="6933"/>
    <cellStyle name="Normal 2 3 2 5 2" xfId="6934"/>
    <cellStyle name="Normal 2 3 2 5 2 2" xfId="6935"/>
    <cellStyle name="Normal 2 3 2 6" xfId="6936"/>
    <cellStyle name="Normal 2 3 2 6 2" xfId="6937"/>
    <cellStyle name="Normal 2 3 2 7" xfId="6938"/>
    <cellStyle name="Normal 2 3 2 7 2" xfId="6939"/>
    <cellStyle name="Normal 2 3 2 8" xfId="6940"/>
    <cellStyle name="Normal 2 3 2 9" xfId="6941"/>
    <cellStyle name="Normal 2 3 3" xfId="6942"/>
    <cellStyle name="Normal 2 3 3 2" xfId="6943"/>
    <cellStyle name="Normal 2 3 3 3" xfId="6944"/>
    <cellStyle name="Normal 2 3 3 4" xfId="6945"/>
    <cellStyle name="Normal 2 3 4" xfId="6946"/>
    <cellStyle name="Normal 2 3 5" xfId="6947"/>
    <cellStyle name="Normal 2 3 6" xfId="6948"/>
    <cellStyle name="Normal 2 3 7" xfId="6949"/>
    <cellStyle name="Normal 2 3 8" xfId="6950"/>
    <cellStyle name="Normal 2 30" xfId="6951"/>
    <cellStyle name="Normal 2 31" xfId="6952"/>
    <cellStyle name="Normal 2 32" xfId="6953"/>
    <cellStyle name="Normal 2 32 2" xfId="6954"/>
    <cellStyle name="Normal 2 33" xfId="6955"/>
    <cellStyle name="Normal 2 33 2" xfId="6956"/>
    <cellStyle name="Normal 2 34" xfId="6957"/>
    <cellStyle name="Normal 2 35" xfId="6958"/>
    <cellStyle name="Normal 2 36" xfId="6959"/>
    <cellStyle name="Normal 2 37" xfId="6960"/>
    <cellStyle name="Normal 2 4" xfId="6961"/>
    <cellStyle name="Normal 2 4 10" xfId="6962"/>
    <cellStyle name="Normal 2 4 10 2" xfId="6963"/>
    <cellStyle name="Normal 2 4 10 3" xfId="6964"/>
    <cellStyle name="Normal 2 4 10 4" xfId="6965"/>
    <cellStyle name="Normal 2 4 10 5" xfId="6966"/>
    <cellStyle name="Normal 2 4 10 6" xfId="6967"/>
    <cellStyle name="Normal 2 4 11" xfId="6968"/>
    <cellStyle name="Normal 2 4 11 2" xfId="6969"/>
    <cellStyle name="Normal 2 4 11 3" xfId="6970"/>
    <cellStyle name="Normal 2 4 11 4" xfId="6971"/>
    <cellStyle name="Normal 2 4 11 5" xfId="6972"/>
    <cellStyle name="Normal 2 4 11 6" xfId="6973"/>
    <cellStyle name="Normal 2 4 12" xfId="6974"/>
    <cellStyle name="Normal 2 4 12 2" xfId="6975"/>
    <cellStyle name="Normal 2 4 12 3" xfId="6976"/>
    <cellStyle name="Normal 2 4 12 4" xfId="6977"/>
    <cellStyle name="Normal 2 4 12 5" xfId="6978"/>
    <cellStyle name="Normal 2 4 12 6" xfId="6979"/>
    <cellStyle name="Normal 2 4 13" xfId="6980"/>
    <cellStyle name="Normal 2 4 13 2" xfId="6981"/>
    <cellStyle name="Normal 2 4 13 3" xfId="6982"/>
    <cellStyle name="Normal 2 4 13 4" xfId="6983"/>
    <cellStyle name="Normal 2 4 13 5" xfId="6984"/>
    <cellStyle name="Normal 2 4 13 6" xfId="6985"/>
    <cellStyle name="Normal 2 4 14" xfId="6986"/>
    <cellStyle name="Normal 2 4 14 2" xfId="6987"/>
    <cellStyle name="Normal 2 4 14 3" xfId="6988"/>
    <cellStyle name="Normal 2 4 14 4" xfId="6989"/>
    <cellStyle name="Normal 2 4 14 5" xfId="6990"/>
    <cellStyle name="Normal 2 4 14 6" xfId="6991"/>
    <cellStyle name="Normal 2 4 15" xfId="6992"/>
    <cellStyle name="Normal 2 4 15 2" xfId="6993"/>
    <cellStyle name="Normal 2 4 15 2 2" xfId="6994"/>
    <cellStyle name="Normal 2 4 15 2 3" xfId="6995"/>
    <cellStyle name="Normal 2 4 15 3" xfId="6996"/>
    <cellStyle name="Normal 2 4 15 4" xfId="6997"/>
    <cellStyle name="Normal 2 4 16" xfId="6998"/>
    <cellStyle name="Normal 2 4 16 2" xfId="6999"/>
    <cellStyle name="Normal 2 4 16 2 2" xfId="7000"/>
    <cellStyle name="Normal 2 4 16 2 3" xfId="7001"/>
    <cellStyle name="Normal 2 4 16 3" xfId="7002"/>
    <cellStyle name="Normal 2 4 16 4" xfId="7003"/>
    <cellStyle name="Normal 2 4 17" xfId="7004"/>
    <cellStyle name="Normal 2 4 17 2" xfId="7005"/>
    <cellStyle name="Normal 2 4 17 3" xfId="7006"/>
    <cellStyle name="Normal 2 4 17 4" xfId="7007"/>
    <cellStyle name="Normal 2 4 17 5" xfId="7008"/>
    <cellStyle name="Normal 2 4 17 6" xfId="7009"/>
    <cellStyle name="Normal 2 4 18" xfId="7010"/>
    <cellStyle name="Normal 2 4 18 2" xfId="7011"/>
    <cellStyle name="Normal 2 4 18 3" xfId="7012"/>
    <cellStyle name="Normal 2 4 18 4" xfId="7013"/>
    <cellStyle name="Normal 2 4 18 5" xfId="7014"/>
    <cellStyle name="Normal 2 4 18 6" xfId="7015"/>
    <cellStyle name="Normal 2 4 19" xfId="7016"/>
    <cellStyle name="Normal 2 4 19 2" xfId="7017"/>
    <cellStyle name="Normal 2 4 19 3" xfId="7018"/>
    <cellStyle name="Normal 2 4 19 4" xfId="7019"/>
    <cellStyle name="Normal 2 4 19 5" xfId="7020"/>
    <cellStyle name="Normal 2 4 19 6" xfId="7021"/>
    <cellStyle name="Normal 2 4 2" xfId="7022"/>
    <cellStyle name="Normal 2 4 2 10" xfId="7023"/>
    <cellStyle name="Normal 2 4 2 10 2" xfId="7024"/>
    <cellStyle name="Normal 2 4 2 10 3" xfId="7025"/>
    <cellStyle name="Normal 2 4 2 11" xfId="7026"/>
    <cellStyle name="Normal 2 4 2 11 2" xfId="7027"/>
    <cellStyle name="Normal 2 4 2 12" xfId="7028"/>
    <cellStyle name="Normal 2 4 2 13" xfId="7029"/>
    <cellStyle name="Normal 2 4 2 14" xfId="7030"/>
    <cellStyle name="Normal 2 4 2 15" xfId="7031"/>
    <cellStyle name="Normal 2 4 2 16" xfId="7032"/>
    <cellStyle name="Normal 2 4 2 17" xfId="7033"/>
    <cellStyle name="Normal 2 4 2 18" xfId="7034"/>
    <cellStyle name="Normal 2 4 2 2" xfId="7035"/>
    <cellStyle name="Normal 2 4 2 2 10" xfId="7036"/>
    <cellStyle name="Normal 2 4 2 2 10 2" xfId="7037"/>
    <cellStyle name="Normal 2 4 2 2 10 3" xfId="7038"/>
    <cellStyle name="Normal 2 4 2 2 11" xfId="7039"/>
    <cellStyle name="Normal 2 4 2 2 11 2" xfId="7040"/>
    <cellStyle name="Normal 2 4 2 2 11 3" xfId="7041"/>
    <cellStyle name="Normal 2 4 2 2 12" xfId="7042"/>
    <cellStyle name="Normal 2 4 2 2 13" xfId="7043"/>
    <cellStyle name="Normal 2 4 2 2 14" xfId="7044"/>
    <cellStyle name="Normal 2 4 2 2 2" xfId="7045"/>
    <cellStyle name="Normal 2 4 2 2 2 2" xfId="7046"/>
    <cellStyle name="Normal 2 4 2 2 2 2 2" xfId="7047"/>
    <cellStyle name="Normal 2 4 2 2 2 2 3" xfId="7048"/>
    <cellStyle name="Normal 2 4 2 2 2 3" xfId="7049"/>
    <cellStyle name="Normal 2 4 2 2 2 4" xfId="7050"/>
    <cellStyle name="Normal 2 4 2 2 2 5" xfId="7051"/>
    <cellStyle name="Normal 2 4 2 2 2 6" xfId="7052"/>
    <cellStyle name="Normal 2 4 2 2 2 7" xfId="7053"/>
    <cellStyle name="Normal 2 4 2 2 3" xfId="7054"/>
    <cellStyle name="Normal 2 4 2 2 3 2" xfId="7055"/>
    <cellStyle name="Normal 2 4 2 2 3 3" xfId="7056"/>
    <cellStyle name="Normal 2 4 2 2 3 4" xfId="7057"/>
    <cellStyle name="Normal 2 4 2 2 3 5" xfId="7058"/>
    <cellStyle name="Normal 2 4 2 2 3 6" xfId="7059"/>
    <cellStyle name="Normal 2 4 2 2 4" xfId="7060"/>
    <cellStyle name="Normal 2 4 2 2 4 2" xfId="7061"/>
    <cellStyle name="Normal 2 4 2 2 4 3" xfId="7062"/>
    <cellStyle name="Normal 2 4 2 2 4 4" xfId="7063"/>
    <cellStyle name="Normal 2 4 2 2 4 5" xfId="7064"/>
    <cellStyle name="Normal 2 4 2 2 4 6" xfId="7065"/>
    <cellStyle name="Normal 2 4 2 2 5" xfId="7066"/>
    <cellStyle name="Normal 2 4 2 2 5 2" xfId="7067"/>
    <cellStyle name="Normal 2 4 2 2 5 3" xfId="7068"/>
    <cellStyle name="Normal 2 4 2 2 5 4" xfId="7069"/>
    <cellStyle name="Normal 2 4 2 2 5 5" xfId="7070"/>
    <cellStyle name="Normal 2 4 2 2 5 6" xfId="7071"/>
    <cellStyle name="Normal 2 4 2 2 6" xfId="7072"/>
    <cellStyle name="Normal 2 4 2 2 6 2" xfId="7073"/>
    <cellStyle name="Normal 2 4 2 2 6 3" xfId="7074"/>
    <cellStyle name="Normal 2 4 2 2 6 4" xfId="7075"/>
    <cellStyle name="Normal 2 4 2 2 6 5" xfId="7076"/>
    <cellStyle name="Normal 2 4 2 2 6 6" xfId="7077"/>
    <cellStyle name="Normal 2 4 2 2 7" xfId="7078"/>
    <cellStyle name="Normal 2 4 2 2 7 2" xfId="7079"/>
    <cellStyle name="Normal 2 4 2 2 7 3" xfId="7080"/>
    <cellStyle name="Normal 2 4 2 2 7 4" xfId="7081"/>
    <cellStyle name="Normal 2 4 2 2 7 5" xfId="7082"/>
    <cellStyle name="Normal 2 4 2 2 7 6" xfId="7083"/>
    <cellStyle name="Normal 2 4 2 2 8" xfId="7084"/>
    <cellStyle name="Normal 2 4 2 2 8 2" xfId="7085"/>
    <cellStyle name="Normal 2 4 2 2 8 3" xfId="7086"/>
    <cellStyle name="Normal 2 4 2 2 8 4" xfId="7087"/>
    <cellStyle name="Normal 2 4 2 2 8 5" xfId="7088"/>
    <cellStyle name="Normal 2 4 2 2 8 6" xfId="7089"/>
    <cellStyle name="Normal 2 4 2 2 9" xfId="7090"/>
    <cellStyle name="Normal 2 4 2 2 9 2" xfId="7091"/>
    <cellStyle name="Normal 2 4 2 2 9 3" xfId="7092"/>
    <cellStyle name="Normal 2 4 2 2 9 4" xfId="7093"/>
    <cellStyle name="Normal 2 4 2 2 9 5" xfId="7094"/>
    <cellStyle name="Normal 2 4 2 2 9 6" xfId="7095"/>
    <cellStyle name="Normal 2 4 2 3" xfId="7096"/>
    <cellStyle name="Normal 2 4 2 3 2" xfId="7097"/>
    <cellStyle name="Normal 2 4 2 3 3" xfId="7098"/>
    <cellStyle name="Normal 2 4 2 3 4" xfId="7099"/>
    <cellStyle name="Normal 2 4 2 4" xfId="7100"/>
    <cellStyle name="Normal 2 4 2 4 2" xfId="7101"/>
    <cellStyle name="Normal 2 4 2 4 3" xfId="7102"/>
    <cellStyle name="Normal 2 4 2 4 4" xfId="7103"/>
    <cellStyle name="Normal 2 4 2 5" xfId="7104"/>
    <cellStyle name="Normal 2 4 2 5 2" xfId="7105"/>
    <cellStyle name="Normal 2 4 2 5 3" xfId="7106"/>
    <cellStyle name="Normal 2 4 2 6" xfId="7107"/>
    <cellStyle name="Normal 2 4 2 6 2" xfId="7108"/>
    <cellStyle name="Normal 2 4 2 6 3" xfId="7109"/>
    <cellStyle name="Normal 2 4 2 7" xfId="7110"/>
    <cellStyle name="Normal 2 4 2 7 2" xfId="7111"/>
    <cellStyle name="Normal 2 4 2 7 3" xfId="7112"/>
    <cellStyle name="Normal 2 4 2 8" xfId="7113"/>
    <cellStyle name="Normal 2 4 2 8 2" xfId="7114"/>
    <cellStyle name="Normal 2 4 2 8 3" xfId="7115"/>
    <cellStyle name="Normal 2 4 2 9" xfId="7116"/>
    <cellStyle name="Normal 2 4 2 9 2" xfId="7117"/>
    <cellStyle name="Normal 2 4 2 9 3" xfId="7118"/>
    <cellStyle name="Normal 2 4 20" xfId="7119"/>
    <cellStyle name="Normal 2 4 20 2" xfId="7120"/>
    <cellStyle name="Normal 2 4 20 3" xfId="7121"/>
    <cellStyle name="Normal 2 4 20 4" xfId="7122"/>
    <cellStyle name="Normal 2 4 20 5" xfId="7123"/>
    <cellStyle name="Normal 2 4 20 6" xfId="7124"/>
    <cellStyle name="Normal 2 4 21" xfId="7125"/>
    <cellStyle name="Normal 2 4 21 2" xfId="7126"/>
    <cellStyle name="Normal 2 4 21 3" xfId="7127"/>
    <cellStyle name="Normal 2 4 21 4" xfId="7128"/>
    <cellStyle name="Normal 2 4 21 5" xfId="7129"/>
    <cellStyle name="Normal 2 4 21 6" xfId="7130"/>
    <cellStyle name="Normal 2 4 22" xfId="7131"/>
    <cellStyle name="Normal 2 4 22 2" xfId="7132"/>
    <cellStyle name="Normal 2 4 22 3" xfId="7133"/>
    <cellStyle name="Normal 2 4 22 4" xfId="7134"/>
    <cellStyle name="Normal 2 4 22 5" xfId="7135"/>
    <cellStyle name="Normal 2 4 22 6" xfId="7136"/>
    <cellStyle name="Normal 2 4 23" xfId="7137"/>
    <cellStyle name="Normal 2 4 23 2" xfId="7138"/>
    <cellStyle name="Normal 2 4 23 3" xfId="7139"/>
    <cellStyle name="Normal 2 4 23 4" xfId="7140"/>
    <cellStyle name="Normal 2 4 23 5" xfId="7141"/>
    <cellStyle name="Normal 2 4 23 6" xfId="7142"/>
    <cellStyle name="Normal 2 4 24" xfId="7143"/>
    <cellStyle name="Normal 2 4 24 2" xfId="7144"/>
    <cellStyle name="Normal 2 4 24 3" xfId="7145"/>
    <cellStyle name="Normal 2 4 25" xfId="7146"/>
    <cellStyle name="Normal 2 4 25 2" xfId="7147"/>
    <cellStyle name="Normal 2 4 25 3" xfId="7148"/>
    <cellStyle name="Normal 2 4 26" xfId="7149"/>
    <cellStyle name="Normal 2 4 26 2" xfId="7150"/>
    <cellStyle name="Normal 2 4 26 3" xfId="7151"/>
    <cellStyle name="Normal 2 4 27" xfId="7152"/>
    <cellStyle name="Normal 2 4 28" xfId="7153"/>
    <cellStyle name="Normal 2 4 29" xfId="7154"/>
    <cellStyle name="Normal 2 4 3" xfId="7155"/>
    <cellStyle name="Normal 2 4 3 10" xfId="7156"/>
    <cellStyle name="Normal 2 4 3 11" xfId="7157"/>
    <cellStyle name="Normal 2 4 3 2" xfId="7158"/>
    <cellStyle name="Normal 2 4 3 2 2" xfId="7159"/>
    <cellStyle name="Normal 2 4 3 2 2 2" xfId="7160"/>
    <cellStyle name="Normal 2 4 3 2 3" xfId="7161"/>
    <cellStyle name="Normal 2 4 3 2 4" xfId="7162"/>
    <cellStyle name="Normal 2 4 3 2 5" xfId="7163"/>
    <cellStyle name="Normal 2 4 3 3" xfId="7164"/>
    <cellStyle name="Normal 2 4 3 3 2" xfId="7165"/>
    <cellStyle name="Normal 2 4 3 3 3" xfId="7166"/>
    <cellStyle name="Normal 2 4 3 3 4" xfId="7167"/>
    <cellStyle name="Normal 2 4 3 4" xfId="7168"/>
    <cellStyle name="Normal 2 4 3 4 2" xfId="7169"/>
    <cellStyle name="Normal 2 4 3 5" xfId="7170"/>
    <cellStyle name="Normal 2 4 3 6" xfId="7171"/>
    <cellStyle name="Normal 2 4 3 7" xfId="7172"/>
    <cellStyle name="Normal 2 4 3 8" xfId="7173"/>
    <cellStyle name="Normal 2 4 3 9" xfId="7174"/>
    <cellStyle name="Normal 2 4 30" xfId="7175"/>
    <cellStyle name="Normal 2 4 30 2" xfId="7176"/>
    <cellStyle name="Normal 2 4 31" xfId="7177"/>
    <cellStyle name="Normal 2 4 4" xfId="7178"/>
    <cellStyle name="Normal 2 4 4 2" xfId="7179"/>
    <cellStyle name="Normal 2 4 4 2 2" xfId="7180"/>
    <cellStyle name="Normal 2 4 4 2 3" xfId="7181"/>
    <cellStyle name="Normal 2 4 4 3" xfId="7182"/>
    <cellStyle name="Normal 2 4 4 3 2" xfId="7183"/>
    <cellStyle name="Normal 2 4 4 4" xfId="7184"/>
    <cellStyle name="Normal 2 4 4 5" xfId="7185"/>
    <cellStyle name="Normal 2 4 4 6" xfId="7186"/>
    <cellStyle name="Normal 2 4 4 7" xfId="7187"/>
    <cellStyle name="Normal 2 4 4 8" xfId="7188"/>
    <cellStyle name="Normal 2 4 4 9" xfId="7189"/>
    <cellStyle name="Normal 2 4 5" xfId="7190"/>
    <cellStyle name="Normal 2 4 5 2" xfId="7191"/>
    <cellStyle name="Normal 2 4 5 2 2" xfId="7192"/>
    <cellStyle name="Normal 2 4 5 3" xfId="7193"/>
    <cellStyle name="Normal 2 4 5 3 2" xfId="7194"/>
    <cellStyle name="Normal 2 4 5 4" xfId="7195"/>
    <cellStyle name="Normal 2 4 5 5" xfId="7196"/>
    <cellStyle name="Normal 2 4 5 6" xfId="7197"/>
    <cellStyle name="Normal 2 4 5 7" xfId="7198"/>
    <cellStyle name="Normal 2 4 5 8" xfId="7199"/>
    <cellStyle name="Normal 2 4 5 9" xfId="7200"/>
    <cellStyle name="Normal 2 4 6" xfId="7201"/>
    <cellStyle name="Normal 2 4 6 2" xfId="7202"/>
    <cellStyle name="Normal 2 4 6 2 2" xfId="7203"/>
    <cellStyle name="Normal 2 4 6 2 3" xfId="7204"/>
    <cellStyle name="Normal 2 4 6 3" xfId="7205"/>
    <cellStyle name="Normal 2 4 6 4" xfId="7206"/>
    <cellStyle name="Normal 2 4 6 5" xfId="7207"/>
    <cellStyle name="Normal 2 4 6 6" xfId="7208"/>
    <cellStyle name="Normal 2 4 6 7" xfId="7209"/>
    <cellStyle name="Normal 2 4 6 8" xfId="7210"/>
    <cellStyle name="Normal 2 4 7" xfId="7211"/>
    <cellStyle name="Normal 2 4 7 2" xfId="7212"/>
    <cellStyle name="Normal 2 4 7 2 2" xfId="7213"/>
    <cellStyle name="Normal 2 4 7 2 3" xfId="7214"/>
    <cellStyle name="Normal 2 4 7 3" xfId="7215"/>
    <cellStyle name="Normal 2 4 7 4" xfId="7216"/>
    <cellStyle name="Normal 2 4 7 5" xfId="7217"/>
    <cellStyle name="Normal 2 4 7 6" xfId="7218"/>
    <cellStyle name="Normal 2 4 8" xfId="7219"/>
    <cellStyle name="Normal 2 4 8 2" xfId="7220"/>
    <cellStyle name="Normal 2 4 8 3" xfId="7221"/>
    <cellStyle name="Normal 2 4 8 4" xfId="7222"/>
    <cellStyle name="Normal 2 4 8 5" xfId="7223"/>
    <cellStyle name="Normal 2 4 8 6" xfId="7224"/>
    <cellStyle name="Normal 2 4 9" xfId="7225"/>
    <cellStyle name="Normal 2 4 9 2" xfId="7226"/>
    <cellStyle name="Normal 2 4 9 3" xfId="7227"/>
    <cellStyle name="Normal 2 4 9 4" xfId="7228"/>
    <cellStyle name="Normal 2 4 9 5" xfId="7229"/>
    <cellStyle name="Normal 2 4 9 6" xfId="7230"/>
    <cellStyle name="Normal 2 5" xfId="7231"/>
    <cellStyle name="Normal 2 5 10" xfId="7232"/>
    <cellStyle name="Normal 2 5 10 2" xfId="7233"/>
    <cellStyle name="Normal 2 5 10 3" xfId="7234"/>
    <cellStyle name="Normal 2 5 10 4" xfId="7235"/>
    <cellStyle name="Normal 2 5 10 5" xfId="7236"/>
    <cellStyle name="Normal 2 5 10 6" xfId="7237"/>
    <cellStyle name="Normal 2 5 11" xfId="7238"/>
    <cellStyle name="Normal 2 5 11 2" xfId="7239"/>
    <cellStyle name="Normal 2 5 11 3" xfId="7240"/>
    <cellStyle name="Normal 2 5 11 4" xfId="7241"/>
    <cellStyle name="Normal 2 5 11 5" xfId="7242"/>
    <cellStyle name="Normal 2 5 11 6" xfId="7243"/>
    <cellStyle name="Normal 2 5 12" xfId="7244"/>
    <cellStyle name="Normal 2 5 12 2" xfId="7245"/>
    <cellStyle name="Normal 2 5 12 3" xfId="7246"/>
    <cellStyle name="Normal 2 5 12 4" xfId="7247"/>
    <cellStyle name="Normal 2 5 12 5" xfId="7248"/>
    <cellStyle name="Normal 2 5 12 6" xfId="7249"/>
    <cellStyle name="Normal 2 5 13" xfId="7250"/>
    <cellStyle name="Normal 2 5 13 2" xfId="7251"/>
    <cellStyle name="Normal 2 5 13 3" xfId="7252"/>
    <cellStyle name="Normal 2 5 13 4" xfId="7253"/>
    <cellStyle name="Normal 2 5 13 5" xfId="7254"/>
    <cellStyle name="Normal 2 5 13 6" xfId="7255"/>
    <cellStyle name="Normal 2 5 14" xfId="7256"/>
    <cellStyle name="Normal 2 5 14 2" xfId="7257"/>
    <cellStyle name="Normal 2 5 14 3" xfId="7258"/>
    <cellStyle name="Normal 2 5 14 4" xfId="7259"/>
    <cellStyle name="Normal 2 5 14 5" xfId="7260"/>
    <cellStyle name="Normal 2 5 14 6" xfId="7261"/>
    <cellStyle name="Normal 2 5 15" xfId="7262"/>
    <cellStyle name="Normal 2 5 15 2" xfId="7263"/>
    <cellStyle name="Normal 2 5 15 2 2" xfId="7264"/>
    <cellStyle name="Normal 2 5 15 2 3" xfId="7265"/>
    <cellStyle name="Normal 2 5 15 3" xfId="7266"/>
    <cellStyle name="Normal 2 5 15 4" xfId="7267"/>
    <cellStyle name="Normal 2 5 16" xfId="7268"/>
    <cellStyle name="Normal 2 5 16 2" xfId="7269"/>
    <cellStyle name="Normal 2 5 16 2 2" xfId="7270"/>
    <cellStyle name="Normal 2 5 16 2 3" xfId="7271"/>
    <cellStyle name="Normal 2 5 16 3" xfId="7272"/>
    <cellStyle name="Normal 2 5 16 4" xfId="7273"/>
    <cellStyle name="Normal 2 5 16 5" xfId="7274"/>
    <cellStyle name="Normal 2 5 16 6" xfId="7275"/>
    <cellStyle name="Normal 2 5 16 7" xfId="7276"/>
    <cellStyle name="Normal 2 5 16 8" xfId="7277"/>
    <cellStyle name="Normal 2 5 17" xfId="7278"/>
    <cellStyle name="Normal 2 5 17 2" xfId="7279"/>
    <cellStyle name="Normal 2 5 17 3" xfId="7280"/>
    <cellStyle name="Normal 2 5 17 4" xfId="7281"/>
    <cellStyle name="Normal 2 5 17 5" xfId="7282"/>
    <cellStyle name="Normal 2 5 17 6" xfId="7283"/>
    <cellStyle name="Normal 2 5 18" xfId="7284"/>
    <cellStyle name="Normal 2 5 18 2" xfId="7285"/>
    <cellStyle name="Normal 2 5 18 3" xfId="7286"/>
    <cellStyle name="Normal 2 5 18 4" xfId="7287"/>
    <cellStyle name="Normal 2 5 18 5" xfId="7288"/>
    <cellStyle name="Normal 2 5 18 6" xfId="7289"/>
    <cellStyle name="Normal 2 5 19" xfId="7290"/>
    <cellStyle name="Normal 2 5 19 2" xfId="7291"/>
    <cellStyle name="Normal 2 5 19 3" xfId="7292"/>
    <cellStyle name="Normal 2 5 19 4" xfId="7293"/>
    <cellStyle name="Normal 2 5 19 5" xfId="7294"/>
    <cellStyle name="Normal 2 5 19 6" xfId="7295"/>
    <cellStyle name="Normal 2 5 2" xfId="7296"/>
    <cellStyle name="Normal 2 5 2 10" xfId="7297"/>
    <cellStyle name="Normal 2 5 2 10 2" xfId="7298"/>
    <cellStyle name="Normal 2 5 2 10 3" xfId="7299"/>
    <cellStyle name="Normal 2 5 2 11" xfId="7300"/>
    <cellStyle name="Normal 2 5 2 12" xfId="7301"/>
    <cellStyle name="Normal 2 5 2 13" xfId="7302"/>
    <cellStyle name="Normal 2 5 2 14" xfId="7303"/>
    <cellStyle name="Normal 2 5 2 15" xfId="7304"/>
    <cellStyle name="Normal 2 5 2 16" xfId="7305"/>
    <cellStyle name="Normal 2 5 2 17" xfId="7306"/>
    <cellStyle name="Normal 2 5 2 2" xfId="7307"/>
    <cellStyle name="Normal 2 5 2 2 10" xfId="7308"/>
    <cellStyle name="Normal 2 5 2 2 10 2" xfId="7309"/>
    <cellStyle name="Normal 2 5 2 2 10 3" xfId="7310"/>
    <cellStyle name="Normal 2 5 2 2 11" xfId="7311"/>
    <cellStyle name="Normal 2 5 2 2 12" xfId="7312"/>
    <cellStyle name="Normal 2 5 2 2 13" xfId="7313"/>
    <cellStyle name="Normal 2 5 2 2 2" xfId="7314"/>
    <cellStyle name="Normal 2 5 2 2 2 2" xfId="7315"/>
    <cellStyle name="Normal 2 5 2 2 2 3" xfId="7316"/>
    <cellStyle name="Normal 2 5 2 2 2 4" xfId="7317"/>
    <cellStyle name="Normal 2 5 2 2 2 5" xfId="7318"/>
    <cellStyle name="Normal 2 5 2 2 2 6" xfId="7319"/>
    <cellStyle name="Normal 2 5 2 2 3" xfId="7320"/>
    <cellStyle name="Normal 2 5 2 2 3 2" xfId="7321"/>
    <cellStyle name="Normal 2 5 2 2 3 3" xfId="7322"/>
    <cellStyle name="Normal 2 5 2 2 3 4" xfId="7323"/>
    <cellStyle name="Normal 2 5 2 2 3 5" xfId="7324"/>
    <cellStyle name="Normal 2 5 2 2 3 6" xfId="7325"/>
    <cellStyle name="Normal 2 5 2 2 4" xfId="7326"/>
    <cellStyle name="Normal 2 5 2 2 4 2" xfId="7327"/>
    <cellStyle name="Normal 2 5 2 2 4 3" xfId="7328"/>
    <cellStyle name="Normal 2 5 2 2 4 4" xfId="7329"/>
    <cellStyle name="Normal 2 5 2 2 4 5" xfId="7330"/>
    <cellStyle name="Normal 2 5 2 2 4 6" xfId="7331"/>
    <cellStyle name="Normal 2 5 2 2 5" xfId="7332"/>
    <cellStyle name="Normal 2 5 2 2 5 2" xfId="7333"/>
    <cellStyle name="Normal 2 5 2 2 5 3" xfId="7334"/>
    <cellStyle name="Normal 2 5 2 2 5 4" xfId="7335"/>
    <cellStyle name="Normal 2 5 2 2 5 5" xfId="7336"/>
    <cellStyle name="Normal 2 5 2 2 5 6" xfId="7337"/>
    <cellStyle name="Normal 2 5 2 2 6" xfId="7338"/>
    <cellStyle name="Normal 2 5 2 2 6 2" xfId="7339"/>
    <cellStyle name="Normal 2 5 2 2 6 3" xfId="7340"/>
    <cellStyle name="Normal 2 5 2 2 6 4" xfId="7341"/>
    <cellStyle name="Normal 2 5 2 2 6 5" xfId="7342"/>
    <cellStyle name="Normal 2 5 2 2 6 6" xfId="7343"/>
    <cellStyle name="Normal 2 5 2 2 7" xfId="7344"/>
    <cellStyle name="Normal 2 5 2 2 7 2" xfId="7345"/>
    <cellStyle name="Normal 2 5 2 2 7 3" xfId="7346"/>
    <cellStyle name="Normal 2 5 2 2 7 4" xfId="7347"/>
    <cellStyle name="Normal 2 5 2 2 7 5" xfId="7348"/>
    <cellStyle name="Normal 2 5 2 2 7 6" xfId="7349"/>
    <cellStyle name="Normal 2 5 2 2 8" xfId="7350"/>
    <cellStyle name="Normal 2 5 2 2 8 2" xfId="7351"/>
    <cellStyle name="Normal 2 5 2 2 8 3" xfId="7352"/>
    <cellStyle name="Normal 2 5 2 2 8 4" xfId="7353"/>
    <cellStyle name="Normal 2 5 2 2 8 5" xfId="7354"/>
    <cellStyle name="Normal 2 5 2 2 8 6" xfId="7355"/>
    <cellStyle name="Normal 2 5 2 2 9" xfId="7356"/>
    <cellStyle name="Normal 2 5 2 2 9 2" xfId="7357"/>
    <cellStyle name="Normal 2 5 2 2 9 3" xfId="7358"/>
    <cellStyle name="Normal 2 5 2 2 9 4" xfId="7359"/>
    <cellStyle name="Normal 2 5 2 2 9 5" xfId="7360"/>
    <cellStyle name="Normal 2 5 2 2 9 6" xfId="7361"/>
    <cellStyle name="Normal 2 5 2 3" xfId="7362"/>
    <cellStyle name="Normal 2 5 2 3 2" xfId="7363"/>
    <cellStyle name="Normal 2 5 2 3 3" xfId="7364"/>
    <cellStyle name="Normal 2 5 2 3 4" xfId="7365"/>
    <cellStyle name="Normal 2 5 2 4" xfId="7366"/>
    <cellStyle name="Normal 2 5 2 4 2" xfId="7367"/>
    <cellStyle name="Normal 2 5 2 4 3" xfId="7368"/>
    <cellStyle name="Normal 2 5 2 4 4" xfId="7369"/>
    <cellStyle name="Normal 2 5 2 5" xfId="7370"/>
    <cellStyle name="Normal 2 5 2 5 2" xfId="7371"/>
    <cellStyle name="Normal 2 5 2 5 3" xfId="7372"/>
    <cellStyle name="Normal 2 5 2 6" xfId="7373"/>
    <cellStyle name="Normal 2 5 2 6 2" xfId="7374"/>
    <cellStyle name="Normal 2 5 2 6 3" xfId="7375"/>
    <cellStyle name="Normal 2 5 2 7" xfId="7376"/>
    <cellStyle name="Normal 2 5 2 7 2" xfId="7377"/>
    <cellStyle name="Normal 2 5 2 7 3" xfId="7378"/>
    <cellStyle name="Normal 2 5 2 8" xfId="7379"/>
    <cellStyle name="Normal 2 5 2 8 2" xfId="7380"/>
    <cellStyle name="Normal 2 5 2 8 3" xfId="7381"/>
    <cellStyle name="Normal 2 5 2 9" xfId="7382"/>
    <cellStyle name="Normal 2 5 2 9 2" xfId="7383"/>
    <cellStyle name="Normal 2 5 2 9 3" xfId="7384"/>
    <cellStyle name="Normal 2 5 20" xfId="7385"/>
    <cellStyle name="Normal 2 5 20 2" xfId="7386"/>
    <cellStyle name="Normal 2 5 20 3" xfId="7387"/>
    <cellStyle name="Normal 2 5 20 4" xfId="7388"/>
    <cellStyle name="Normal 2 5 20 5" xfId="7389"/>
    <cellStyle name="Normal 2 5 20 6" xfId="7390"/>
    <cellStyle name="Normal 2 5 21" xfId="7391"/>
    <cellStyle name="Normal 2 5 21 2" xfId="7392"/>
    <cellStyle name="Normal 2 5 21 3" xfId="7393"/>
    <cellStyle name="Normal 2 5 21 4" xfId="7394"/>
    <cellStyle name="Normal 2 5 21 5" xfId="7395"/>
    <cellStyle name="Normal 2 5 21 6" xfId="7396"/>
    <cellStyle name="Normal 2 5 22" xfId="7397"/>
    <cellStyle name="Normal 2 5 22 2" xfId="7398"/>
    <cellStyle name="Normal 2 5 22 3" xfId="7399"/>
    <cellStyle name="Normal 2 5 22 4" xfId="7400"/>
    <cellStyle name="Normal 2 5 22 5" xfId="7401"/>
    <cellStyle name="Normal 2 5 22 6" xfId="7402"/>
    <cellStyle name="Normal 2 5 23" xfId="7403"/>
    <cellStyle name="Normal 2 5 23 2" xfId="7404"/>
    <cellStyle name="Normal 2 5 23 3" xfId="7405"/>
    <cellStyle name="Normal 2 5 23 4" xfId="7406"/>
    <cellStyle name="Normal 2 5 24" xfId="7407"/>
    <cellStyle name="Normal 2 5 25" xfId="7408"/>
    <cellStyle name="Normal 2 5 26" xfId="7409"/>
    <cellStyle name="Normal 2 5 27" xfId="7410"/>
    <cellStyle name="Normal 2 5 28" xfId="7411"/>
    <cellStyle name="Normal 2 5 29" xfId="7412"/>
    <cellStyle name="Normal 2 5 3" xfId="7413"/>
    <cellStyle name="Normal 2 5 3 2" xfId="7414"/>
    <cellStyle name="Normal 2 5 3 3" xfId="7415"/>
    <cellStyle name="Normal 2 5 3 4" xfId="7416"/>
    <cellStyle name="Normal 2 5 3 4 2" xfId="7417"/>
    <cellStyle name="Normal 2 5 3 5" xfId="7418"/>
    <cellStyle name="Normal 2 5 3 6" xfId="7419"/>
    <cellStyle name="Normal 2 5 3 7" xfId="7420"/>
    <cellStyle name="Normal 2 5 3 8" xfId="7421"/>
    <cellStyle name="Normal 2 5 3 9" xfId="7422"/>
    <cellStyle name="Normal 2 5 30" xfId="7423"/>
    <cellStyle name="Normal 2 5 31" xfId="7424"/>
    <cellStyle name="Normal 2 5 32" xfId="7425"/>
    <cellStyle name="Normal 2 5 4" xfId="7426"/>
    <cellStyle name="Normal 2 5 4 2" xfId="7427"/>
    <cellStyle name="Normal 2 5 4 2 2" xfId="7428"/>
    <cellStyle name="Normal 2 5 4 2 3" xfId="7429"/>
    <cellStyle name="Normal 2 5 4 3" xfId="7430"/>
    <cellStyle name="Normal 2 5 4 4" xfId="7431"/>
    <cellStyle name="Normal 2 5 4 5" xfId="7432"/>
    <cellStyle name="Normal 2 5 4 6" xfId="7433"/>
    <cellStyle name="Normal 2 5 5" xfId="7434"/>
    <cellStyle name="Normal 2 5 5 2" xfId="7435"/>
    <cellStyle name="Normal 2 5 5 2 2" xfId="7436"/>
    <cellStyle name="Normal 2 5 5 2 3" xfId="7437"/>
    <cellStyle name="Normal 2 5 5 3" xfId="7438"/>
    <cellStyle name="Normal 2 5 5 4" xfId="7439"/>
    <cellStyle name="Normal 2 5 5 5" xfId="7440"/>
    <cellStyle name="Normal 2 5 5 6" xfId="7441"/>
    <cellStyle name="Normal 2 5 6" xfId="7442"/>
    <cellStyle name="Normal 2 5 6 2" xfId="7443"/>
    <cellStyle name="Normal 2 5 6 2 2" xfId="7444"/>
    <cellStyle name="Normal 2 5 6 2 3" xfId="7445"/>
    <cellStyle name="Normal 2 5 6 3" xfId="7446"/>
    <cellStyle name="Normal 2 5 6 4" xfId="7447"/>
    <cellStyle name="Normal 2 5 6 5" xfId="7448"/>
    <cellStyle name="Normal 2 5 6 6" xfId="7449"/>
    <cellStyle name="Normal 2 5 7" xfId="7450"/>
    <cellStyle name="Normal 2 5 7 2" xfId="7451"/>
    <cellStyle name="Normal 2 5 7 3" xfId="7452"/>
    <cellStyle name="Normal 2 5 7 4" xfId="7453"/>
    <cellStyle name="Normal 2 5 7 5" xfId="7454"/>
    <cellStyle name="Normal 2 5 7 6" xfId="7455"/>
    <cellStyle name="Normal 2 5 8" xfId="7456"/>
    <cellStyle name="Normal 2 5 8 2" xfId="7457"/>
    <cellStyle name="Normal 2 5 8 3" xfId="7458"/>
    <cellStyle name="Normal 2 5 8 4" xfId="7459"/>
    <cellStyle name="Normal 2 5 8 5" xfId="7460"/>
    <cellStyle name="Normal 2 5 8 6" xfId="7461"/>
    <cellStyle name="Normal 2 5 9" xfId="7462"/>
    <cellStyle name="Normal 2 5 9 2" xfId="7463"/>
    <cellStyle name="Normal 2 5 9 3" xfId="7464"/>
    <cellStyle name="Normal 2 5 9 4" xfId="7465"/>
    <cellStyle name="Normal 2 5 9 5" xfId="7466"/>
    <cellStyle name="Normal 2 5 9 6" xfId="7467"/>
    <cellStyle name="Normal 2 6" xfId="7468"/>
    <cellStyle name="Normal 2 6 10" xfId="7469"/>
    <cellStyle name="Normal 2 6 10 2" xfId="7470"/>
    <cellStyle name="Normal 2 6 10 3" xfId="7471"/>
    <cellStyle name="Normal 2 6 10 4" xfId="7472"/>
    <cellStyle name="Normal 2 6 10 5" xfId="7473"/>
    <cellStyle name="Normal 2 6 10 6" xfId="7474"/>
    <cellStyle name="Normal 2 6 11" xfId="7475"/>
    <cellStyle name="Normal 2 6 11 2" xfId="7476"/>
    <cellStyle name="Normal 2 6 11 3" xfId="7477"/>
    <cellStyle name="Normal 2 6 11 4" xfId="7478"/>
    <cellStyle name="Normal 2 6 11 5" xfId="7479"/>
    <cellStyle name="Normal 2 6 11 6" xfId="7480"/>
    <cellStyle name="Normal 2 6 12" xfId="7481"/>
    <cellStyle name="Normal 2 6 12 2" xfId="7482"/>
    <cellStyle name="Normal 2 6 12 3" xfId="7483"/>
    <cellStyle name="Normal 2 6 12 4" xfId="7484"/>
    <cellStyle name="Normal 2 6 12 5" xfId="7485"/>
    <cellStyle name="Normal 2 6 12 6" xfId="7486"/>
    <cellStyle name="Normal 2 6 13" xfId="7487"/>
    <cellStyle name="Normal 2 6 13 2" xfId="7488"/>
    <cellStyle name="Normal 2 6 13 3" xfId="7489"/>
    <cellStyle name="Normal 2 6 13 4" xfId="7490"/>
    <cellStyle name="Normal 2 6 13 5" xfId="7491"/>
    <cellStyle name="Normal 2 6 13 6" xfId="7492"/>
    <cellStyle name="Normal 2 6 14" xfId="7493"/>
    <cellStyle name="Normal 2 6 14 2" xfId="7494"/>
    <cellStyle name="Normal 2 6 14 3" xfId="7495"/>
    <cellStyle name="Normal 2 6 14 4" xfId="7496"/>
    <cellStyle name="Normal 2 6 14 5" xfId="7497"/>
    <cellStyle name="Normal 2 6 14 6" xfId="7498"/>
    <cellStyle name="Normal 2 6 15" xfId="7499"/>
    <cellStyle name="Normal 2 6 15 2" xfId="7500"/>
    <cellStyle name="Normal 2 6 15 2 2" xfId="7501"/>
    <cellStyle name="Normal 2 6 15 2 3" xfId="7502"/>
    <cellStyle name="Normal 2 6 15 3" xfId="7503"/>
    <cellStyle name="Normal 2 6 15 4" xfId="7504"/>
    <cellStyle name="Normal 2 6 16" xfId="7505"/>
    <cellStyle name="Normal 2 6 16 2" xfId="7506"/>
    <cellStyle name="Normal 2 6 16 2 2" xfId="7507"/>
    <cellStyle name="Normal 2 6 16 2 3" xfId="7508"/>
    <cellStyle name="Normal 2 6 16 3" xfId="7509"/>
    <cellStyle name="Normal 2 6 16 4" xfId="7510"/>
    <cellStyle name="Normal 2 6 16 5" xfId="7511"/>
    <cellStyle name="Normal 2 6 16 6" xfId="7512"/>
    <cellStyle name="Normal 2 6 16 7" xfId="7513"/>
    <cellStyle name="Normal 2 6 16 8" xfId="7514"/>
    <cellStyle name="Normal 2 6 17" xfId="7515"/>
    <cellStyle name="Normal 2 6 17 2" xfId="7516"/>
    <cellStyle name="Normal 2 6 17 3" xfId="7517"/>
    <cellStyle name="Normal 2 6 17 4" xfId="7518"/>
    <cellStyle name="Normal 2 6 17 5" xfId="7519"/>
    <cellStyle name="Normal 2 6 17 6" xfId="7520"/>
    <cellStyle name="Normal 2 6 18" xfId="7521"/>
    <cellStyle name="Normal 2 6 18 2" xfId="7522"/>
    <cellStyle name="Normal 2 6 18 3" xfId="7523"/>
    <cellStyle name="Normal 2 6 18 4" xfId="7524"/>
    <cellStyle name="Normal 2 6 18 5" xfId="7525"/>
    <cellStyle name="Normal 2 6 18 6" xfId="7526"/>
    <cellStyle name="Normal 2 6 19" xfId="7527"/>
    <cellStyle name="Normal 2 6 19 2" xfId="7528"/>
    <cellStyle name="Normal 2 6 19 3" xfId="7529"/>
    <cellStyle name="Normal 2 6 19 4" xfId="7530"/>
    <cellStyle name="Normal 2 6 19 5" xfId="7531"/>
    <cellStyle name="Normal 2 6 19 6" xfId="7532"/>
    <cellStyle name="Normal 2 6 2" xfId="7533"/>
    <cellStyle name="Normal 2 6 2 10" xfId="7534"/>
    <cellStyle name="Normal 2 6 2 10 2" xfId="7535"/>
    <cellStyle name="Normal 2 6 2 10 3" xfId="7536"/>
    <cellStyle name="Normal 2 6 2 11" xfId="7537"/>
    <cellStyle name="Normal 2 6 2 12" xfId="7538"/>
    <cellStyle name="Normal 2 6 2 13" xfId="7539"/>
    <cellStyle name="Normal 2 6 2 14" xfId="7540"/>
    <cellStyle name="Normal 2 6 2 15" xfId="7541"/>
    <cellStyle name="Normal 2 6 2 16" xfId="7542"/>
    <cellStyle name="Normal 2 6 2 17" xfId="7543"/>
    <cellStyle name="Normal 2 6 2 2" xfId="7544"/>
    <cellStyle name="Normal 2 6 2 2 10" xfId="7545"/>
    <cellStyle name="Normal 2 6 2 2 10 2" xfId="7546"/>
    <cellStyle name="Normal 2 6 2 2 10 3" xfId="7547"/>
    <cellStyle name="Normal 2 6 2 2 11" xfId="7548"/>
    <cellStyle name="Normal 2 6 2 2 12" xfId="7549"/>
    <cellStyle name="Normal 2 6 2 2 13" xfId="7550"/>
    <cellStyle name="Normal 2 6 2 2 2" xfId="7551"/>
    <cellStyle name="Normal 2 6 2 2 2 2" xfId="7552"/>
    <cellStyle name="Normal 2 6 2 2 2 3" xfId="7553"/>
    <cellStyle name="Normal 2 6 2 2 2 4" xfId="7554"/>
    <cellStyle name="Normal 2 6 2 2 2 5" xfId="7555"/>
    <cellStyle name="Normal 2 6 2 2 2 6" xfId="7556"/>
    <cellStyle name="Normal 2 6 2 2 3" xfId="7557"/>
    <cellStyle name="Normal 2 6 2 2 3 2" xfId="7558"/>
    <cellStyle name="Normal 2 6 2 2 3 3" xfId="7559"/>
    <cellStyle name="Normal 2 6 2 2 3 4" xfId="7560"/>
    <cellStyle name="Normal 2 6 2 2 3 5" xfId="7561"/>
    <cellStyle name="Normal 2 6 2 2 3 6" xfId="7562"/>
    <cellStyle name="Normal 2 6 2 2 4" xfId="7563"/>
    <cellStyle name="Normal 2 6 2 2 4 2" xfId="7564"/>
    <cellStyle name="Normal 2 6 2 2 4 3" xfId="7565"/>
    <cellStyle name="Normal 2 6 2 2 4 4" xfId="7566"/>
    <cellStyle name="Normal 2 6 2 2 4 5" xfId="7567"/>
    <cellStyle name="Normal 2 6 2 2 4 6" xfId="7568"/>
    <cellStyle name="Normal 2 6 2 2 5" xfId="7569"/>
    <cellStyle name="Normal 2 6 2 2 5 2" xfId="7570"/>
    <cellStyle name="Normal 2 6 2 2 5 3" xfId="7571"/>
    <cellStyle name="Normal 2 6 2 2 5 4" xfId="7572"/>
    <cellStyle name="Normal 2 6 2 2 5 5" xfId="7573"/>
    <cellStyle name="Normal 2 6 2 2 5 6" xfId="7574"/>
    <cellStyle name="Normal 2 6 2 2 6" xfId="7575"/>
    <cellStyle name="Normal 2 6 2 2 6 2" xfId="7576"/>
    <cellStyle name="Normal 2 6 2 2 6 3" xfId="7577"/>
    <cellStyle name="Normal 2 6 2 2 6 4" xfId="7578"/>
    <cellStyle name="Normal 2 6 2 2 6 5" xfId="7579"/>
    <cellStyle name="Normal 2 6 2 2 6 6" xfId="7580"/>
    <cellStyle name="Normal 2 6 2 2 7" xfId="7581"/>
    <cellStyle name="Normal 2 6 2 2 7 2" xfId="7582"/>
    <cellStyle name="Normal 2 6 2 2 7 3" xfId="7583"/>
    <cellStyle name="Normal 2 6 2 2 7 4" xfId="7584"/>
    <cellStyle name="Normal 2 6 2 2 7 5" xfId="7585"/>
    <cellStyle name="Normal 2 6 2 2 7 6" xfId="7586"/>
    <cellStyle name="Normal 2 6 2 2 8" xfId="7587"/>
    <cellStyle name="Normal 2 6 2 2 8 2" xfId="7588"/>
    <cellStyle name="Normal 2 6 2 2 8 3" xfId="7589"/>
    <cellStyle name="Normal 2 6 2 2 8 4" xfId="7590"/>
    <cellStyle name="Normal 2 6 2 2 8 5" xfId="7591"/>
    <cellStyle name="Normal 2 6 2 2 8 6" xfId="7592"/>
    <cellStyle name="Normal 2 6 2 2 9" xfId="7593"/>
    <cellStyle name="Normal 2 6 2 2 9 2" xfId="7594"/>
    <cellStyle name="Normal 2 6 2 2 9 3" xfId="7595"/>
    <cellStyle name="Normal 2 6 2 2 9 4" xfId="7596"/>
    <cellStyle name="Normal 2 6 2 2 9 5" xfId="7597"/>
    <cellStyle name="Normal 2 6 2 2 9 6" xfId="7598"/>
    <cellStyle name="Normal 2 6 2 3" xfId="7599"/>
    <cellStyle name="Normal 2 6 2 3 2" xfId="7600"/>
    <cellStyle name="Normal 2 6 2 3 3" xfId="7601"/>
    <cellStyle name="Normal 2 6 2 3 4" xfId="7602"/>
    <cellStyle name="Normal 2 6 2 4" xfId="7603"/>
    <cellStyle name="Normal 2 6 2 4 2" xfId="7604"/>
    <cellStyle name="Normal 2 6 2 4 3" xfId="7605"/>
    <cellStyle name="Normal 2 6 2 4 4" xfId="7606"/>
    <cellStyle name="Normal 2 6 2 5" xfId="7607"/>
    <cellStyle name="Normal 2 6 2 5 2" xfId="7608"/>
    <cellStyle name="Normal 2 6 2 5 3" xfId="7609"/>
    <cellStyle name="Normal 2 6 2 6" xfId="7610"/>
    <cellStyle name="Normal 2 6 2 6 2" xfId="7611"/>
    <cellStyle name="Normal 2 6 2 6 3" xfId="7612"/>
    <cellStyle name="Normal 2 6 2 7" xfId="7613"/>
    <cellStyle name="Normal 2 6 2 7 2" xfId="7614"/>
    <cellStyle name="Normal 2 6 2 7 3" xfId="7615"/>
    <cellStyle name="Normal 2 6 2 8" xfId="7616"/>
    <cellStyle name="Normal 2 6 2 8 2" xfId="7617"/>
    <cellStyle name="Normal 2 6 2 8 3" xfId="7618"/>
    <cellStyle name="Normal 2 6 2 9" xfId="7619"/>
    <cellStyle name="Normal 2 6 2 9 2" xfId="7620"/>
    <cellStyle name="Normal 2 6 2 9 3" xfId="7621"/>
    <cellStyle name="Normal 2 6 20" xfId="7622"/>
    <cellStyle name="Normal 2 6 20 2" xfId="7623"/>
    <cellStyle name="Normal 2 6 20 3" xfId="7624"/>
    <cellStyle name="Normal 2 6 20 4" xfId="7625"/>
    <cellStyle name="Normal 2 6 20 5" xfId="7626"/>
    <cellStyle name="Normal 2 6 20 6" xfId="7627"/>
    <cellStyle name="Normal 2 6 21" xfId="7628"/>
    <cellStyle name="Normal 2 6 21 2" xfId="7629"/>
    <cellStyle name="Normal 2 6 21 3" xfId="7630"/>
    <cellStyle name="Normal 2 6 21 4" xfId="7631"/>
    <cellStyle name="Normal 2 6 21 5" xfId="7632"/>
    <cellStyle name="Normal 2 6 21 6" xfId="7633"/>
    <cellStyle name="Normal 2 6 22" xfId="7634"/>
    <cellStyle name="Normal 2 6 22 2" xfId="7635"/>
    <cellStyle name="Normal 2 6 22 3" xfId="7636"/>
    <cellStyle name="Normal 2 6 22 4" xfId="7637"/>
    <cellStyle name="Normal 2 6 22 5" xfId="7638"/>
    <cellStyle name="Normal 2 6 22 6" xfId="7639"/>
    <cellStyle name="Normal 2 6 23" xfId="7640"/>
    <cellStyle name="Normal 2 6 23 2" xfId="7641"/>
    <cellStyle name="Normal 2 6 23 3" xfId="7642"/>
    <cellStyle name="Normal 2 6 24" xfId="7643"/>
    <cellStyle name="Normal 2 6 25" xfId="7644"/>
    <cellStyle name="Normal 2 6 26" xfId="7645"/>
    <cellStyle name="Normal 2 6 27" xfId="7646"/>
    <cellStyle name="Normal 2 6 3" xfId="7647"/>
    <cellStyle name="Normal 2 6 3 2" xfId="7648"/>
    <cellStyle name="Normal 2 6 3 3" xfId="7649"/>
    <cellStyle name="Normal 2 6 3 4" xfId="7650"/>
    <cellStyle name="Normal 2 6 3 4 2" xfId="7651"/>
    <cellStyle name="Normal 2 6 3 5" xfId="7652"/>
    <cellStyle name="Normal 2 6 3 6" xfId="7653"/>
    <cellStyle name="Normal 2 6 3 7" xfId="7654"/>
    <cellStyle name="Normal 2 6 3 8" xfId="7655"/>
    <cellStyle name="Normal 2 6 3 9" xfId="7656"/>
    <cellStyle name="Normal 2 6 4" xfId="7657"/>
    <cellStyle name="Normal 2 6 4 2" xfId="7658"/>
    <cellStyle name="Normal 2 6 4 2 2" xfId="7659"/>
    <cellStyle name="Normal 2 6 4 2 3" xfId="7660"/>
    <cellStyle name="Normal 2 6 4 3" xfId="7661"/>
    <cellStyle name="Normal 2 6 4 4" xfId="7662"/>
    <cellStyle name="Normal 2 6 4 5" xfId="7663"/>
    <cellStyle name="Normal 2 6 4 6" xfId="7664"/>
    <cellStyle name="Normal 2 6 5" xfId="7665"/>
    <cellStyle name="Normal 2 6 5 2" xfId="7666"/>
    <cellStyle name="Normal 2 6 5 2 2" xfId="7667"/>
    <cellStyle name="Normal 2 6 5 2 3" xfId="7668"/>
    <cellStyle name="Normal 2 6 5 3" xfId="7669"/>
    <cellStyle name="Normal 2 6 5 4" xfId="7670"/>
    <cellStyle name="Normal 2 6 5 5" xfId="7671"/>
    <cellStyle name="Normal 2 6 5 6" xfId="7672"/>
    <cellStyle name="Normal 2 6 6" xfId="7673"/>
    <cellStyle name="Normal 2 6 6 2" xfId="7674"/>
    <cellStyle name="Normal 2 6 6 2 2" xfId="7675"/>
    <cellStyle name="Normal 2 6 6 2 3" xfId="7676"/>
    <cellStyle name="Normal 2 6 6 3" xfId="7677"/>
    <cellStyle name="Normal 2 6 6 4" xfId="7678"/>
    <cellStyle name="Normal 2 6 6 5" xfId="7679"/>
    <cellStyle name="Normal 2 6 6 6" xfId="7680"/>
    <cellStyle name="Normal 2 6 7" xfId="7681"/>
    <cellStyle name="Normal 2 6 7 2" xfId="7682"/>
    <cellStyle name="Normal 2 6 7 3" xfId="7683"/>
    <cellStyle name="Normal 2 6 7 4" xfId="7684"/>
    <cellStyle name="Normal 2 6 7 5" xfId="7685"/>
    <cellStyle name="Normal 2 6 7 6" xfId="7686"/>
    <cellStyle name="Normal 2 6 8" xfId="7687"/>
    <cellStyle name="Normal 2 6 8 2" xfId="7688"/>
    <cellStyle name="Normal 2 6 8 3" xfId="7689"/>
    <cellStyle name="Normal 2 6 8 4" xfId="7690"/>
    <cellStyle name="Normal 2 6 8 5" xfId="7691"/>
    <cellStyle name="Normal 2 6 8 6" xfId="7692"/>
    <cellStyle name="Normal 2 6 9" xfId="7693"/>
    <cellStyle name="Normal 2 6 9 2" xfId="7694"/>
    <cellStyle name="Normal 2 6 9 3" xfId="7695"/>
    <cellStyle name="Normal 2 6 9 4" xfId="7696"/>
    <cellStyle name="Normal 2 6 9 5" xfId="7697"/>
    <cellStyle name="Normal 2 6 9 6" xfId="7698"/>
    <cellStyle name="Normal 2 7" xfId="7699"/>
    <cellStyle name="Normal 2 7 10" xfId="7700"/>
    <cellStyle name="Normal 2 7 10 2" xfId="7701"/>
    <cellStyle name="Normal 2 7 10 3" xfId="7702"/>
    <cellStyle name="Normal 2 7 10 4" xfId="7703"/>
    <cellStyle name="Normal 2 7 10 5" xfId="7704"/>
    <cellStyle name="Normal 2 7 10 6" xfId="7705"/>
    <cellStyle name="Normal 2 7 11" xfId="7706"/>
    <cellStyle name="Normal 2 7 11 2" xfId="7707"/>
    <cellStyle name="Normal 2 7 11 3" xfId="7708"/>
    <cellStyle name="Normal 2 7 11 4" xfId="7709"/>
    <cellStyle name="Normal 2 7 11 5" xfId="7710"/>
    <cellStyle name="Normal 2 7 11 6" xfId="7711"/>
    <cellStyle name="Normal 2 7 12" xfId="7712"/>
    <cellStyle name="Normal 2 7 12 2" xfId="7713"/>
    <cellStyle name="Normal 2 7 12 3" xfId="7714"/>
    <cellStyle name="Normal 2 7 12 4" xfId="7715"/>
    <cellStyle name="Normal 2 7 12 5" xfId="7716"/>
    <cellStyle name="Normal 2 7 12 6" xfId="7717"/>
    <cellStyle name="Normal 2 7 13" xfId="7718"/>
    <cellStyle name="Normal 2 7 13 2" xfId="7719"/>
    <cellStyle name="Normal 2 7 13 3" xfId="7720"/>
    <cellStyle name="Normal 2 7 13 4" xfId="7721"/>
    <cellStyle name="Normal 2 7 13 5" xfId="7722"/>
    <cellStyle name="Normal 2 7 13 6" xfId="7723"/>
    <cellStyle name="Normal 2 7 14" xfId="7724"/>
    <cellStyle name="Normal 2 7 14 2" xfId="7725"/>
    <cellStyle name="Normal 2 7 14 3" xfId="7726"/>
    <cellStyle name="Normal 2 7 14 4" xfId="7727"/>
    <cellStyle name="Normal 2 7 14 5" xfId="7728"/>
    <cellStyle name="Normal 2 7 14 6" xfId="7729"/>
    <cellStyle name="Normal 2 7 15" xfId="7730"/>
    <cellStyle name="Normal 2 7 15 2" xfId="7731"/>
    <cellStyle name="Normal 2 7 15 2 2" xfId="7732"/>
    <cellStyle name="Normal 2 7 15 2 3" xfId="7733"/>
    <cellStyle name="Normal 2 7 15 3" xfId="7734"/>
    <cellStyle name="Normal 2 7 15 4" xfId="7735"/>
    <cellStyle name="Normal 2 7 16" xfId="7736"/>
    <cellStyle name="Normal 2 7 16 2" xfId="7737"/>
    <cellStyle name="Normal 2 7 16 2 2" xfId="7738"/>
    <cellStyle name="Normal 2 7 16 2 3" xfId="7739"/>
    <cellStyle name="Normal 2 7 16 3" xfId="7740"/>
    <cellStyle name="Normal 2 7 16 4" xfId="7741"/>
    <cellStyle name="Normal 2 7 16 5" xfId="7742"/>
    <cellStyle name="Normal 2 7 16 6" xfId="7743"/>
    <cellStyle name="Normal 2 7 16 7" xfId="7744"/>
    <cellStyle name="Normal 2 7 16 8" xfId="7745"/>
    <cellStyle name="Normal 2 7 17" xfId="7746"/>
    <cellStyle name="Normal 2 7 17 2" xfId="7747"/>
    <cellStyle name="Normal 2 7 17 3" xfId="7748"/>
    <cellStyle name="Normal 2 7 17 4" xfId="7749"/>
    <cellStyle name="Normal 2 7 17 5" xfId="7750"/>
    <cellStyle name="Normal 2 7 17 6" xfId="7751"/>
    <cellStyle name="Normal 2 7 18" xfId="7752"/>
    <cellStyle name="Normal 2 7 18 2" xfId="7753"/>
    <cellStyle name="Normal 2 7 18 3" xfId="7754"/>
    <cellStyle name="Normal 2 7 18 4" xfId="7755"/>
    <cellStyle name="Normal 2 7 18 5" xfId="7756"/>
    <cellStyle name="Normal 2 7 18 6" xfId="7757"/>
    <cellStyle name="Normal 2 7 19" xfId="7758"/>
    <cellStyle name="Normal 2 7 19 2" xfId="7759"/>
    <cellStyle name="Normal 2 7 19 3" xfId="7760"/>
    <cellStyle name="Normal 2 7 19 4" xfId="7761"/>
    <cellStyle name="Normal 2 7 19 5" xfId="7762"/>
    <cellStyle name="Normal 2 7 19 6" xfId="7763"/>
    <cellStyle name="Normal 2 7 2" xfId="7764"/>
    <cellStyle name="Normal 2 7 2 10" xfId="7765"/>
    <cellStyle name="Normal 2 7 2 10 2" xfId="7766"/>
    <cellStyle name="Normal 2 7 2 10 3" xfId="7767"/>
    <cellStyle name="Normal 2 7 2 11" xfId="7768"/>
    <cellStyle name="Normal 2 7 2 12" xfId="7769"/>
    <cellStyle name="Normal 2 7 2 13" xfId="7770"/>
    <cellStyle name="Normal 2 7 2 14" xfId="7771"/>
    <cellStyle name="Normal 2 7 2 15" xfId="7772"/>
    <cellStyle name="Normal 2 7 2 16" xfId="7773"/>
    <cellStyle name="Normal 2 7 2 17" xfId="7774"/>
    <cellStyle name="Normal 2 7 2 2" xfId="7775"/>
    <cellStyle name="Normal 2 7 2 2 10" xfId="7776"/>
    <cellStyle name="Normal 2 7 2 2 10 2" xfId="7777"/>
    <cellStyle name="Normal 2 7 2 2 10 3" xfId="7778"/>
    <cellStyle name="Normal 2 7 2 2 11" xfId="7779"/>
    <cellStyle name="Normal 2 7 2 2 12" xfId="7780"/>
    <cellStyle name="Normal 2 7 2 2 13" xfId="7781"/>
    <cellStyle name="Normal 2 7 2 2 2" xfId="7782"/>
    <cellStyle name="Normal 2 7 2 2 2 2" xfId="7783"/>
    <cellStyle name="Normal 2 7 2 2 2 3" xfId="7784"/>
    <cellStyle name="Normal 2 7 2 2 2 4" xfId="7785"/>
    <cellStyle name="Normal 2 7 2 2 2 5" xfId="7786"/>
    <cellStyle name="Normal 2 7 2 2 2 6" xfId="7787"/>
    <cellStyle name="Normal 2 7 2 2 3" xfId="7788"/>
    <cellStyle name="Normal 2 7 2 2 3 2" xfId="7789"/>
    <cellStyle name="Normal 2 7 2 2 3 3" xfId="7790"/>
    <cellStyle name="Normal 2 7 2 2 3 4" xfId="7791"/>
    <cellStyle name="Normal 2 7 2 2 3 5" xfId="7792"/>
    <cellStyle name="Normal 2 7 2 2 3 6" xfId="7793"/>
    <cellStyle name="Normal 2 7 2 2 4" xfId="7794"/>
    <cellStyle name="Normal 2 7 2 2 4 2" xfId="7795"/>
    <cellStyle name="Normal 2 7 2 2 4 3" xfId="7796"/>
    <cellStyle name="Normal 2 7 2 2 4 4" xfId="7797"/>
    <cellStyle name="Normal 2 7 2 2 4 5" xfId="7798"/>
    <cellStyle name="Normal 2 7 2 2 4 6" xfId="7799"/>
    <cellStyle name="Normal 2 7 2 2 5" xfId="7800"/>
    <cellStyle name="Normal 2 7 2 2 5 2" xfId="7801"/>
    <cellStyle name="Normal 2 7 2 2 5 3" xfId="7802"/>
    <cellStyle name="Normal 2 7 2 2 5 4" xfId="7803"/>
    <cellStyle name="Normal 2 7 2 2 5 5" xfId="7804"/>
    <cellStyle name="Normal 2 7 2 2 5 6" xfId="7805"/>
    <cellStyle name="Normal 2 7 2 2 6" xfId="7806"/>
    <cellStyle name="Normal 2 7 2 2 6 2" xfId="7807"/>
    <cellStyle name="Normal 2 7 2 2 6 3" xfId="7808"/>
    <cellStyle name="Normal 2 7 2 2 6 4" xfId="7809"/>
    <cellStyle name="Normal 2 7 2 2 6 5" xfId="7810"/>
    <cellStyle name="Normal 2 7 2 2 6 6" xfId="7811"/>
    <cellStyle name="Normal 2 7 2 2 7" xfId="7812"/>
    <cellStyle name="Normal 2 7 2 2 7 2" xfId="7813"/>
    <cellStyle name="Normal 2 7 2 2 7 3" xfId="7814"/>
    <cellStyle name="Normal 2 7 2 2 7 4" xfId="7815"/>
    <cellStyle name="Normal 2 7 2 2 7 5" xfId="7816"/>
    <cellStyle name="Normal 2 7 2 2 7 6" xfId="7817"/>
    <cellStyle name="Normal 2 7 2 2 8" xfId="7818"/>
    <cellStyle name="Normal 2 7 2 2 8 2" xfId="7819"/>
    <cellStyle name="Normal 2 7 2 2 8 3" xfId="7820"/>
    <cellStyle name="Normal 2 7 2 2 8 4" xfId="7821"/>
    <cellStyle name="Normal 2 7 2 2 8 5" xfId="7822"/>
    <cellStyle name="Normal 2 7 2 2 8 6" xfId="7823"/>
    <cellStyle name="Normal 2 7 2 2 9" xfId="7824"/>
    <cellStyle name="Normal 2 7 2 2 9 2" xfId="7825"/>
    <cellStyle name="Normal 2 7 2 2 9 3" xfId="7826"/>
    <cellStyle name="Normal 2 7 2 2 9 4" xfId="7827"/>
    <cellStyle name="Normal 2 7 2 2 9 5" xfId="7828"/>
    <cellStyle name="Normal 2 7 2 2 9 6" xfId="7829"/>
    <cellStyle name="Normal 2 7 2 3" xfId="7830"/>
    <cellStyle name="Normal 2 7 2 3 2" xfId="7831"/>
    <cellStyle name="Normal 2 7 2 3 3" xfId="7832"/>
    <cellStyle name="Normal 2 7 2 3 4" xfId="7833"/>
    <cellStyle name="Normal 2 7 2 4" xfId="7834"/>
    <cellStyle name="Normal 2 7 2 4 2" xfId="7835"/>
    <cellStyle name="Normal 2 7 2 4 3" xfId="7836"/>
    <cellStyle name="Normal 2 7 2 4 4" xfId="7837"/>
    <cellStyle name="Normal 2 7 2 5" xfId="7838"/>
    <cellStyle name="Normal 2 7 2 5 2" xfId="7839"/>
    <cellStyle name="Normal 2 7 2 5 3" xfId="7840"/>
    <cellStyle name="Normal 2 7 2 6" xfId="7841"/>
    <cellStyle name="Normal 2 7 2 6 2" xfId="7842"/>
    <cellStyle name="Normal 2 7 2 6 3" xfId="7843"/>
    <cellStyle name="Normal 2 7 2 7" xfId="7844"/>
    <cellStyle name="Normal 2 7 2 7 2" xfId="7845"/>
    <cellStyle name="Normal 2 7 2 7 3" xfId="7846"/>
    <cellStyle name="Normal 2 7 2 8" xfId="7847"/>
    <cellStyle name="Normal 2 7 2 8 2" xfId="7848"/>
    <cellStyle name="Normal 2 7 2 8 3" xfId="7849"/>
    <cellStyle name="Normal 2 7 2 9" xfId="7850"/>
    <cellStyle name="Normal 2 7 2 9 2" xfId="7851"/>
    <cellStyle name="Normal 2 7 2 9 3" xfId="7852"/>
    <cellStyle name="Normal 2 7 20" xfId="7853"/>
    <cellStyle name="Normal 2 7 20 2" xfId="7854"/>
    <cellStyle name="Normal 2 7 20 3" xfId="7855"/>
    <cellStyle name="Normal 2 7 20 4" xfId="7856"/>
    <cellStyle name="Normal 2 7 20 5" xfId="7857"/>
    <cellStyle name="Normal 2 7 20 6" xfId="7858"/>
    <cellStyle name="Normal 2 7 21" xfId="7859"/>
    <cellStyle name="Normal 2 7 21 2" xfId="7860"/>
    <cellStyle name="Normal 2 7 21 3" xfId="7861"/>
    <cellStyle name="Normal 2 7 21 4" xfId="7862"/>
    <cellStyle name="Normal 2 7 21 5" xfId="7863"/>
    <cellStyle name="Normal 2 7 21 6" xfId="7864"/>
    <cellStyle name="Normal 2 7 22" xfId="7865"/>
    <cellStyle name="Normal 2 7 22 2" xfId="7866"/>
    <cellStyle name="Normal 2 7 22 3" xfId="7867"/>
    <cellStyle name="Normal 2 7 22 4" xfId="7868"/>
    <cellStyle name="Normal 2 7 22 5" xfId="7869"/>
    <cellStyle name="Normal 2 7 22 6" xfId="7870"/>
    <cellStyle name="Normal 2 7 23" xfId="7871"/>
    <cellStyle name="Normal 2 7 23 2" xfId="7872"/>
    <cellStyle name="Normal 2 7 23 3" xfId="7873"/>
    <cellStyle name="Normal 2 7 24" xfId="7874"/>
    <cellStyle name="Normal 2 7 25" xfId="7875"/>
    <cellStyle name="Normal 2 7 26" xfId="7876"/>
    <cellStyle name="Normal 2 7 27" xfId="7877"/>
    <cellStyle name="Normal 2 7 3" xfId="7878"/>
    <cellStyle name="Normal 2 7 3 2" xfId="7879"/>
    <cellStyle name="Normal 2 7 3 3" xfId="7880"/>
    <cellStyle name="Normal 2 7 3 4" xfId="7881"/>
    <cellStyle name="Normal 2 7 3 4 2" xfId="7882"/>
    <cellStyle name="Normal 2 7 3 5" xfId="7883"/>
    <cellStyle name="Normal 2 7 3 6" xfId="7884"/>
    <cellStyle name="Normal 2 7 3 7" xfId="7885"/>
    <cellStyle name="Normal 2 7 3 8" xfId="7886"/>
    <cellStyle name="Normal 2 7 3 9" xfId="7887"/>
    <cellStyle name="Normal 2 7 4" xfId="7888"/>
    <cellStyle name="Normal 2 7 4 2" xfId="7889"/>
    <cellStyle name="Normal 2 7 4 2 2" xfId="7890"/>
    <cellStyle name="Normal 2 7 4 2 3" xfId="7891"/>
    <cellStyle name="Normal 2 7 4 3" xfId="7892"/>
    <cellStyle name="Normal 2 7 4 4" xfId="7893"/>
    <cellStyle name="Normal 2 7 4 5" xfId="7894"/>
    <cellStyle name="Normal 2 7 4 6" xfId="7895"/>
    <cellStyle name="Normal 2 7 5" xfId="7896"/>
    <cellStyle name="Normal 2 7 5 2" xfId="7897"/>
    <cellStyle name="Normal 2 7 5 2 2" xfId="7898"/>
    <cellStyle name="Normal 2 7 5 2 3" xfId="7899"/>
    <cellStyle name="Normal 2 7 5 3" xfId="7900"/>
    <cellStyle name="Normal 2 7 5 4" xfId="7901"/>
    <cellStyle name="Normal 2 7 5 5" xfId="7902"/>
    <cellStyle name="Normal 2 7 5 6" xfId="7903"/>
    <cellStyle name="Normal 2 7 6" xfId="7904"/>
    <cellStyle name="Normal 2 7 6 2" xfId="7905"/>
    <cellStyle name="Normal 2 7 6 2 2" xfId="7906"/>
    <cellStyle name="Normal 2 7 6 2 3" xfId="7907"/>
    <cellStyle name="Normal 2 7 6 3" xfId="7908"/>
    <cellStyle name="Normal 2 7 6 4" xfId="7909"/>
    <cellStyle name="Normal 2 7 6 5" xfId="7910"/>
    <cellStyle name="Normal 2 7 6 6" xfId="7911"/>
    <cellStyle name="Normal 2 7 7" xfId="7912"/>
    <cellStyle name="Normal 2 7 7 2" xfId="7913"/>
    <cellStyle name="Normal 2 7 7 3" xfId="7914"/>
    <cellStyle name="Normal 2 7 7 4" xfId="7915"/>
    <cellStyle name="Normal 2 7 7 5" xfId="7916"/>
    <cellStyle name="Normal 2 7 7 6" xfId="7917"/>
    <cellStyle name="Normal 2 7 8" xfId="7918"/>
    <cellStyle name="Normal 2 7 8 2" xfId="7919"/>
    <cellStyle name="Normal 2 7 8 3" xfId="7920"/>
    <cellStyle name="Normal 2 7 8 4" xfId="7921"/>
    <cellStyle name="Normal 2 7 8 5" xfId="7922"/>
    <cellStyle name="Normal 2 7 8 6" xfId="7923"/>
    <cellStyle name="Normal 2 7 9" xfId="7924"/>
    <cellStyle name="Normal 2 7 9 2" xfId="7925"/>
    <cellStyle name="Normal 2 7 9 3" xfId="7926"/>
    <cellStyle name="Normal 2 7 9 4" xfId="7927"/>
    <cellStyle name="Normal 2 7 9 5" xfId="7928"/>
    <cellStyle name="Normal 2 7 9 6" xfId="7929"/>
    <cellStyle name="Normal 2 8" xfId="7930"/>
    <cellStyle name="Normal 2 8 10" xfId="7931"/>
    <cellStyle name="Normal 2 8 10 2" xfId="7932"/>
    <cellStyle name="Normal 2 8 10 3" xfId="7933"/>
    <cellStyle name="Normal 2 8 10 4" xfId="7934"/>
    <cellStyle name="Normal 2 8 10 5" xfId="7935"/>
    <cellStyle name="Normal 2 8 10 6" xfId="7936"/>
    <cellStyle name="Normal 2 8 11" xfId="7937"/>
    <cellStyle name="Normal 2 8 11 2" xfId="7938"/>
    <cellStyle name="Normal 2 8 11 3" xfId="7939"/>
    <cellStyle name="Normal 2 8 11 4" xfId="7940"/>
    <cellStyle name="Normal 2 8 11 5" xfId="7941"/>
    <cellStyle name="Normal 2 8 11 6" xfId="7942"/>
    <cellStyle name="Normal 2 8 12" xfId="7943"/>
    <cellStyle name="Normal 2 8 12 2" xfId="7944"/>
    <cellStyle name="Normal 2 8 12 3" xfId="7945"/>
    <cellStyle name="Normal 2 8 12 4" xfId="7946"/>
    <cellStyle name="Normal 2 8 12 5" xfId="7947"/>
    <cellStyle name="Normal 2 8 12 6" xfId="7948"/>
    <cellStyle name="Normal 2 8 13" xfId="7949"/>
    <cellStyle name="Normal 2 8 13 2" xfId="7950"/>
    <cellStyle name="Normal 2 8 13 3" xfId="7951"/>
    <cellStyle name="Normal 2 8 13 4" xfId="7952"/>
    <cellStyle name="Normal 2 8 13 5" xfId="7953"/>
    <cellStyle name="Normal 2 8 13 6" xfId="7954"/>
    <cellStyle name="Normal 2 8 14" xfId="7955"/>
    <cellStyle name="Normal 2 8 14 2" xfId="7956"/>
    <cellStyle name="Normal 2 8 14 3" xfId="7957"/>
    <cellStyle name="Normal 2 8 14 4" xfId="7958"/>
    <cellStyle name="Normal 2 8 14 5" xfId="7959"/>
    <cellStyle name="Normal 2 8 14 6" xfId="7960"/>
    <cellStyle name="Normal 2 8 15" xfId="7961"/>
    <cellStyle name="Normal 2 8 15 2" xfId="7962"/>
    <cellStyle name="Normal 2 8 15 2 2" xfId="7963"/>
    <cellStyle name="Normal 2 8 15 2 3" xfId="7964"/>
    <cellStyle name="Normal 2 8 15 3" xfId="7965"/>
    <cellStyle name="Normal 2 8 15 4" xfId="7966"/>
    <cellStyle name="Normal 2 8 16" xfId="7967"/>
    <cellStyle name="Normal 2 8 16 2" xfId="7968"/>
    <cellStyle name="Normal 2 8 16 2 2" xfId="7969"/>
    <cellStyle name="Normal 2 8 16 2 3" xfId="7970"/>
    <cellStyle name="Normal 2 8 16 3" xfId="7971"/>
    <cellStyle name="Normal 2 8 16 4" xfId="7972"/>
    <cellStyle name="Normal 2 8 16 5" xfId="7973"/>
    <cellStyle name="Normal 2 8 16 6" xfId="7974"/>
    <cellStyle name="Normal 2 8 16 7" xfId="7975"/>
    <cellStyle name="Normal 2 8 16 8" xfId="7976"/>
    <cellStyle name="Normal 2 8 17" xfId="7977"/>
    <cellStyle name="Normal 2 8 17 2" xfId="7978"/>
    <cellStyle name="Normal 2 8 17 3" xfId="7979"/>
    <cellStyle name="Normal 2 8 17 4" xfId="7980"/>
    <cellStyle name="Normal 2 8 17 5" xfId="7981"/>
    <cellStyle name="Normal 2 8 17 6" xfId="7982"/>
    <cellStyle name="Normal 2 8 18" xfId="7983"/>
    <cellStyle name="Normal 2 8 18 2" xfId="7984"/>
    <cellStyle name="Normal 2 8 18 3" xfId="7985"/>
    <cellStyle name="Normal 2 8 18 4" xfId="7986"/>
    <cellStyle name="Normal 2 8 18 5" xfId="7987"/>
    <cellStyle name="Normal 2 8 18 6" xfId="7988"/>
    <cellStyle name="Normal 2 8 19" xfId="7989"/>
    <cellStyle name="Normal 2 8 19 2" xfId="7990"/>
    <cellStyle name="Normal 2 8 19 3" xfId="7991"/>
    <cellStyle name="Normal 2 8 19 4" xfId="7992"/>
    <cellStyle name="Normal 2 8 19 5" xfId="7993"/>
    <cellStyle name="Normal 2 8 19 6" xfId="7994"/>
    <cellStyle name="Normal 2 8 2" xfId="7995"/>
    <cellStyle name="Normal 2 8 2 10" xfId="7996"/>
    <cellStyle name="Normal 2 8 2 10 2" xfId="7997"/>
    <cellStyle name="Normal 2 8 2 10 3" xfId="7998"/>
    <cellStyle name="Normal 2 8 2 11" xfId="7999"/>
    <cellStyle name="Normal 2 8 2 12" xfId="8000"/>
    <cellStyle name="Normal 2 8 2 13" xfId="8001"/>
    <cellStyle name="Normal 2 8 2 14" xfId="8002"/>
    <cellStyle name="Normal 2 8 2 15" xfId="8003"/>
    <cellStyle name="Normal 2 8 2 16" xfId="8004"/>
    <cellStyle name="Normal 2 8 2 17" xfId="8005"/>
    <cellStyle name="Normal 2 8 2 2" xfId="8006"/>
    <cellStyle name="Normal 2 8 2 2 10" xfId="8007"/>
    <cellStyle name="Normal 2 8 2 2 10 2" xfId="8008"/>
    <cellStyle name="Normal 2 8 2 2 10 3" xfId="8009"/>
    <cellStyle name="Normal 2 8 2 2 11" xfId="8010"/>
    <cellStyle name="Normal 2 8 2 2 12" xfId="8011"/>
    <cellStyle name="Normal 2 8 2 2 13" xfId="8012"/>
    <cellStyle name="Normal 2 8 2 2 2" xfId="8013"/>
    <cellStyle name="Normal 2 8 2 2 2 2" xfId="8014"/>
    <cellStyle name="Normal 2 8 2 2 2 3" xfId="8015"/>
    <cellStyle name="Normal 2 8 2 2 2 4" xfId="8016"/>
    <cellStyle name="Normal 2 8 2 2 2 5" xfId="8017"/>
    <cellStyle name="Normal 2 8 2 2 2 6" xfId="8018"/>
    <cellStyle name="Normal 2 8 2 2 3" xfId="8019"/>
    <cellStyle name="Normal 2 8 2 2 3 2" xfId="8020"/>
    <cellStyle name="Normal 2 8 2 2 3 3" xfId="8021"/>
    <cellStyle name="Normal 2 8 2 2 3 4" xfId="8022"/>
    <cellStyle name="Normal 2 8 2 2 3 5" xfId="8023"/>
    <cellStyle name="Normal 2 8 2 2 3 6" xfId="8024"/>
    <cellStyle name="Normal 2 8 2 2 4" xfId="8025"/>
    <cellStyle name="Normal 2 8 2 2 4 2" xfId="8026"/>
    <cellStyle name="Normal 2 8 2 2 4 3" xfId="8027"/>
    <cellStyle name="Normal 2 8 2 2 4 4" xfId="8028"/>
    <cellStyle name="Normal 2 8 2 2 4 5" xfId="8029"/>
    <cellStyle name="Normal 2 8 2 2 4 6" xfId="8030"/>
    <cellStyle name="Normal 2 8 2 2 5" xfId="8031"/>
    <cellStyle name="Normal 2 8 2 2 5 2" xfId="8032"/>
    <cellStyle name="Normal 2 8 2 2 5 3" xfId="8033"/>
    <cellStyle name="Normal 2 8 2 2 5 4" xfId="8034"/>
    <cellStyle name="Normal 2 8 2 2 5 5" xfId="8035"/>
    <cellStyle name="Normal 2 8 2 2 5 6" xfId="8036"/>
    <cellStyle name="Normal 2 8 2 2 6" xfId="8037"/>
    <cellStyle name="Normal 2 8 2 2 6 2" xfId="8038"/>
    <cellStyle name="Normal 2 8 2 2 6 3" xfId="8039"/>
    <cellStyle name="Normal 2 8 2 2 6 4" xfId="8040"/>
    <cellStyle name="Normal 2 8 2 2 6 5" xfId="8041"/>
    <cellStyle name="Normal 2 8 2 2 6 6" xfId="8042"/>
    <cellStyle name="Normal 2 8 2 2 7" xfId="8043"/>
    <cellStyle name="Normal 2 8 2 2 7 2" xfId="8044"/>
    <cellStyle name="Normal 2 8 2 2 7 3" xfId="8045"/>
    <cellStyle name="Normal 2 8 2 2 7 4" xfId="8046"/>
    <cellStyle name="Normal 2 8 2 2 7 5" xfId="8047"/>
    <cellStyle name="Normal 2 8 2 2 7 6" xfId="8048"/>
    <cellStyle name="Normal 2 8 2 2 8" xfId="8049"/>
    <cellStyle name="Normal 2 8 2 2 8 2" xfId="8050"/>
    <cellStyle name="Normal 2 8 2 2 8 3" xfId="8051"/>
    <cellStyle name="Normal 2 8 2 2 8 4" xfId="8052"/>
    <cellStyle name="Normal 2 8 2 2 8 5" xfId="8053"/>
    <cellStyle name="Normal 2 8 2 2 8 6" xfId="8054"/>
    <cellStyle name="Normal 2 8 2 2 9" xfId="8055"/>
    <cellStyle name="Normal 2 8 2 2 9 2" xfId="8056"/>
    <cellStyle name="Normal 2 8 2 2 9 3" xfId="8057"/>
    <cellStyle name="Normal 2 8 2 2 9 4" xfId="8058"/>
    <cellStyle name="Normal 2 8 2 2 9 5" xfId="8059"/>
    <cellStyle name="Normal 2 8 2 2 9 6" xfId="8060"/>
    <cellStyle name="Normal 2 8 2 3" xfId="8061"/>
    <cellStyle name="Normal 2 8 2 3 2" xfId="8062"/>
    <cellStyle name="Normal 2 8 2 3 3" xfId="8063"/>
    <cellStyle name="Normal 2 8 2 3 4" xfId="8064"/>
    <cellStyle name="Normal 2 8 2 4" xfId="8065"/>
    <cellStyle name="Normal 2 8 2 4 2" xfId="8066"/>
    <cellStyle name="Normal 2 8 2 4 3" xfId="8067"/>
    <cellStyle name="Normal 2 8 2 4 4" xfId="8068"/>
    <cellStyle name="Normal 2 8 2 5" xfId="8069"/>
    <cellStyle name="Normal 2 8 2 5 2" xfId="8070"/>
    <cellStyle name="Normal 2 8 2 5 3" xfId="8071"/>
    <cellStyle name="Normal 2 8 2 6" xfId="8072"/>
    <cellStyle name="Normal 2 8 2 6 2" xfId="8073"/>
    <cellStyle name="Normal 2 8 2 6 3" xfId="8074"/>
    <cellStyle name="Normal 2 8 2 7" xfId="8075"/>
    <cellStyle name="Normal 2 8 2 7 2" xfId="8076"/>
    <cellStyle name="Normal 2 8 2 7 3" xfId="8077"/>
    <cellStyle name="Normal 2 8 2 8" xfId="8078"/>
    <cellStyle name="Normal 2 8 2 8 2" xfId="8079"/>
    <cellStyle name="Normal 2 8 2 8 3" xfId="8080"/>
    <cellStyle name="Normal 2 8 2 9" xfId="8081"/>
    <cellStyle name="Normal 2 8 2 9 2" xfId="8082"/>
    <cellStyle name="Normal 2 8 2 9 3" xfId="8083"/>
    <cellStyle name="Normal 2 8 20" xfId="8084"/>
    <cellStyle name="Normal 2 8 20 2" xfId="8085"/>
    <cellStyle name="Normal 2 8 20 3" xfId="8086"/>
    <cellStyle name="Normal 2 8 20 4" xfId="8087"/>
    <cellStyle name="Normal 2 8 20 5" xfId="8088"/>
    <cellStyle name="Normal 2 8 20 6" xfId="8089"/>
    <cellStyle name="Normal 2 8 21" xfId="8090"/>
    <cellStyle name="Normal 2 8 21 2" xfId="8091"/>
    <cellStyle name="Normal 2 8 21 3" xfId="8092"/>
    <cellStyle name="Normal 2 8 21 4" xfId="8093"/>
    <cellStyle name="Normal 2 8 21 5" xfId="8094"/>
    <cellStyle name="Normal 2 8 21 6" xfId="8095"/>
    <cellStyle name="Normal 2 8 22" xfId="8096"/>
    <cellStyle name="Normal 2 8 22 2" xfId="8097"/>
    <cellStyle name="Normal 2 8 22 3" xfId="8098"/>
    <cellStyle name="Normal 2 8 22 4" xfId="8099"/>
    <cellStyle name="Normal 2 8 22 5" xfId="8100"/>
    <cellStyle name="Normal 2 8 22 6" xfId="8101"/>
    <cellStyle name="Normal 2 8 23" xfId="8102"/>
    <cellStyle name="Normal 2 8 23 2" xfId="8103"/>
    <cellStyle name="Normal 2 8 23 3" xfId="8104"/>
    <cellStyle name="Normal 2 8 24" xfId="8105"/>
    <cellStyle name="Normal 2 8 25" xfId="8106"/>
    <cellStyle name="Normal 2 8 26" xfId="8107"/>
    <cellStyle name="Normal 2 8 27" xfId="8108"/>
    <cellStyle name="Normal 2 8 3" xfId="8109"/>
    <cellStyle name="Normal 2 8 3 2" xfId="8110"/>
    <cellStyle name="Normal 2 8 3 3" xfId="8111"/>
    <cellStyle name="Normal 2 8 3 4" xfId="8112"/>
    <cellStyle name="Normal 2 8 3 4 2" xfId="8113"/>
    <cellStyle name="Normal 2 8 3 5" xfId="8114"/>
    <cellStyle name="Normal 2 8 3 6" xfId="8115"/>
    <cellStyle name="Normal 2 8 3 7" xfId="8116"/>
    <cellStyle name="Normal 2 8 3 8" xfId="8117"/>
    <cellStyle name="Normal 2 8 3 9" xfId="8118"/>
    <cellStyle name="Normal 2 8 4" xfId="8119"/>
    <cellStyle name="Normal 2 8 4 2" xfId="8120"/>
    <cellStyle name="Normal 2 8 4 2 2" xfId="8121"/>
    <cellStyle name="Normal 2 8 4 2 3" xfId="8122"/>
    <cellStyle name="Normal 2 8 4 3" xfId="8123"/>
    <cellStyle name="Normal 2 8 4 4" xfId="8124"/>
    <cellStyle name="Normal 2 8 4 5" xfId="8125"/>
    <cellStyle name="Normal 2 8 4 6" xfId="8126"/>
    <cellStyle name="Normal 2 8 5" xfId="8127"/>
    <cellStyle name="Normal 2 8 5 2" xfId="8128"/>
    <cellStyle name="Normal 2 8 5 2 2" xfId="8129"/>
    <cellStyle name="Normal 2 8 5 2 3" xfId="8130"/>
    <cellStyle name="Normal 2 8 5 3" xfId="8131"/>
    <cellStyle name="Normal 2 8 5 4" xfId="8132"/>
    <cellStyle name="Normal 2 8 5 5" xfId="8133"/>
    <cellStyle name="Normal 2 8 5 6" xfId="8134"/>
    <cellStyle name="Normal 2 8 6" xfId="8135"/>
    <cellStyle name="Normal 2 8 6 2" xfId="8136"/>
    <cellStyle name="Normal 2 8 6 2 2" xfId="8137"/>
    <cellStyle name="Normal 2 8 6 2 3" xfId="8138"/>
    <cellStyle name="Normal 2 8 6 3" xfId="8139"/>
    <cellStyle name="Normal 2 8 6 4" xfId="8140"/>
    <cellStyle name="Normal 2 8 6 5" xfId="8141"/>
    <cellStyle name="Normal 2 8 6 6" xfId="8142"/>
    <cellStyle name="Normal 2 8 7" xfId="8143"/>
    <cellStyle name="Normal 2 8 7 2" xfId="8144"/>
    <cellStyle name="Normal 2 8 7 3" xfId="8145"/>
    <cellStyle name="Normal 2 8 7 4" xfId="8146"/>
    <cellStyle name="Normal 2 8 7 5" xfId="8147"/>
    <cellStyle name="Normal 2 8 7 6" xfId="8148"/>
    <cellStyle name="Normal 2 8 8" xfId="8149"/>
    <cellStyle name="Normal 2 8 8 2" xfId="8150"/>
    <cellStyle name="Normal 2 8 8 3" xfId="8151"/>
    <cellStyle name="Normal 2 8 8 4" xfId="8152"/>
    <cellStyle name="Normal 2 8 8 5" xfId="8153"/>
    <cellStyle name="Normal 2 8 8 6" xfId="8154"/>
    <cellStyle name="Normal 2 8 9" xfId="8155"/>
    <cellStyle name="Normal 2 8 9 2" xfId="8156"/>
    <cellStyle name="Normal 2 8 9 3" xfId="8157"/>
    <cellStyle name="Normal 2 8 9 4" xfId="8158"/>
    <cellStyle name="Normal 2 8 9 5" xfId="8159"/>
    <cellStyle name="Normal 2 8 9 6" xfId="8160"/>
    <cellStyle name="Normal 2 9" xfId="8161"/>
    <cellStyle name="Normal 2 9 10" xfId="8162"/>
    <cellStyle name="Normal 2 9 10 2" xfId="8163"/>
    <cellStyle name="Normal 2 9 10 3" xfId="8164"/>
    <cellStyle name="Normal 2 9 10 4" xfId="8165"/>
    <cellStyle name="Normal 2 9 10 5" xfId="8166"/>
    <cellStyle name="Normal 2 9 10 6" xfId="8167"/>
    <cellStyle name="Normal 2 9 11" xfId="8168"/>
    <cellStyle name="Normal 2 9 11 2" xfId="8169"/>
    <cellStyle name="Normal 2 9 11 3" xfId="8170"/>
    <cellStyle name="Normal 2 9 11 4" xfId="8171"/>
    <cellStyle name="Normal 2 9 11 5" xfId="8172"/>
    <cellStyle name="Normal 2 9 11 6" xfId="8173"/>
    <cellStyle name="Normal 2 9 12" xfId="8174"/>
    <cellStyle name="Normal 2 9 12 2" xfId="8175"/>
    <cellStyle name="Normal 2 9 12 3" xfId="8176"/>
    <cellStyle name="Normal 2 9 12 4" xfId="8177"/>
    <cellStyle name="Normal 2 9 12 5" xfId="8178"/>
    <cellStyle name="Normal 2 9 12 6" xfId="8179"/>
    <cellStyle name="Normal 2 9 13" xfId="8180"/>
    <cellStyle name="Normal 2 9 13 2" xfId="8181"/>
    <cellStyle name="Normal 2 9 13 3" xfId="8182"/>
    <cellStyle name="Normal 2 9 13 4" xfId="8183"/>
    <cellStyle name="Normal 2 9 13 5" xfId="8184"/>
    <cellStyle name="Normal 2 9 13 6" xfId="8185"/>
    <cellStyle name="Normal 2 9 14" xfId="8186"/>
    <cellStyle name="Normal 2 9 14 2" xfId="8187"/>
    <cellStyle name="Normal 2 9 14 3" xfId="8188"/>
    <cellStyle name="Normal 2 9 14 4" xfId="8189"/>
    <cellStyle name="Normal 2 9 14 5" xfId="8190"/>
    <cellStyle name="Normal 2 9 14 6" xfId="8191"/>
    <cellStyle name="Normal 2 9 15" xfId="8192"/>
    <cellStyle name="Normal 2 9 15 2" xfId="8193"/>
    <cellStyle name="Normal 2 9 15 3" xfId="8194"/>
    <cellStyle name="Normal 2 9 15 4" xfId="8195"/>
    <cellStyle name="Normal 2 9 15 5" xfId="8196"/>
    <cellStyle name="Normal 2 9 15 6" xfId="8197"/>
    <cellStyle name="Normal 2 9 16" xfId="8198"/>
    <cellStyle name="Normal 2 9 16 2" xfId="8199"/>
    <cellStyle name="Normal 2 9 16 3" xfId="8200"/>
    <cellStyle name="Normal 2 9 16 4" xfId="8201"/>
    <cellStyle name="Normal 2 9 16 5" xfId="8202"/>
    <cellStyle name="Normal 2 9 16 6" xfId="8203"/>
    <cellStyle name="Normal 2 9 17" xfId="8204"/>
    <cellStyle name="Normal 2 9 17 2" xfId="8205"/>
    <cellStyle name="Normal 2 9 17 3" xfId="8206"/>
    <cellStyle name="Normal 2 9 17 4" xfId="8207"/>
    <cellStyle name="Normal 2 9 17 5" xfId="8208"/>
    <cellStyle name="Normal 2 9 17 6" xfId="8209"/>
    <cellStyle name="Normal 2 9 18" xfId="8210"/>
    <cellStyle name="Normal 2 9 18 2" xfId="8211"/>
    <cellStyle name="Normal 2 9 18 3" xfId="8212"/>
    <cellStyle name="Normal 2 9 18 4" xfId="8213"/>
    <cellStyle name="Normal 2 9 18 5" xfId="8214"/>
    <cellStyle name="Normal 2 9 18 6" xfId="8215"/>
    <cellStyle name="Normal 2 9 19" xfId="8216"/>
    <cellStyle name="Normal 2 9 19 2" xfId="8217"/>
    <cellStyle name="Normal 2 9 19 3" xfId="8218"/>
    <cellStyle name="Normal 2 9 19 4" xfId="8219"/>
    <cellStyle name="Normal 2 9 19 5" xfId="8220"/>
    <cellStyle name="Normal 2 9 19 6" xfId="8221"/>
    <cellStyle name="Normal 2 9 2" xfId="8222"/>
    <cellStyle name="Normal 2 9 2 10" xfId="8223"/>
    <cellStyle name="Normal 2 9 2 10 2" xfId="8224"/>
    <cellStyle name="Normal 2 9 2 11" xfId="8225"/>
    <cellStyle name="Normal 2 9 2 12" xfId="8226"/>
    <cellStyle name="Normal 2 9 2 13" xfId="8227"/>
    <cellStyle name="Normal 2 9 2 14" xfId="8228"/>
    <cellStyle name="Normal 2 9 2 2" xfId="8229"/>
    <cellStyle name="Normal 2 9 2 2 10" xfId="8230"/>
    <cellStyle name="Normal 2 9 2 2 10 2" xfId="8231"/>
    <cellStyle name="Normal 2 9 2 2 11" xfId="8232"/>
    <cellStyle name="Normal 2 9 2 2 12" xfId="8233"/>
    <cellStyle name="Normal 2 9 2 2 13" xfId="8234"/>
    <cellStyle name="Normal 2 9 2 2 14" xfId="8235"/>
    <cellStyle name="Normal 2 9 2 2 2" xfId="8236"/>
    <cellStyle name="Normal 2 9 2 2 2 2" xfId="8237"/>
    <cellStyle name="Normal 2 9 2 2 2 2 2" xfId="8238"/>
    <cellStyle name="Normal 2 9 2 2 2 3" xfId="8239"/>
    <cellStyle name="Normal 2 9 2 2 2 4" xfId="8240"/>
    <cellStyle name="Normal 2 9 2 2 2 5" xfId="8241"/>
    <cellStyle name="Normal 2 9 2 2 2 6" xfId="8242"/>
    <cellStyle name="Normal 2 9 2 2 2 7" xfId="8243"/>
    <cellStyle name="Normal 2 9 2 2 3" xfId="8244"/>
    <cellStyle name="Normal 2 9 2 2 3 2" xfId="8245"/>
    <cellStyle name="Normal 2 9 2 2 3 3" xfId="8246"/>
    <cellStyle name="Normal 2 9 2 2 3 4" xfId="8247"/>
    <cellStyle name="Normal 2 9 2 2 3 5" xfId="8248"/>
    <cellStyle name="Normal 2 9 2 2 3 6" xfId="8249"/>
    <cellStyle name="Normal 2 9 2 2 4" xfId="8250"/>
    <cellStyle name="Normal 2 9 2 2 4 2" xfId="8251"/>
    <cellStyle name="Normal 2 9 2 2 4 3" xfId="8252"/>
    <cellStyle name="Normal 2 9 2 2 4 4" xfId="8253"/>
    <cellStyle name="Normal 2 9 2 2 4 5" xfId="8254"/>
    <cellStyle name="Normal 2 9 2 2 4 6" xfId="8255"/>
    <cellStyle name="Normal 2 9 2 2 5" xfId="8256"/>
    <cellStyle name="Normal 2 9 2 2 5 2" xfId="8257"/>
    <cellStyle name="Normal 2 9 2 2 5 3" xfId="8258"/>
    <cellStyle name="Normal 2 9 2 2 5 4" xfId="8259"/>
    <cellStyle name="Normal 2 9 2 2 5 5" xfId="8260"/>
    <cellStyle name="Normal 2 9 2 2 5 6" xfId="8261"/>
    <cellStyle name="Normal 2 9 2 2 6" xfId="8262"/>
    <cellStyle name="Normal 2 9 2 2 6 2" xfId="8263"/>
    <cellStyle name="Normal 2 9 2 2 6 3" xfId="8264"/>
    <cellStyle name="Normal 2 9 2 2 6 4" xfId="8265"/>
    <cellStyle name="Normal 2 9 2 2 6 5" xfId="8266"/>
    <cellStyle name="Normal 2 9 2 2 6 6" xfId="8267"/>
    <cellStyle name="Normal 2 9 2 2 7" xfId="8268"/>
    <cellStyle name="Normal 2 9 2 2 7 2" xfId="8269"/>
    <cellStyle name="Normal 2 9 2 2 7 3" xfId="8270"/>
    <cellStyle name="Normal 2 9 2 2 7 4" xfId="8271"/>
    <cellStyle name="Normal 2 9 2 2 7 5" xfId="8272"/>
    <cellStyle name="Normal 2 9 2 2 7 6" xfId="8273"/>
    <cellStyle name="Normal 2 9 2 2 8" xfId="8274"/>
    <cellStyle name="Normal 2 9 2 2 8 2" xfId="8275"/>
    <cellStyle name="Normal 2 9 2 2 8 3" xfId="8276"/>
    <cellStyle name="Normal 2 9 2 2 8 4" xfId="8277"/>
    <cellStyle name="Normal 2 9 2 2 8 5" xfId="8278"/>
    <cellStyle name="Normal 2 9 2 2 8 6" xfId="8279"/>
    <cellStyle name="Normal 2 9 2 2 9" xfId="8280"/>
    <cellStyle name="Normal 2 9 2 2 9 2" xfId="8281"/>
    <cellStyle name="Normal 2 9 2 2 9 3" xfId="8282"/>
    <cellStyle name="Normal 2 9 2 2 9 4" xfId="8283"/>
    <cellStyle name="Normal 2 9 2 2 9 5" xfId="8284"/>
    <cellStyle name="Normal 2 9 2 2 9 6" xfId="8285"/>
    <cellStyle name="Normal 2 9 2 3" xfId="8286"/>
    <cellStyle name="Normal 2 9 2 4" xfId="8287"/>
    <cellStyle name="Normal 2 9 2 5" xfId="8288"/>
    <cellStyle name="Normal 2 9 2 6" xfId="8289"/>
    <cellStyle name="Normal 2 9 2 7" xfId="8290"/>
    <cellStyle name="Normal 2 9 2 8" xfId="8291"/>
    <cellStyle name="Normal 2 9 2 9" xfId="8292"/>
    <cellStyle name="Normal 2 9 20" xfId="8293"/>
    <cellStyle name="Normal 2 9 20 2" xfId="8294"/>
    <cellStyle name="Normal 2 9 20 3" xfId="8295"/>
    <cellStyle name="Normal 2 9 20 4" xfId="8296"/>
    <cellStyle name="Normal 2 9 20 5" xfId="8297"/>
    <cellStyle name="Normal 2 9 20 6" xfId="8298"/>
    <cellStyle name="Normal 2 9 21" xfId="8299"/>
    <cellStyle name="Normal 2 9 21 2" xfId="8300"/>
    <cellStyle name="Normal 2 9 21 3" xfId="8301"/>
    <cellStyle name="Normal 2 9 21 4" xfId="8302"/>
    <cellStyle name="Normal 2 9 21 5" xfId="8303"/>
    <cellStyle name="Normal 2 9 21 6" xfId="8304"/>
    <cellStyle name="Normal 2 9 22" xfId="8305"/>
    <cellStyle name="Normal 2 9 22 2" xfId="8306"/>
    <cellStyle name="Normal 2 9 23" xfId="8307"/>
    <cellStyle name="Normal 2 9 24" xfId="8308"/>
    <cellStyle name="Normal 2 9 25" xfId="8309"/>
    <cellStyle name="Normal 2 9 26" xfId="8310"/>
    <cellStyle name="Normal 2 9 3" xfId="8311"/>
    <cellStyle name="Normal 2 9 3 2" xfId="8312"/>
    <cellStyle name="Normal 2 9 3 3" xfId="8313"/>
    <cellStyle name="Normal 2 9 3 4" xfId="8314"/>
    <cellStyle name="Normal 2 9 3 5" xfId="8315"/>
    <cellStyle name="Normal 2 9 3 6" xfId="8316"/>
    <cellStyle name="Normal 2 9 4" xfId="8317"/>
    <cellStyle name="Normal 2 9 4 2" xfId="8318"/>
    <cellStyle name="Normal 2 9 4 3" xfId="8319"/>
    <cellStyle name="Normal 2 9 4 4" xfId="8320"/>
    <cellStyle name="Normal 2 9 4 5" xfId="8321"/>
    <cellStyle name="Normal 2 9 4 6" xfId="8322"/>
    <cellStyle name="Normal 2 9 5" xfId="8323"/>
    <cellStyle name="Normal 2 9 5 2" xfId="8324"/>
    <cellStyle name="Normal 2 9 5 3" xfId="8325"/>
    <cellStyle name="Normal 2 9 5 4" xfId="8326"/>
    <cellStyle name="Normal 2 9 5 5" xfId="8327"/>
    <cellStyle name="Normal 2 9 5 6" xfId="8328"/>
    <cellStyle name="Normal 2 9 6" xfId="8329"/>
    <cellStyle name="Normal 2 9 6 2" xfId="8330"/>
    <cellStyle name="Normal 2 9 6 3" xfId="8331"/>
    <cellStyle name="Normal 2 9 6 4" xfId="8332"/>
    <cellStyle name="Normal 2 9 6 5" xfId="8333"/>
    <cellStyle name="Normal 2 9 6 6" xfId="8334"/>
    <cellStyle name="Normal 2 9 7" xfId="8335"/>
    <cellStyle name="Normal 2 9 7 2" xfId="8336"/>
    <cellStyle name="Normal 2 9 7 3" xfId="8337"/>
    <cellStyle name="Normal 2 9 7 4" xfId="8338"/>
    <cellStyle name="Normal 2 9 7 5" xfId="8339"/>
    <cellStyle name="Normal 2 9 7 6" xfId="8340"/>
    <cellStyle name="Normal 2 9 8" xfId="8341"/>
    <cellStyle name="Normal 2 9 8 2" xfId="8342"/>
    <cellStyle name="Normal 2 9 8 3" xfId="8343"/>
    <cellStyle name="Normal 2 9 8 4" xfId="8344"/>
    <cellStyle name="Normal 2 9 8 5" xfId="8345"/>
    <cellStyle name="Normal 2 9 8 6" xfId="8346"/>
    <cellStyle name="Normal 2 9 9" xfId="8347"/>
    <cellStyle name="Normal 2 9 9 2" xfId="8348"/>
    <cellStyle name="Normal 2 9 9 3" xfId="8349"/>
    <cellStyle name="Normal 2 9 9 4" xfId="8350"/>
    <cellStyle name="Normal 2 9 9 5" xfId="8351"/>
    <cellStyle name="Normal 2 9 9 6" xfId="8352"/>
    <cellStyle name="Normal 2_Sheet1" xfId="8353"/>
    <cellStyle name="Normal 20" xfId="8354"/>
    <cellStyle name="Normal 20 10" xfId="8355"/>
    <cellStyle name="Normal 20 10 10" xfId="8356"/>
    <cellStyle name="Normal 20 10 10 2" xfId="8357"/>
    <cellStyle name="Normal 20 10 10 3" xfId="8358"/>
    <cellStyle name="Normal 20 10 11" xfId="8359"/>
    <cellStyle name="Normal 20 10 12" xfId="8360"/>
    <cellStyle name="Normal 20 10 2" xfId="8361"/>
    <cellStyle name="Normal 20 10 2 2" xfId="8362"/>
    <cellStyle name="Normal 20 10 2 2 2" xfId="8363"/>
    <cellStyle name="Normal 20 10 2 2 2 2" xfId="8364"/>
    <cellStyle name="Normal 20 10 2 2 2 3" xfId="8365"/>
    <cellStyle name="Normal 20 10 2 2 3" xfId="8366"/>
    <cellStyle name="Normal 20 10 2 2 4" xfId="8367"/>
    <cellStyle name="Normal 20 10 2 3" xfId="8368"/>
    <cellStyle name="Normal 20 10 2 3 2" xfId="8369"/>
    <cellStyle name="Normal 20 10 2 3 3" xfId="8370"/>
    <cellStyle name="Normal 20 10 2 4" xfId="8371"/>
    <cellStyle name="Normal 20 10 2 4 2" xfId="8372"/>
    <cellStyle name="Normal 20 10 2 4 3" xfId="8373"/>
    <cellStyle name="Normal 20 10 2 5" xfId="8374"/>
    <cellStyle name="Normal 20 10 2 5 2" xfId="8375"/>
    <cellStyle name="Normal 20 10 2 5 3" xfId="8376"/>
    <cellStyle name="Normal 20 10 2 6" xfId="8377"/>
    <cellStyle name="Normal 20 10 2 6 2" xfId="8378"/>
    <cellStyle name="Normal 20 10 2 6 3" xfId="8379"/>
    <cellStyle name="Normal 20 10 2 7" xfId="8380"/>
    <cellStyle name="Normal 20 10 2 7 2" xfId="8381"/>
    <cellStyle name="Normal 20 10 2 7 3" xfId="8382"/>
    <cellStyle name="Normal 20 10 2 8" xfId="8383"/>
    <cellStyle name="Normal 20 10 2 8 2" xfId="8384"/>
    <cellStyle name="Normal 20 10 2 8 3" xfId="8385"/>
    <cellStyle name="Normal 20 10 2 9" xfId="8386"/>
    <cellStyle name="Normal 20 10 2 9 2" xfId="8387"/>
    <cellStyle name="Normal 20 10 2 9 3" xfId="8388"/>
    <cellStyle name="Normal 20 10 3" xfId="8389"/>
    <cellStyle name="Normal 20 10 4" xfId="8390"/>
    <cellStyle name="Normal 20 10 5" xfId="8391"/>
    <cellStyle name="Normal 20 10 6" xfId="8392"/>
    <cellStyle name="Normal 20 10 7" xfId="8393"/>
    <cellStyle name="Normal 20 10 8" xfId="8394"/>
    <cellStyle name="Normal 20 10 9" xfId="8395"/>
    <cellStyle name="Normal 20 11" xfId="8396"/>
    <cellStyle name="Normal 20 11 2" xfId="8397"/>
    <cellStyle name="Normal 20 11 2 2" xfId="8398"/>
    <cellStyle name="Normal 20 11 2 3" xfId="8399"/>
    <cellStyle name="Normal 20 11 3" xfId="8400"/>
    <cellStyle name="Normal 20 11 4" xfId="8401"/>
    <cellStyle name="Normal 20 12" xfId="8402"/>
    <cellStyle name="Normal 20 12 2" xfId="8403"/>
    <cellStyle name="Normal 20 12 2 2" xfId="8404"/>
    <cellStyle name="Normal 20 12 2 3" xfId="8405"/>
    <cellStyle name="Normal 20 12 3" xfId="8406"/>
    <cellStyle name="Normal 20 12 4" xfId="8407"/>
    <cellStyle name="Normal 20 13" xfId="8408"/>
    <cellStyle name="Normal 20 13 2" xfId="8409"/>
    <cellStyle name="Normal 20 13 2 2" xfId="8410"/>
    <cellStyle name="Normal 20 13 2 3" xfId="8411"/>
    <cellStyle name="Normal 20 13 3" xfId="8412"/>
    <cellStyle name="Normal 20 13 4" xfId="8413"/>
    <cellStyle name="Normal 20 14" xfId="8414"/>
    <cellStyle name="Normal 20 14 2" xfId="8415"/>
    <cellStyle name="Normal 20 14 2 2" xfId="8416"/>
    <cellStyle name="Normal 20 14 2 3" xfId="8417"/>
    <cellStyle name="Normal 20 14 3" xfId="8418"/>
    <cellStyle name="Normal 20 14 4" xfId="8419"/>
    <cellStyle name="Normal 20 15" xfId="8420"/>
    <cellStyle name="Normal 20 15 2" xfId="8421"/>
    <cellStyle name="Normal 20 15 2 2" xfId="8422"/>
    <cellStyle name="Normal 20 15 2 3" xfId="8423"/>
    <cellStyle name="Normal 20 15 3" xfId="8424"/>
    <cellStyle name="Normal 20 15 4" xfId="8425"/>
    <cellStyle name="Normal 20 16" xfId="8426"/>
    <cellStyle name="Normal 20 16 2" xfId="8427"/>
    <cellStyle name="Normal 20 16 2 2" xfId="8428"/>
    <cellStyle name="Normal 20 16 2 3" xfId="8429"/>
    <cellStyle name="Normal 20 16 3" xfId="8430"/>
    <cellStyle name="Normal 20 16 4" xfId="8431"/>
    <cellStyle name="Normal 20 17" xfId="8432"/>
    <cellStyle name="Normal 20 17 2" xfId="8433"/>
    <cellStyle name="Normal 20 17 2 2" xfId="8434"/>
    <cellStyle name="Normal 20 17 2 3" xfId="8435"/>
    <cellStyle name="Normal 20 17 3" xfId="8436"/>
    <cellStyle name="Normal 20 17 4" xfId="8437"/>
    <cellStyle name="Normal 20 18" xfId="8438"/>
    <cellStyle name="Normal 20 18 2" xfId="8439"/>
    <cellStyle name="Normal 20 18 2 2" xfId="8440"/>
    <cellStyle name="Normal 20 18 2 3" xfId="8441"/>
    <cellStyle name="Normal 20 18 3" xfId="8442"/>
    <cellStyle name="Normal 20 18 4" xfId="8443"/>
    <cellStyle name="Normal 20 19" xfId="8444"/>
    <cellStyle name="Normal 20 19 2" xfId="8445"/>
    <cellStyle name="Normal 20 19 2 2" xfId="8446"/>
    <cellStyle name="Normal 20 19 2 3" xfId="8447"/>
    <cellStyle name="Normal 20 19 3" xfId="8448"/>
    <cellStyle name="Normal 20 19 4" xfId="8449"/>
    <cellStyle name="Normal 20 2" xfId="8450"/>
    <cellStyle name="Normal 20 2 10" xfId="8451"/>
    <cellStyle name="Normal 20 2 11" xfId="8452"/>
    <cellStyle name="Normal 20 2 12" xfId="8453"/>
    <cellStyle name="Normal 20 2 13" xfId="8454"/>
    <cellStyle name="Normal 20 2 14" xfId="8455"/>
    <cellStyle name="Normal 20 2 15" xfId="8456"/>
    <cellStyle name="Normal 20 2 16" xfId="8457"/>
    <cellStyle name="Normal 20 2 17" xfId="8458"/>
    <cellStyle name="Normal 20 2 18" xfId="8459"/>
    <cellStyle name="Normal 20 2 19" xfId="8460"/>
    <cellStyle name="Normal 20 2 2" xfId="8461"/>
    <cellStyle name="Normal 20 2 2 2" xfId="8462"/>
    <cellStyle name="Normal 20 2 2 2 10" xfId="8463"/>
    <cellStyle name="Normal 20 2 2 2 10 2" xfId="8464"/>
    <cellStyle name="Normal 20 2 2 2 10 3" xfId="8465"/>
    <cellStyle name="Normal 20 2 2 2 11" xfId="8466"/>
    <cellStyle name="Normal 20 2 2 2 12" xfId="8467"/>
    <cellStyle name="Normal 20 2 2 2 2" xfId="8468"/>
    <cellStyle name="Normal 20 2 2 2 3" xfId="8469"/>
    <cellStyle name="Normal 20 2 2 2 4" xfId="8470"/>
    <cellStyle name="Normal 20 2 2 2 5" xfId="8471"/>
    <cellStyle name="Normal 20 2 2 2 6" xfId="8472"/>
    <cellStyle name="Normal 20 2 2 2 7" xfId="8473"/>
    <cellStyle name="Normal 20 2 2 2 8" xfId="8474"/>
    <cellStyle name="Normal 20 2 2 2 9" xfId="8475"/>
    <cellStyle name="Normal 20 2 2 3" xfId="8476"/>
    <cellStyle name="Normal 20 2 2 3 2" xfId="8477"/>
    <cellStyle name="Normal 20 2 2 3 3" xfId="8478"/>
    <cellStyle name="Normal 20 2 2 4" xfId="8479"/>
    <cellStyle name="Normal 20 2 2 4 2" xfId="8480"/>
    <cellStyle name="Normal 20 2 2 4 3" xfId="8481"/>
    <cellStyle name="Normal 20 2 2 5" xfId="8482"/>
    <cellStyle name="Normal 20 2 2 5 2" xfId="8483"/>
    <cellStyle name="Normal 20 2 2 5 3" xfId="8484"/>
    <cellStyle name="Normal 20 2 2 6" xfId="8485"/>
    <cellStyle name="Normal 20 2 2 6 2" xfId="8486"/>
    <cellStyle name="Normal 20 2 2 6 3" xfId="8487"/>
    <cellStyle name="Normal 20 2 2 7" xfId="8488"/>
    <cellStyle name="Normal 20 2 2 7 2" xfId="8489"/>
    <cellStyle name="Normal 20 2 2 7 3" xfId="8490"/>
    <cellStyle name="Normal 20 2 2 8" xfId="8491"/>
    <cellStyle name="Normal 20 2 2 8 2" xfId="8492"/>
    <cellStyle name="Normal 20 2 2 8 3" xfId="8493"/>
    <cellStyle name="Normal 20 2 2 9" xfId="8494"/>
    <cellStyle name="Normal 20 2 2 9 2" xfId="8495"/>
    <cellStyle name="Normal 20 2 2 9 3" xfId="8496"/>
    <cellStyle name="Normal 20 2 20" xfId="8497"/>
    <cellStyle name="Normal 20 2 21" xfId="8498"/>
    <cellStyle name="Normal 20 2 22" xfId="8499"/>
    <cellStyle name="Normal 20 2 22 2" xfId="8500"/>
    <cellStyle name="Normal 20 2 22 3" xfId="8501"/>
    <cellStyle name="Normal 20 2 23" xfId="8502"/>
    <cellStyle name="Normal 20 2 24" xfId="8503"/>
    <cellStyle name="Normal 20 2 3" xfId="8504"/>
    <cellStyle name="Normal 20 2 4" xfId="8505"/>
    <cellStyle name="Normal 20 2 5" xfId="8506"/>
    <cellStyle name="Normal 20 2 6" xfId="8507"/>
    <cellStyle name="Normal 20 2 7" xfId="8508"/>
    <cellStyle name="Normal 20 2 8" xfId="8509"/>
    <cellStyle name="Normal 20 2 9" xfId="8510"/>
    <cellStyle name="Normal 20 20" xfId="8511"/>
    <cellStyle name="Normal 20 20 2" xfId="8512"/>
    <cellStyle name="Normal 20 20 2 2" xfId="8513"/>
    <cellStyle name="Normal 20 20 2 3" xfId="8514"/>
    <cellStyle name="Normal 20 20 3" xfId="8515"/>
    <cellStyle name="Normal 20 20 4" xfId="8516"/>
    <cellStyle name="Normal 20 21" xfId="8517"/>
    <cellStyle name="Normal 20 21 2" xfId="8518"/>
    <cellStyle name="Normal 20 21 2 2" xfId="8519"/>
    <cellStyle name="Normal 20 21 2 3" xfId="8520"/>
    <cellStyle name="Normal 20 21 3" xfId="8521"/>
    <cellStyle name="Normal 20 21 4" xfId="8522"/>
    <cellStyle name="Normal 20 22" xfId="8523"/>
    <cellStyle name="Normal 20 22 2" xfId="8524"/>
    <cellStyle name="Normal 20 22 3" xfId="8525"/>
    <cellStyle name="Normal 20 23" xfId="8526"/>
    <cellStyle name="Normal 20 23 2" xfId="8527"/>
    <cellStyle name="Normal 20 23 3" xfId="8528"/>
    <cellStyle name="Normal 20 24" xfId="8529"/>
    <cellStyle name="Normal 20 24 2" xfId="8530"/>
    <cellStyle name="Normal 20 24 3" xfId="8531"/>
    <cellStyle name="Normal 20 25" xfId="8532"/>
    <cellStyle name="Normal 20 25 2" xfId="8533"/>
    <cellStyle name="Normal 20 25 3" xfId="8534"/>
    <cellStyle name="Normal 20 26" xfId="8535"/>
    <cellStyle name="Normal 20 26 2" xfId="8536"/>
    <cellStyle name="Normal 20 26 3" xfId="8537"/>
    <cellStyle name="Normal 20 27" xfId="8538"/>
    <cellStyle name="Normal 20 27 2" xfId="8539"/>
    <cellStyle name="Normal 20 27 3" xfId="8540"/>
    <cellStyle name="Normal 20 28" xfId="8541"/>
    <cellStyle name="Normal 20 28 2" xfId="8542"/>
    <cellStyle name="Normal 20 28 3" xfId="8543"/>
    <cellStyle name="Normal 20 3" xfId="8544"/>
    <cellStyle name="Normal 20 4" xfId="8545"/>
    <cellStyle name="Normal 20 5" xfId="8546"/>
    <cellStyle name="Normal 20 6" xfId="8547"/>
    <cellStyle name="Normal 20 7" xfId="8548"/>
    <cellStyle name="Normal 20 8" xfId="8549"/>
    <cellStyle name="Normal 20 8 2" xfId="8550"/>
    <cellStyle name="Normal 20 8 2 2" xfId="8551"/>
    <cellStyle name="Normal 20 8 2 3" xfId="8552"/>
    <cellStyle name="Normal 20 8 3" xfId="8553"/>
    <cellStyle name="Normal 20 8 4" xfId="8554"/>
    <cellStyle name="Normal 20 9" xfId="8555"/>
    <cellStyle name="Normal 20 9 2" xfId="8556"/>
    <cellStyle name="Normal 20 9 2 2" xfId="8557"/>
    <cellStyle name="Normal 20 9 2 3" xfId="8558"/>
    <cellStyle name="Normal 20 9 3" xfId="8559"/>
    <cellStyle name="Normal 20 9 4" xfId="8560"/>
    <cellStyle name="Normal 200" xfId="8561"/>
    <cellStyle name="Normal 201" xfId="8562"/>
    <cellStyle name="Normal 202" xfId="8563"/>
    <cellStyle name="Normal 203" xfId="8564"/>
    <cellStyle name="Normal 204" xfId="8565"/>
    <cellStyle name="Normal 205" xfId="8566"/>
    <cellStyle name="Normal 206" xfId="8567"/>
    <cellStyle name="Normal 207" xfId="8568"/>
    <cellStyle name="Normal 208" xfId="8569"/>
    <cellStyle name="Normal 21" xfId="8570"/>
    <cellStyle name="Normal 21 2" xfId="8571"/>
    <cellStyle name="Normal 21 3" xfId="8572"/>
    <cellStyle name="Normal 21 3 10" xfId="8573"/>
    <cellStyle name="Normal 21 3 11" xfId="8574"/>
    <cellStyle name="Normal 21 3 2" xfId="8575"/>
    <cellStyle name="Normal 21 3 3" xfId="8576"/>
    <cellStyle name="Normal 21 3 4" xfId="8577"/>
    <cellStyle name="Normal 21 3 5" xfId="8578"/>
    <cellStyle name="Normal 21 3 6" xfId="8579"/>
    <cellStyle name="Normal 21 3 7" xfId="8580"/>
    <cellStyle name="Normal 21 3 7 2" xfId="8581"/>
    <cellStyle name="Normal 21 3 7 3" xfId="8582"/>
    <cellStyle name="Normal 21 3 8" xfId="8583"/>
    <cellStyle name="Normal 21 3 9" xfId="8584"/>
    <cellStyle name="Normal 21 4" xfId="8585"/>
    <cellStyle name="Normal 21 5" xfId="8586"/>
    <cellStyle name="Normal 21 6" xfId="8587"/>
    <cellStyle name="Normal 21 7" xfId="8588"/>
    <cellStyle name="Normal 21 8" xfId="8589"/>
    <cellStyle name="Normal 22" xfId="8590"/>
    <cellStyle name="Normal 22 10" xfId="8591"/>
    <cellStyle name="Normal 22 10 10" xfId="8592"/>
    <cellStyle name="Normal 22 10 10 2" xfId="8593"/>
    <cellStyle name="Normal 22 10 10 3" xfId="8594"/>
    <cellStyle name="Normal 22 10 11" xfId="8595"/>
    <cellStyle name="Normal 22 10 12" xfId="8596"/>
    <cellStyle name="Normal 22 10 2" xfId="8597"/>
    <cellStyle name="Normal 22 10 2 2" xfId="8598"/>
    <cellStyle name="Normal 22 10 2 2 2" xfId="8599"/>
    <cellStyle name="Normal 22 10 2 2 2 2" xfId="8600"/>
    <cellStyle name="Normal 22 10 2 2 2 3" xfId="8601"/>
    <cellStyle name="Normal 22 10 2 2 3" xfId="8602"/>
    <cellStyle name="Normal 22 10 2 2 4" xfId="8603"/>
    <cellStyle name="Normal 22 10 2 3" xfId="8604"/>
    <cellStyle name="Normal 22 10 2 3 2" xfId="8605"/>
    <cellStyle name="Normal 22 10 2 3 3" xfId="8606"/>
    <cellStyle name="Normal 22 10 2 4" xfId="8607"/>
    <cellStyle name="Normal 22 10 2 4 2" xfId="8608"/>
    <cellStyle name="Normal 22 10 2 4 3" xfId="8609"/>
    <cellStyle name="Normal 22 10 2 5" xfId="8610"/>
    <cellStyle name="Normal 22 10 2 5 2" xfId="8611"/>
    <cellStyle name="Normal 22 10 2 5 3" xfId="8612"/>
    <cellStyle name="Normal 22 10 2 6" xfId="8613"/>
    <cellStyle name="Normal 22 10 2 6 2" xfId="8614"/>
    <cellStyle name="Normal 22 10 2 6 3" xfId="8615"/>
    <cellStyle name="Normal 22 10 2 7" xfId="8616"/>
    <cellStyle name="Normal 22 10 2 7 2" xfId="8617"/>
    <cellStyle name="Normal 22 10 2 7 3" xfId="8618"/>
    <cellStyle name="Normal 22 10 2 8" xfId="8619"/>
    <cellStyle name="Normal 22 10 2 8 2" xfId="8620"/>
    <cellStyle name="Normal 22 10 2 8 3" xfId="8621"/>
    <cellStyle name="Normal 22 10 2 9" xfId="8622"/>
    <cellStyle name="Normal 22 10 2 9 2" xfId="8623"/>
    <cellStyle name="Normal 22 10 2 9 3" xfId="8624"/>
    <cellStyle name="Normal 22 10 3" xfId="8625"/>
    <cellStyle name="Normal 22 10 4" xfId="8626"/>
    <cellStyle name="Normal 22 10 5" xfId="8627"/>
    <cellStyle name="Normal 22 10 6" xfId="8628"/>
    <cellStyle name="Normal 22 10 7" xfId="8629"/>
    <cellStyle name="Normal 22 10 8" xfId="8630"/>
    <cellStyle name="Normal 22 10 9" xfId="8631"/>
    <cellStyle name="Normal 22 11" xfId="8632"/>
    <cellStyle name="Normal 22 11 2" xfId="8633"/>
    <cellStyle name="Normal 22 11 2 2" xfId="8634"/>
    <cellStyle name="Normal 22 11 2 3" xfId="8635"/>
    <cellStyle name="Normal 22 11 3" xfId="8636"/>
    <cellStyle name="Normal 22 11 4" xfId="8637"/>
    <cellStyle name="Normal 22 12" xfId="8638"/>
    <cellStyle name="Normal 22 12 2" xfId="8639"/>
    <cellStyle name="Normal 22 12 2 2" xfId="8640"/>
    <cellStyle name="Normal 22 12 2 3" xfId="8641"/>
    <cellStyle name="Normal 22 12 3" xfId="8642"/>
    <cellStyle name="Normal 22 12 4" xfId="8643"/>
    <cellStyle name="Normal 22 13" xfId="8644"/>
    <cellStyle name="Normal 22 13 2" xfId="8645"/>
    <cellStyle name="Normal 22 13 2 2" xfId="8646"/>
    <cellStyle name="Normal 22 13 2 3" xfId="8647"/>
    <cellStyle name="Normal 22 13 3" xfId="8648"/>
    <cellStyle name="Normal 22 13 4" xfId="8649"/>
    <cellStyle name="Normal 22 14" xfId="8650"/>
    <cellStyle name="Normal 22 14 2" xfId="8651"/>
    <cellStyle name="Normal 22 14 2 2" xfId="8652"/>
    <cellStyle name="Normal 22 14 2 3" xfId="8653"/>
    <cellStyle name="Normal 22 14 3" xfId="8654"/>
    <cellStyle name="Normal 22 14 4" xfId="8655"/>
    <cellStyle name="Normal 22 15" xfId="8656"/>
    <cellStyle name="Normal 22 15 2" xfId="8657"/>
    <cellStyle name="Normal 22 15 2 2" xfId="8658"/>
    <cellStyle name="Normal 22 15 2 3" xfId="8659"/>
    <cellStyle name="Normal 22 15 3" xfId="8660"/>
    <cellStyle name="Normal 22 15 4" xfId="8661"/>
    <cellStyle name="Normal 22 16" xfId="8662"/>
    <cellStyle name="Normal 22 16 2" xfId="8663"/>
    <cellStyle name="Normal 22 16 2 2" xfId="8664"/>
    <cellStyle name="Normal 22 16 2 3" xfId="8665"/>
    <cellStyle name="Normal 22 16 3" xfId="8666"/>
    <cellStyle name="Normal 22 16 4" xfId="8667"/>
    <cellStyle name="Normal 22 17" xfId="8668"/>
    <cellStyle name="Normal 22 17 2" xfId="8669"/>
    <cellStyle name="Normal 22 17 2 2" xfId="8670"/>
    <cellStyle name="Normal 22 17 2 3" xfId="8671"/>
    <cellStyle name="Normal 22 17 3" xfId="8672"/>
    <cellStyle name="Normal 22 17 4" xfId="8673"/>
    <cellStyle name="Normal 22 18" xfId="8674"/>
    <cellStyle name="Normal 22 18 2" xfId="8675"/>
    <cellStyle name="Normal 22 18 2 2" xfId="8676"/>
    <cellStyle name="Normal 22 18 2 3" xfId="8677"/>
    <cellStyle name="Normal 22 18 3" xfId="8678"/>
    <cellStyle name="Normal 22 18 4" xfId="8679"/>
    <cellStyle name="Normal 22 19" xfId="8680"/>
    <cellStyle name="Normal 22 19 2" xfId="8681"/>
    <cellStyle name="Normal 22 19 2 2" xfId="8682"/>
    <cellStyle name="Normal 22 19 2 3" xfId="8683"/>
    <cellStyle name="Normal 22 19 3" xfId="8684"/>
    <cellStyle name="Normal 22 19 4" xfId="8685"/>
    <cellStyle name="Normal 22 2" xfId="8686"/>
    <cellStyle name="Normal 22 20" xfId="8687"/>
    <cellStyle name="Normal 22 20 2" xfId="8688"/>
    <cellStyle name="Normal 22 20 2 2" xfId="8689"/>
    <cellStyle name="Normal 22 20 2 3" xfId="8690"/>
    <cellStyle name="Normal 22 20 3" xfId="8691"/>
    <cellStyle name="Normal 22 20 4" xfId="8692"/>
    <cellStyle name="Normal 22 21" xfId="8693"/>
    <cellStyle name="Normal 22 21 2" xfId="8694"/>
    <cellStyle name="Normal 22 21 2 2" xfId="8695"/>
    <cellStyle name="Normal 22 21 2 3" xfId="8696"/>
    <cellStyle name="Normal 22 21 3" xfId="8697"/>
    <cellStyle name="Normal 22 21 4" xfId="8698"/>
    <cellStyle name="Normal 22 22" xfId="8699"/>
    <cellStyle name="Normal 22 22 2" xfId="8700"/>
    <cellStyle name="Normal 22 22 3" xfId="8701"/>
    <cellStyle name="Normal 22 23" xfId="8702"/>
    <cellStyle name="Normal 22 23 2" xfId="8703"/>
    <cellStyle name="Normal 22 23 3" xfId="8704"/>
    <cellStyle name="Normal 22 24" xfId="8705"/>
    <cellStyle name="Normal 22 24 2" xfId="8706"/>
    <cellStyle name="Normal 22 24 3" xfId="8707"/>
    <cellStyle name="Normal 22 25" xfId="8708"/>
    <cellStyle name="Normal 22 25 2" xfId="8709"/>
    <cellStyle name="Normal 22 25 3" xfId="8710"/>
    <cellStyle name="Normal 22 26" xfId="8711"/>
    <cellStyle name="Normal 22 26 2" xfId="8712"/>
    <cellStyle name="Normal 22 26 3" xfId="8713"/>
    <cellStyle name="Normal 22 27" xfId="8714"/>
    <cellStyle name="Normal 22 27 2" xfId="8715"/>
    <cellStyle name="Normal 22 27 3" xfId="8716"/>
    <cellStyle name="Normal 22 28" xfId="8717"/>
    <cellStyle name="Normal 22 28 2" xfId="8718"/>
    <cellStyle name="Normal 22 28 3" xfId="8719"/>
    <cellStyle name="Normal 22 29" xfId="8720"/>
    <cellStyle name="Normal 22 29 2" xfId="8721"/>
    <cellStyle name="Normal 22 29 3" xfId="8722"/>
    <cellStyle name="Normal 22 3" xfId="8723"/>
    <cellStyle name="Normal 22 30" xfId="8724"/>
    <cellStyle name="Normal 22 31" xfId="8725"/>
    <cellStyle name="Normal 22 32" xfId="8726"/>
    <cellStyle name="Normal 22 33" xfId="8727"/>
    <cellStyle name="Normal 22 4" xfId="8728"/>
    <cellStyle name="Normal 22 5" xfId="8729"/>
    <cellStyle name="Normal 22 6" xfId="8730"/>
    <cellStyle name="Normal 22 7" xfId="8731"/>
    <cellStyle name="Normal 22 8" xfId="8732"/>
    <cellStyle name="Normal 22 8 2" xfId="8733"/>
    <cellStyle name="Normal 22 8 2 2" xfId="8734"/>
    <cellStyle name="Normal 22 8 2 3" xfId="8735"/>
    <cellStyle name="Normal 22 8 3" xfId="8736"/>
    <cellStyle name="Normal 22 8 4" xfId="8737"/>
    <cellStyle name="Normal 22 9" xfId="8738"/>
    <cellStyle name="Normal 22 9 2" xfId="8739"/>
    <cellStyle name="Normal 22 9 2 2" xfId="8740"/>
    <cellStyle name="Normal 22 9 2 3" xfId="8741"/>
    <cellStyle name="Normal 22 9 3" xfId="8742"/>
    <cellStyle name="Normal 22 9 4" xfId="8743"/>
    <cellStyle name="Normal 23" xfId="8744"/>
    <cellStyle name="Normal 23 10" xfId="8745"/>
    <cellStyle name="Normal 23 10 10" xfId="8746"/>
    <cellStyle name="Normal 23 10 10 2" xfId="8747"/>
    <cellStyle name="Normal 23 10 10 3" xfId="8748"/>
    <cellStyle name="Normal 23 10 11" xfId="8749"/>
    <cellStyle name="Normal 23 10 12" xfId="8750"/>
    <cellStyle name="Normal 23 10 2" xfId="8751"/>
    <cellStyle name="Normal 23 10 2 2" xfId="8752"/>
    <cellStyle name="Normal 23 10 2 2 2" xfId="8753"/>
    <cellStyle name="Normal 23 10 2 2 2 2" xfId="8754"/>
    <cellStyle name="Normal 23 10 2 2 2 3" xfId="8755"/>
    <cellStyle name="Normal 23 10 2 2 3" xfId="8756"/>
    <cellStyle name="Normal 23 10 2 2 4" xfId="8757"/>
    <cellStyle name="Normal 23 10 2 3" xfId="8758"/>
    <cellStyle name="Normal 23 10 2 3 2" xfId="8759"/>
    <cellStyle name="Normal 23 10 2 3 3" xfId="8760"/>
    <cellStyle name="Normal 23 10 2 4" xfId="8761"/>
    <cellStyle name="Normal 23 10 2 4 2" xfId="8762"/>
    <cellStyle name="Normal 23 10 2 4 3" xfId="8763"/>
    <cellStyle name="Normal 23 10 2 5" xfId="8764"/>
    <cellStyle name="Normal 23 10 2 5 2" xfId="8765"/>
    <cellStyle name="Normal 23 10 2 5 3" xfId="8766"/>
    <cellStyle name="Normal 23 10 2 6" xfId="8767"/>
    <cellStyle name="Normal 23 10 2 6 2" xfId="8768"/>
    <cellStyle name="Normal 23 10 2 6 3" xfId="8769"/>
    <cellStyle name="Normal 23 10 2 7" xfId="8770"/>
    <cellStyle name="Normal 23 10 2 7 2" xfId="8771"/>
    <cellStyle name="Normal 23 10 2 7 3" xfId="8772"/>
    <cellStyle name="Normal 23 10 2 8" xfId="8773"/>
    <cellStyle name="Normal 23 10 2 8 2" xfId="8774"/>
    <cellStyle name="Normal 23 10 2 8 3" xfId="8775"/>
    <cellStyle name="Normal 23 10 2 9" xfId="8776"/>
    <cellStyle name="Normal 23 10 2 9 2" xfId="8777"/>
    <cellStyle name="Normal 23 10 2 9 3" xfId="8778"/>
    <cellStyle name="Normal 23 10 3" xfId="8779"/>
    <cellStyle name="Normal 23 10 4" xfId="8780"/>
    <cellStyle name="Normal 23 10 5" xfId="8781"/>
    <cellStyle name="Normal 23 10 6" xfId="8782"/>
    <cellStyle name="Normal 23 10 7" xfId="8783"/>
    <cellStyle name="Normal 23 10 8" xfId="8784"/>
    <cellStyle name="Normal 23 10 9" xfId="8785"/>
    <cellStyle name="Normal 23 11" xfId="8786"/>
    <cellStyle name="Normal 23 11 2" xfId="8787"/>
    <cellStyle name="Normal 23 11 2 2" xfId="8788"/>
    <cellStyle name="Normal 23 11 2 3" xfId="8789"/>
    <cellStyle name="Normal 23 11 3" xfId="8790"/>
    <cellStyle name="Normal 23 11 4" xfId="8791"/>
    <cellStyle name="Normal 23 12" xfId="8792"/>
    <cellStyle name="Normal 23 12 2" xfId="8793"/>
    <cellStyle name="Normal 23 12 2 2" xfId="8794"/>
    <cellStyle name="Normal 23 12 2 3" xfId="8795"/>
    <cellStyle name="Normal 23 12 3" xfId="8796"/>
    <cellStyle name="Normal 23 12 4" xfId="8797"/>
    <cellStyle name="Normal 23 13" xfId="8798"/>
    <cellStyle name="Normal 23 13 2" xfId="8799"/>
    <cellStyle name="Normal 23 13 2 2" xfId="8800"/>
    <cellStyle name="Normal 23 13 2 3" xfId="8801"/>
    <cellStyle name="Normal 23 13 3" xfId="8802"/>
    <cellStyle name="Normal 23 13 4" xfId="8803"/>
    <cellStyle name="Normal 23 14" xfId="8804"/>
    <cellStyle name="Normal 23 14 2" xfId="8805"/>
    <cellStyle name="Normal 23 14 2 2" xfId="8806"/>
    <cellStyle name="Normal 23 14 2 3" xfId="8807"/>
    <cellStyle name="Normal 23 14 3" xfId="8808"/>
    <cellStyle name="Normal 23 14 4" xfId="8809"/>
    <cellStyle name="Normal 23 15" xfId="8810"/>
    <cellStyle name="Normal 23 15 2" xfId="8811"/>
    <cellStyle name="Normal 23 15 2 2" xfId="8812"/>
    <cellStyle name="Normal 23 15 2 3" xfId="8813"/>
    <cellStyle name="Normal 23 15 3" xfId="8814"/>
    <cellStyle name="Normal 23 15 4" xfId="8815"/>
    <cellStyle name="Normal 23 16" xfId="8816"/>
    <cellStyle name="Normal 23 16 2" xfId="8817"/>
    <cellStyle name="Normal 23 16 2 2" xfId="8818"/>
    <cellStyle name="Normal 23 16 2 3" xfId="8819"/>
    <cellStyle name="Normal 23 16 3" xfId="8820"/>
    <cellStyle name="Normal 23 16 4" xfId="8821"/>
    <cellStyle name="Normal 23 17" xfId="8822"/>
    <cellStyle name="Normal 23 17 2" xfId="8823"/>
    <cellStyle name="Normal 23 17 2 2" xfId="8824"/>
    <cellStyle name="Normal 23 17 2 3" xfId="8825"/>
    <cellStyle name="Normal 23 17 3" xfId="8826"/>
    <cellStyle name="Normal 23 17 4" xfId="8827"/>
    <cellStyle name="Normal 23 18" xfId="8828"/>
    <cellStyle name="Normal 23 18 2" xfId="8829"/>
    <cellStyle name="Normal 23 18 2 2" xfId="8830"/>
    <cellStyle name="Normal 23 18 2 3" xfId="8831"/>
    <cellStyle name="Normal 23 18 3" xfId="8832"/>
    <cellStyle name="Normal 23 18 4" xfId="8833"/>
    <cellStyle name="Normal 23 19" xfId="8834"/>
    <cellStyle name="Normal 23 19 2" xfId="8835"/>
    <cellStyle name="Normal 23 19 2 2" xfId="8836"/>
    <cellStyle name="Normal 23 19 2 3" xfId="8837"/>
    <cellStyle name="Normal 23 19 3" xfId="8838"/>
    <cellStyle name="Normal 23 19 4" xfId="8839"/>
    <cellStyle name="Normal 23 2" xfId="8840"/>
    <cellStyle name="Normal 23 2 10" xfId="8841"/>
    <cellStyle name="Normal 23 2 11" xfId="8842"/>
    <cellStyle name="Normal 23 2 2" xfId="8843"/>
    <cellStyle name="Normal 23 2 2 2" xfId="8844"/>
    <cellStyle name="Normal 23 2 2 2 2" xfId="8845"/>
    <cellStyle name="Normal 23 2 2 2 3" xfId="8846"/>
    <cellStyle name="Normal 23 2 2 2 4" xfId="8847"/>
    <cellStyle name="Normal 23 2 2 3" xfId="8848"/>
    <cellStyle name="Normal 23 2 2 3 2" xfId="8849"/>
    <cellStyle name="Normal 23 2 2 4" xfId="8850"/>
    <cellStyle name="Normal 23 2 2 4 2" xfId="8851"/>
    <cellStyle name="Normal 23 2 2 5" xfId="8852"/>
    <cellStyle name="Normal 23 2 2 6" xfId="8853"/>
    <cellStyle name="Normal 23 2 3" xfId="8854"/>
    <cellStyle name="Normal 23 2 3 2" xfId="8855"/>
    <cellStyle name="Normal 23 2 3 2 2" xfId="8856"/>
    <cellStyle name="Normal 23 2 3 2 3" xfId="8857"/>
    <cellStyle name="Normal 23 2 3 2 4" xfId="8858"/>
    <cellStyle name="Normal 23 2 3 3" xfId="8859"/>
    <cellStyle name="Normal 23 2 3 3 2" xfId="8860"/>
    <cellStyle name="Normal 23 2 3 4" xfId="8861"/>
    <cellStyle name="Normal 23 2 3 5" xfId="8862"/>
    <cellStyle name="Normal 23 2 3 6" xfId="8863"/>
    <cellStyle name="Normal 23 2 4" xfId="8864"/>
    <cellStyle name="Normal 23 2 4 2" xfId="8865"/>
    <cellStyle name="Normal 23 2 4 2 2" xfId="8866"/>
    <cellStyle name="Normal 23 2 4 2 3" xfId="8867"/>
    <cellStyle name="Normal 23 2 4 3" xfId="8868"/>
    <cellStyle name="Normal 23 2 4 4" xfId="8869"/>
    <cellStyle name="Normal 23 2 4 5" xfId="8870"/>
    <cellStyle name="Normal 23 2 5" xfId="8871"/>
    <cellStyle name="Normal 23 2 5 2" xfId="8872"/>
    <cellStyle name="Normal 23 2 5 2 2" xfId="8873"/>
    <cellStyle name="Normal 23 2 5 2 3" xfId="8874"/>
    <cellStyle name="Normal 23 2 5 3" xfId="8875"/>
    <cellStyle name="Normal 23 2 5 4" xfId="8876"/>
    <cellStyle name="Normal 23 2 5 5" xfId="8877"/>
    <cellStyle name="Normal 23 2 6" xfId="8878"/>
    <cellStyle name="Normal 23 2 6 2" xfId="8879"/>
    <cellStyle name="Normal 23 2 6 3" xfId="8880"/>
    <cellStyle name="Normal 23 2 6 4" xfId="8881"/>
    <cellStyle name="Normal 23 2 7" xfId="8882"/>
    <cellStyle name="Normal 23 2 7 2" xfId="8883"/>
    <cellStyle name="Normal 23 2 7 3" xfId="8884"/>
    <cellStyle name="Normal 23 2 7 4" xfId="8885"/>
    <cellStyle name="Normal 23 2 8" xfId="8886"/>
    <cellStyle name="Normal 23 2 9" xfId="8887"/>
    <cellStyle name="Normal 23 20" xfId="8888"/>
    <cellStyle name="Normal 23 20 2" xfId="8889"/>
    <cellStyle name="Normal 23 20 2 2" xfId="8890"/>
    <cellStyle name="Normal 23 20 2 3" xfId="8891"/>
    <cellStyle name="Normal 23 20 3" xfId="8892"/>
    <cellStyle name="Normal 23 20 4" xfId="8893"/>
    <cellStyle name="Normal 23 21" xfId="8894"/>
    <cellStyle name="Normal 23 21 2" xfId="8895"/>
    <cellStyle name="Normal 23 21 2 2" xfId="8896"/>
    <cellStyle name="Normal 23 21 2 3" xfId="8897"/>
    <cellStyle name="Normal 23 21 3" xfId="8898"/>
    <cellStyle name="Normal 23 21 4" xfId="8899"/>
    <cellStyle name="Normal 23 22" xfId="8900"/>
    <cellStyle name="Normal 23 22 2" xfId="8901"/>
    <cellStyle name="Normal 23 22 2 2" xfId="8902"/>
    <cellStyle name="Normal 23 22 2 3" xfId="8903"/>
    <cellStyle name="Normal 23 22 3" xfId="8904"/>
    <cellStyle name="Normal 23 22 4" xfId="8905"/>
    <cellStyle name="Normal 23 23" xfId="8906"/>
    <cellStyle name="Normal 23 23 2" xfId="8907"/>
    <cellStyle name="Normal 23 23 2 2" xfId="8908"/>
    <cellStyle name="Normal 23 23 2 3" xfId="8909"/>
    <cellStyle name="Normal 23 23 3" xfId="8910"/>
    <cellStyle name="Normal 23 23 4" xfId="8911"/>
    <cellStyle name="Normal 23 24" xfId="8912"/>
    <cellStyle name="Normal 23 24 2" xfId="8913"/>
    <cellStyle name="Normal 23 24 3" xfId="8914"/>
    <cellStyle name="Normal 23 25" xfId="8915"/>
    <cellStyle name="Normal 23 25 2" xfId="8916"/>
    <cellStyle name="Normal 23 25 3" xfId="8917"/>
    <cellStyle name="Normal 23 26" xfId="8918"/>
    <cellStyle name="Normal 23 26 2" xfId="8919"/>
    <cellStyle name="Normal 23 26 3" xfId="8920"/>
    <cellStyle name="Normal 23 27" xfId="8921"/>
    <cellStyle name="Normal 23 27 2" xfId="8922"/>
    <cellStyle name="Normal 23 27 3" xfId="8923"/>
    <cellStyle name="Normal 23 28" xfId="8924"/>
    <cellStyle name="Normal 23 28 2" xfId="8925"/>
    <cellStyle name="Normal 23 28 3" xfId="8926"/>
    <cellStyle name="Normal 23 29" xfId="8927"/>
    <cellStyle name="Normal 23 29 2" xfId="8928"/>
    <cellStyle name="Normal 23 29 3" xfId="8929"/>
    <cellStyle name="Normal 23 3" xfId="8930"/>
    <cellStyle name="Normal 23 3 10" xfId="8931"/>
    <cellStyle name="Normal 23 3 10 2" xfId="8932"/>
    <cellStyle name="Normal 23 3 10 2 2" xfId="8933"/>
    <cellStyle name="Normal 23 3 10 2 3" xfId="8934"/>
    <cellStyle name="Normal 23 3 10 3" xfId="8935"/>
    <cellStyle name="Normal 23 3 10 4" xfId="8936"/>
    <cellStyle name="Normal 23 3 11" xfId="8937"/>
    <cellStyle name="Normal 23 3 11 2" xfId="8938"/>
    <cellStyle name="Normal 23 3 11 2 2" xfId="8939"/>
    <cellStyle name="Normal 23 3 11 2 3" xfId="8940"/>
    <cellStyle name="Normal 23 3 11 3" xfId="8941"/>
    <cellStyle name="Normal 23 3 11 4" xfId="8942"/>
    <cellStyle name="Normal 23 3 12" xfId="8943"/>
    <cellStyle name="Normal 23 3 12 2" xfId="8944"/>
    <cellStyle name="Normal 23 3 12 2 2" xfId="8945"/>
    <cellStyle name="Normal 23 3 12 2 3" xfId="8946"/>
    <cellStyle name="Normal 23 3 12 3" xfId="8947"/>
    <cellStyle name="Normal 23 3 12 4" xfId="8948"/>
    <cellStyle name="Normal 23 3 13" xfId="8949"/>
    <cellStyle name="Normal 23 3 13 2" xfId="8950"/>
    <cellStyle name="Normal 23 3 13 2 2" xfId="8951"/>
    <cellStyle name="Normal 23 3 13 2 3" xfId="8952"/>
    <cellStyle name="Normal 23 3 13 3" xfId="8953"/>
    <cellStyle name="Normal 23 3 13 4" xfId="8954"/>
    <cellStyle name="Normal 23 3 14" xfId="8955"/>
    <cellStyle name="Normal 23 3 14 2" xfId="8956"/>
    <cellStyle name="Normal 23 3 14 2 2" xfId="8957"/>
    <cellStyle name="Normal 23 3 14 2 3" xfId="8958"/>
    <cellStyle name="Normal 23 3 14 3" xfId="8959"/>
    <cellStyle name="Normal 23 3 14 4" xfId="8960"/>
    <cellStyle name="Normal 23 3 15" xfId="8961"/>
    <cellStyle name="Normal 23 3 15 2" xfId="8962"/>
    <cellStyle name="Normal 23 3 15 2 2" xfId="8963"/>
    <cellStyle name="Normal 23 3 15 2 3" xfId="8964"/>
    <cellStyle name="Normal 23 3 15 3" xfId="8965"/>
    <cellStyle name="Normal 23 3 15 4" xfId="8966"/>
    <cellStyle name="Normal 23 3 16" xfId="8967"/>
    <cellStyle name="Normal 23 3 16 2" xfId="8968"/>
    <cellStyle name="Normal 23 3 16 3" xfId="8969"/>
    <cellStyle name="Normal 23 3 17" xfId="8970"/>
    <cellStyle name="Normal 23 3 17 2" xfId="8971"/>
    <cellStyle name="Normal 23 3 17 3" xfId="8972"/>
    <cellStyle name="Normal 23 3 18" xfId="8973"/>
    <cellStyle name="Normal 23 3 18 2" xfId="8974"/>
    <cellStyle name="Normal 23 3 18 3" xfId="8975"/>
    <cellStyle name="Normal 23 3 19" xfId="8976"/>
    <cellStyle name="Normal 23 3 19 2" xfId="8977"/>
    <cellStyle name="Normal 23 3 19 3" xfId="8978"/>
    <cellStyle name="Normal 23 3 2" xfId="8979"/>
    <cellStyle name="Normal 23 3 2 2" xfId="8980"/>
    <cellStyle name="Normal 23 3 2 2 2" xfId="8981"/>
    <cellStyle name="Normal 23 3 2 2 3" xfId="8982"/>
    <cellStyle name="Normal 23 3 2 2 4" xfId="8983"/>
    <cellStyle name="Normal 23 3 2 3" xfId="8984"/>
    <cellStyle name="Normal 23 3 2 4" xfId="8985"/>
    <cellStyle name="Normal 23 3 2 5" xfId="8986"/>
    <cellStyle name="Normal 23 3 2 6" xfId="8987"/>
    <cellStyle name="Normal 23 3 2 7" xfId="8988"/>
    <cellStyle name="Normal 23 3 2 8" xfId="8989"/>
    <cellStyle name="Normal 23 3 2 9" xfId="8990"/>
    <cellStyle name="Normal 23 3 20" xfId="8991"/>
    <cellStyle name="Normal 23 3 20 2" xfId="8992"/>
    <cellStyle name="Normal 23 3 20 3" xfId="8993"/>
    <cellStyle name="Normal 23 3 21" xfId="8994"/>
    <cellStyle name="Normal 23 3 21 2" xfId="8995"/>
    <cellStyle name="Normal 23 3 21 3" xfId="8996"/>
    <cellStyle name="Normal 23 3 22" xfId="8997"/>
    <cellStyle name="Normal 23 3 22 2" xfId="8998"/>
    <cellStyle name="Normal 23 3 22 3" xfId="8999"/>
    <cellStyle name="Normal 23 3 23" xfId="9000"/>
    <cellStyle name="Normal 23 3 23 2" xfId="9001"/>
    <cellStyle name="Normal 23 3 23 3" xfId="9002"/>
    <cellStyle name="Normal 23 3 24" xfId="9003"/>
    <cellStyle name="Normal 23 3 25" xfId="9004"/>
    <cellStyle name="Normal 23 3 26" xfId="9005"/>
    <cellStyle name="Normal 23 3 27" xfId="9006"/>
    <cellStyle name="Normal 23 3 3" xfId="9007"/>
    <cellStyle name="Normal 23 3 3 2" xfId="9008"/>
    <cellStyle name="Normal 23 3 3 2 2" xfId="9009"/>
    <cellStyle name="Normal 23 3 3 2 3" xfId="9010"/>
    <cellStyle name="Normal 23 3 3 3" xfId="9011"/>
    <cellStyle name="Normal 23 3 3 4" xfId="9012"/>
    <cellStyle name="Normal 23 3 4" xfId="9013"/>
    <cellStyle name="Normal 23 3 4 10" xfId="9014"/>
    <cellStyle name="Normal 23 3 4 10 2" xfId="9015"/>
    <cellStyle name="Normal 23 3 4 10 3" xfId="9016"/>
    <cellStyle name="Normal 23 3 4 11" xfId="9017"/>
    <cellStyle name="Normal 23 3 4 12" xfId="9018"/>
    <cellStyle name="Normal 23 3 4 2" xfId="9019"/>
    <cellStyle name="Normal 23 3 4 2 2" xfId="9020"/>
    <cellStyle name="Normal 23 3 4 2 2 2" xfId="9021"/>
    <cellStyle name="Normal 23 3 4 2 2 2 2" xfId="9022"/>
    <cellStyle name="Normal 23 3 4 2 2 2 3" xfId="9023"/>
    <cellStyle name="Normal 23 3 4 2 2 3" xfId="9024"/>
    <cellStyle name="Normal 23 3 4 2 2 4" xfId="9025"/>
    <cellStyle name="Normal 23 3 4 2 3" xfId="9026"/>
    <cellStyle name="Normal 23 3 4 2 3 2" xfId="9027"/>
    <cellStyle name="Normal 23 3 4 2 3 3" xfId="9028"/>
    <cellStyle name="Normal 23 3 4 2 4" xfId="9029"/>
    <cellStyle name="Normal 23 3 4 2 4 2" xfId="9030"/>
    <cellStyle name="Normal 23 3 4 2 4 3" xfId="9031"/>
    <cellStyle name="Normal 23 3 4 2 5" xfId="9032"/>
    <cellStyle name="Normal 23 3 4 2 5 2" xfId="9033"/>
    <cellStyle name="Normal 23 3 4 2 5 3" xfId="9034"/>
    <cellStyle name="Normal 23 3 4 2 6" xfId="9035"/>
    <cellStyle name="Normal 23 3 4 2 6 2" xfId="9036"/>
    <cellStyle name="Normal 23 3 4 2 6 3" xfId="9037"/>
    <cellStyle name="Normal 23 3 4 2 7" xfId="9038"/>
    <cellStyle name="Normal 23 3 4 2 7 2" xfId="9039"/>
    <cellStyle name="Normal 23 3 4 2 7 3" xfId="9040"/>
    <cellStyle name="Normal 23 3 4 2 8" xfId="9041"/>
    <cellStyle name="Normal 23 3 4 2 8 2" xfId="9042"/>
    <cellStyle name="Normal 23 3 4 2 8 3" xfId="9043"/>
    <cellStyle name="Normal 23 3 4 2 9" xfId="9044"/>
    <cellStyle name="Normal 23 3 4 2 9 2" xfId="9045"/>
    <cellStyle name="Normal 23 3 4 2 9 3" xfId="9046"/>
    <cellStyle name="Normal 23 3 4 3" xfId="9047"/>
    <cellStyle name="Normal 23 3 4 4" xfId="9048"/>
    <cellStyle name="Normal 23 3 4 5" xfId="9049"/>
    <cellStyle name="Normal 23 3 4 6" xfId="9050"/>
    <cellStyle name="Normal 23 3 4 7" xfId="9051"/>
    <cellStyle name="Normal 23 3 4 8" xfId="9052"/>
    <cellStyle name="Normal 23 3 4 9" xfId="9053"/>
    <cellStyle name="Normal 23 3 5" xfId="9054"/>
    <cellStyle name="Normal 23 3 5 2" xfId="9055"/>
    <cellStyle name="Normal 23 3 5 2 2" xfId="9056"/>
    <cellStyle name="Normal 23 3 5 2 3" xfId="9057"/>
    <cellStyle name="Normal 23 3 5 3" xfId="9058"/>
    <cellStyle name="Normal 23 3 5 4" xfId="9059"/>
    <cellStyle name="Normal 23 3 6" xfId="9060"/>
    <cellStyle name="Normal 23 3 6 2" xfId="9061"/>
    <cellStyle name="Normal 23 3 6 2 2" xfId="9062"/>
    <cellStyle name="Normal 23 3 6 2 3" xfId="9063"/>
    <cellStyle name="Normal 23 3 6 3" xfId="9064"/>
    <cellStyle name="Normal 23 3 6 4" xfId="9065"/>
    <cellStyle name="Normal 23 3 7" xfId="9066"/>
    <cellStyle name="Normal 23 3 7 2" xfId="9067"/>
    <cellStyle name="Normal 23 3 7 2 2" xfId="9068"/>
    <cellStyle name="Normal 23 3 7 2 3" xfId="9069"/>
    <cellStyle name="Normal 23 3 7 3" xfId="9070"/>
    <cellStyle name="Normal 23 3 7 4" xfId="9071"/>
    <cellStyle name="Normal 23 3 8" xfId="9072"/>
    <cellStyle name="Normal 23 3 8 2" xfId="9073"/>
    <cellStyle name="Normal 23 3 8 2 2" xfId="9074"/>
    <cellStyle name="Normal 23 3 8 2 3" xfId="9075"/>
    <cellStyle name="Normal 23 3 8 3" xfId="9076"/>
    <cellStyle name="Normal 23 3 8 4" xfId="9077"/>
    <cellStyle name="Normal 23 3 9" xfId="9078"/>
    <cellStyle name="Normal 23 3 9 2" xfId="9079"/>
    <cellStyle name="Normal 23 3 9 2 2" xfId="9080"/>
    <cellStyle name="Normal 23 3 9 2 3" xfId="9081"/>
    <cellStyle name="Normal 23 3 9 3" xfId="9082"/>
    <cellStyle name="Normal 23 3 9 4" xfId="9083"/>
    <cellStyle name="Normal 23 30" xfId="9084"/>
    <cellStyle name="Normal 23 30 2" xfId="9085"/>
    <cellStyle name="Normal 23 30 3" xfId="9086"/>
    <cellStyle name="Normal 23 31" xfId="9087"/>
    <cellStyle name="Normal 23 32" xfId="9088"/>
    <cellStyle name="Normal 23 33" xfId="9089"/>
    <cellStyle name="Normal 23 34" xfId="9090"/>
    <cellStyle name="Normal 23 35" xfId="9091"/>
    <cellStyle name="Normal 23 4" xfId="9092"/>
    <cellStyle name="Normal 23 4 2" xfId="9093"/>
    <cellStyle name="Normal 23 4 2 2" xfId="9094"/>
    <cellStyle name="Normal 23 4 2 2 2" xfId="9095"/>
    <cellStyle name="Normal 23 4 2 2 3" xfId="9096"/>
    <cellStyle name="Normal 23 4 2 2 4" xfId="9097"/>
    <cellStyle name="Normal 23 4 2 3" xfId="9098"/>
    <cellStyle name="Normal 23 4 2 3 2" xfId="9099"/>
    <cellStyle name="Normal 23 4 2 4" xfId="9100"/>
    <cellStyle name="Normal 23 4 2 4 2" xfId="9101"/>
    <cellStyle name="Normal 23 4 2 5" xfId="9102"/>
    <cellStyle name="Normal 23 4 2 6" xfId="9103"/>
    <cellStyle name="Normal 23 4 3" xfId="9104"/>
    <cellStyle name="Normal 23 4 3 2" xfId="9105"/>
    <cellStyle name="Normal 23 4 3 2 2" xfId="9106"/>
    <cellStyle name="Normal 23 4 3 2 3" xfId="9107"/>
    <cellStyle name="Normal 23 4 3 2 4" xfId="9108"/>
    <cellStyle name="Normal 23 4 3 3" xfId="9109"/>
    <cellStyle name="Normal 23 4 3 3 2" xfId="9110"/>
    <cellStyle name="Normal 23 4 3 4" xfId="9111"/>
    <cellStyle name="Normal 23 4 3 5" xfId="9112"/>
    <cellStyle name="Normal 23 4 3 6" xfId="9113"/>
    <cellStyle name="Normal 23 4 4" xfId="9114"/>
    <cellStyle name="Normal 23 4 4 2" xfId="9115"/>
    <cellStyle name="Normal 23 4 4 2 2" xfId="9116"/>
    <cellStyle name="Normal 23 4 4 2 3" xfId="9117"/>
    <cellStyle name="Normal 23 4 4 3" xfId="9118"/>
    <cellStyle name="Normal 23 4 4 4" xfId="9119"/>
    <cellStyle name="Normal 23 4 4 5" xfId="9120"/>
    <cellStyle name="Normal 23 4 5" xfId="9121"/>
    <cellStyle name="Normal 23 4 5 2" xfId="9122"/>
    <cellStyle name="Normal 23 4 5 3" xfId="9123"/>
    <cellStyle name="Normal 23 4 5 4" xfId="9124"/>
    <cellStyle name="Normal 23 4 6" xfId="9125"/>
    <cellStyle name="Normal 23 4 6 2" xfId="9126"/>
    <cellStyle name="Normal 23 4 7" xfId="9127"/>
    <cellStyle name="Normal 23 4 8" xfId="9128"/>
    <cellStyle name="Normal 23 4 9" xfId="9129"/>
    <cellStyle name="Normal 23 5" xfId="9130"/>
    <cellStyle name="Normal 23 5 2" xfId="9131"/>
    <cellStyle name="Normal 23 5 2 2" xfId="9132"/>
    <cellStyle name="Normal 23 5 2 2 2" xfId="9133"/>
    <cellStyle name="Normal 23 5 2 2 3" xfId="9134"/>
    <cellStyle name="Normal 23 5 2 3" xfId="9135"/>
    <cellStyle name="Normal 23 5 2 4" xfId="9136"/>
    <cellStyle name="Normal 23 5 3" xfId="9137"/>
    <cellStyle name="Normal 23 5 3 2" xfId="9138"/>
    <cellStyle name="Normal 23 5 3 2 2" xfId="9139"/>
    <cellStyle name="Normal 23 5 3 2 3" xfId="9140"/>
    <cellStyle name="Normal 23 5 3 3" xfId="9141"/>
    <cellStyle name="Normal 23 5 3 4" xfId="9142"/>
    <cellStyle name="Normal 23 5 4" xfId="9143"/>
    <cellStyle name="Normal 23 5 4 2" xfId="9144"/>
    <cellStyle name="Normal 23 5 4 2 2" xfId="9145"/>
    <cellStyle name="Normal 23 5 4 2 3" xfId="9146"/>
    <cellStyle name="Normal 23 5 4 3" xfId="9147"/>
    <cellStyle name="Normal 23 5 4 4" xfId="9148"/>
    <cellStyle name="Normal 23 5 5" xfId="9149"/>
    <cellStyle name="Normal 23 5 5 2" xfId="9150"/>
    <cellStyle name="Normal 23 5 5 3" xfId="9151"/>
    <cellStyle name="Normal 23 5 6" xfId="9152"/>
    <cellStyle name="Normal 23 5 7" xfId="9153"/>
    <cellStyle name="Normal 23 5 8" xfId="9154"/>
    <cellStyle name="Normal 23 6" xfId="9155"/>
    <cellStyle name="Normal 23 6 10" xfId="9156"/>
    <cellStyle name="Normal 23 6 11" xfId="9157"/>
    <cellStyle name="Normal 23 6 12" xfId="9158"/>
    <cellStyle name="Normal 23 6 2" xfId="9159"/>
    <cellStyle name="Normal 23 6 2 2" xfId="9160"/>
    <cellStyle name="Normal 23 6 2 2 2" xfId="9161"/>
    <cellStyle name="Normal 23 6 2 2 3" xfId="9162"/>
    <cellStyle name="Normal 23 6 2 3" xfId="9163"/>
    <cellStyle name="Normal 23 6 2 4" xfId="9164"/>
    <cellStyle name="Normal 23 6 3" xfId="9165"/>
    <cellStyle name="Normal 23 6 3 2" xfId="9166"/>
    <cellStyle name="Normal 23 6 3 2 2" xfId="9167"/>
    <cellStyle name="Normal 23 6 3 2 3" xfId="9168"/>
    <cellStyle name="Normal 23 6 3 3" xfId="9169"/>
    <cellStyle name="Normal 23 6 3 4" xfId="9170"/>
    <cellStyle name="Normal 23 6 4" xfId="9171"/>
    <cellStyle name="Normal 23 6 4 2" xfId="9172"/>
    <cellStyle name="Normal 23 6 4 2 2" xfId="9173"/>
    <cellStyle name="Normal 23 6 4 2 3" xfId="9174"/>
    <cellStyle name="Normal 23 6 4 3" xfId="9175"/>
    <cellStyle name="Normal 23 6 4 4" xfId="9176"/>
    <cellStyle name="Normal 23 6 5" xfId="9177"/>
    <cellStyle name="Normal 23 6 5 2" xfId="9178"/>
    <cellStyle name="Normal 23 6 5 3" xfId="9179"/>
    <cellStyle name="Normal 23 6 5 4" xfId="9180"/>
    <cellStyle name="Normal 23 6 6" xfId="9181"/>
    <cellStyle name="Normal 23 6 7" xfId="9182"/>
    <cellStyle name="Normal 23 6 8" xfId="9183"/>
    <cellStyle name="Normal 23 6 9" xfId="9184"/>
    <cellStyle name="Normal 23 7" xfId="9185"/>
    <cellStyle name="Normal 23 7 2" xfId="9186"/>
    <cellStyle name="Normal 23 7 2 2" xfId="9187"/>
    <cellStyle name="Normal 23 7 2 2 2" xfId="9188"/>
    <cellStyle name="Normal 23 7 2 2 3" xfId="9189"/>
    <cellStyle name="Normal 23 7 2 3" xfId="9190"/>
    <cellStyle name="Normal 23 7 2 4" xfId="9191"/>
    <cellStyle name="Normal 23 7 3" xfId="9192"/>
    <cellStyle name="Normal 23 7 3 2" xfId="9193"/>
    <cellStyle name="Normal 23 7 3 2 2" xfId="9194"/>
    <cellStyle name="Normal 23 7 3 2 3" xfId="9195"/>
    <cellStyle name="Normal 23 7 3 3" xfId="9196"/>
    <cellStyle name="Normal 23 7 3 4" xfId="9197"/>
    <cellStyle name="Normal 23 7 4" xfId="9198"/>
    <cellStyle name="Normal 23 7 4 2" xfId="9199"/>
    <cellStyle name="Normal 23 7 4 2 2" xfId="9200"/>
    <cellStyle name="Normal 23 7 4 2 3" xfId="9201"/>
    <cellStyle name="Normal 23 7 4 3" xfId="9202"/>
    <cellStyle name="Normal 23 7 4 4" xfId="9203"/>
    <cellStyle name="Normal 23 7 5" xfId="9204"/>
    <cellStyle name="Normal 23 7 5 2" xfId="9205"/>
    <cellStyle name="Normal 23 7 5 3" xfId="9206"/>
    <cellStyle name="Normal 23 7 6" xfId="9207"/>
    <cellStyle name="Normal 23 7 7" xfId="9208"/>
    <cellStyle name="Normal 23 8" xfId="9209"/>
    <cellStyle name="Normal 23 8 2" xfId="9210"/>
    <cellStyle name="Normal 23 8 2 2" xfId="9211"/>
    <cellStyle name="Normal 23 8 2 3" xfId="9212"/>
    <cellStyle name="Normal 23 8 3" xfId="9213"/>
    <cellStyle name="Normal 23 8 4" xfId="9214"/>
    <cellStyle name="Normal 23 9" xfId="9215"/>
    <cellStyle name="Normal 23 9 2" xfId="9216"/>
    <cellStyle name="Normal 23 9 2 2" xfId="9217"/>
    <cellStyle name="Normal 23 9 2 3" xfId="9218"/>
    <cellStyle name="Normal 23 9 3" xfId="9219"/>
    <cellStyle name="Normal 23 9 4" xfId="9220"/>
    <cellStyle name="Normal 24" xfId="9221"/>
    <cellStyle name="Normal 24 10" xfId="9222"/>
    <cellStyle name="Normal 24 10 2" xfId="9223"/>
    <cellStyle name="Normal 24 10 3" xfId="9224"/>
    <cellStyle name="Normal 24 11" xfId="9225"/>
    <cellStyle name="Normal 24 11 2" xfId="9226"/>
    <cellStyle name="Normal 24 11 3" xfId="9227"/>
    <cellStyle name="Normal 24 12" xfId="9228"/>
    <cellStyle name="Normal 24 13" xfId="9229"/>
    <cellStyle name="Normal 24 14" xfId="9230"/>
    <cellStyle name="Normal 24 15" xfId="9231"/>
    <cellStyle name="Normal 24 16" xfId="9232"/>
    <cellStyle name="Normal 24 17" xfId="9233"/>
    <cellStyle name="Normal 24 2" xfId="9234"/>
    <cellStyle name="Normal 24 2 10" xfId="9235"/>
    <cellStyle name="Normal 24 2 11" xfId="9236"/>
    <cellStyle name="Normal 24 2 2" xfId="9237"/>
    <cellStyle name="Normal 24 2 2 2" xfId="9238"/>
    <cellStyle name="Normal 24 2 2 2 2" xfId="9239"/>
    <cellStyle name="Normal 24 2 2 2 3" xfId="9240"/>
    <cellStyle name="Normal 24 2 2 2 4" xfId="9241"/>
    <cellStyle name="Normal 24 2 2 3" xfId="9242"/>
    <cellStyle name="Normal 24 2 2 3 2" xfId="9243"/>
    <cellStyle name="Normal 24 2 2 4" xfId="9244"/>
    <cellStyle name="Normal 24 2 2 4 2" xfId="9245"/>
    <cellStyle name="Normal 24 2 2 5" xfId="9246"/>
    <cellStyle name="Normal 24 2 2 6" xfId="9247"/>
    <cellStyle name="Normal 24 2 3" xfId="9248"/>
    <cellStyle name="Normal 24 2 3 2" xfId="9249"/>
    <cellStyle name="Normal 24 2 3 2 2" xfId="9250"/>
    <cellStyle name="Normal 24 2 3 2 3" xfId="9251"/>
    <cellStyle name="Normal 24 2 3 2 4" xfId="9252"/>
    <cellStyle name="Normal 24 2 3 3" xfId="9253"/>
    <cellStyle name="Normal 24 2 3 3 2" xfId="9254"/>
    <cellStyle name="Normal 24 2 3 4" xfId="9255"/>
    <cellStyle name="Normal 24 2 3 5" xfId="9256"/>
    <cellStyle name="Normal 24 2 3 6" xfId="9257"/>
    <cellStyle name="Normal 24 2 4" xfId="9258"/>
    <cellStyle name="Normal 24 2 4 2" xfId="9259"/>
    <cellStyle name="Normal 24 2 4 2 2" xfId="9260"/>
    <cellStyle name="Normal 24 2 4 2 3" xfId="9261"/>
    <cellStyle name="Normal 24 2 4 3" xfId="9262"/>
    <cellStyle name="Normal 24 2 4 4" xfId="9263"/>
    <cellStyle name="Normal 24 2 4 5" xfId="9264"/>
    <cellStyle name="Normal 24 2 5" xfId="9265"/>
    <cellStyle name="Normal 24 2 5 2" xfId="9266"/>
    <cellStyle name="Normal 24 2 5 2 2" xfId="9267"/>
    <cellStyle name="Normal 24 2 5 2 3" xfId="9268"/>
    <cellStyle name="Normal 24 2 5 3" xfId="9269"/>
    <cellStyle name="Normal 24 2 5 4" xfId="9270"/>
    <cellStyle name="Normal 24 2 5 5" xfId="9271"/>
    <cellStyle name="Normal 24 2 6" xfId="9272"/>
    <cellStyle name="Normal 24 2 6 2" xfId="9273"/>
    <cellStyle name="Normal 24 2 6 3" xfId="9274"/>
    <cellStyle name="Normal 24 2 6 4" xfId="9275"/>
    <cellStyle name="Normal 24 2 7" xfId="9276"/>
    <cellStyle name="Normal 24 2 7 2" xfId="9277"/>
    <cellStyle name="Normal 24 2 7 3" xfId="9278"/>
    <cellStyle name="Normal 24 2 7 4" xfId="9279"/>
    <cellStyle name="Normal 24 2 8" xfId="9280"/>
    <cellStyle name="Normal 24 2 9" xfId="9281"/>
    <cellStyle name="Normal 24 3" xfId="9282"/>
    <cellStyle name="Normal 24 3 2" xfId="9283"/>
    <cellStyle name="Normal 24 3 2 2" xfId="9284"/>
    <cellStyle name="Normal 24 3 2 2 2" xfId="9285"/>
    <cellStyle name="Normal 24 3 2 2 3" xfId="9286"/>
    <cellStyle name="Normal 24 3 2 2 4" xfId="9287"/>
    <cellStyle name="Normal 24 3 2 3" xfId="9288"/>
    <cellStyle name="Normal 24 3 2 4" xfId="9289"/>
    <cellStyle name="Normal 24 3 2 5" xfId="9290"/>
    <cellStyle name="Normal 24 3 2 6" xfId="9291"/>
    <cellStyle name="Normal 24 3 2 7" xfId="9292"/>
    <cellStyle name="Normal 24 3 2 8" xfId="9293"/>
    <cellStyle name="Normal 24 3 2 9" xfId="9294"/>
    <cellStyle name="Normal 24 3 3" xfId="9295"/>
    <cellStyle name="Normal 24 3 3 2" xfId="9296"/>
    <cellStyle name="Normal 24 3 3 2 2" xfId="9297"/>
    <cellStyle name="Normal 24 3 3 2 3" xfId="9298"/>
    <cellStyle name="Normal 24 3 3 3" xfId="9299"/>
    <cellStyle name="Normal 24 3 3 4" xfId="9300"/>
    <cellStyle name="Normal 24 3 4" xfId="9301"/>
    <cellStyle name="Normal 24 3 4 2" xfId="9302"/>
    <cellStyle name="Normal 24 3 4 2 2" xfId="9303"/>
    <cellStyle name="Normal 24 3 4 2 3" xfId="9304"/>
    <cellStyle name="Normal 24 3 4 3" xfId="9305"/>
    <cellStyle name="Normal 24 3 4 4" xfId="9306"/>
    <cellStyle name="Normal 24 3 5" xfId="9307"/>
    <cellStyle name="Normal 24 3 5 2" xfId="9308"/>
    <cellStyle name="Normal 24 3 5 3" xfId="9309"/>
    <cellStyle name="Normal 24 3 6" xfId="9310"/>
    <cellStyle name="Normal 24 3 7" xfId="9311"/>
    <cellStyle name="Normal 24 3 8" xfId="9312"/>
    <cellStyle name="Normal 24 3 9" xfId="9313"/>
    <cellStyle name="Normal 24 4" xfId="9314"/>
    <cellStyle name="Normal 24 4 2" xfId="9315"/>
    <cellStyle name="Normal 24 4 2 2" xfId="9316"/>
    <cellStyle name="Normal 24 4 2 2 2" xfId="9317"/>
    <cellStyle name="Normal 24 4 2 2 3" xfId="9318"/>
    <cellStyle name="Normal 24 4 2 2 4" xfId="9319"/>
    <cellStyle name="Normal 24 4 2 3" xfId="9320"/>
    <cellStyle name="Normal 24 4 2 3 2" xfId="9321"/>
    <cellStyle name="Normal 24 4 2 4" xfId="9322"/>
    <cellStyle name="Normal 24 4 2 5" xfId="9323"/>
    <cellStyle name="Normal 24 4 2 6" xfId="9324"/>
    <cellStyle name="Normal 24 4 3" xfId="9325"/>
    <cellStyle name="Normal 24 4 3 2" xfId="9326"/>
    <cellStyle name="Normal 24 4 3 2 2" xfId="9327"/>
    <cellStyle name="Normal 24 4 3 2 3" xfId="9328"/>
    <cellStyle name="Normal 24 4 3 3" xfId="9329"/>
    <cellStyle name="Normal 24 4 3 4" xfId="9330"/>
    <cellStyle name="Normal 24 4 3 5" xfId="9331"/>
    <cellStyle name="Normal 24 4 4" xfId="9332"/>
    <cellStyle name="Normal 24 4 4 2" xfId="9333"/>
    <cellStyle name="Normal 24 4 4 2 2" xfId="9334"/>
    <cellStyle name="Normal 24 4 4 2 3" xfId="9335"/>
    <cellStyle name="Normal 24 4 4 3" xfId="9336"/>
    <cellStyle name="Normal 24 4 4 4" xfId="9337"/>
    <cellStyle name="Normal 24 4 4 5" xfId="9338"/>
    <cellStyle name="Normal 24 4 5" xfId="9339"/>
    <cellStyle name="Normal 24 4 5 2" xfId="9340"/>
    <cellStyle name="Normal 24 4 5 3" xfId="9341"/>
    <cellStyle name="Normal 24 4 5 4" xfId="9342"/>
    <cellStyle name="Normal 24 4 6" xfId="9343"/>
    <cellStyle name="Normal 24 4 7" xfId="9344"/>
    <cellStyle name="Normal 24 4 8" xfId="9345"/>
    <cellStyle name="Normal 24 4 9" xfId="9346"/>
    <cellStyle name="Normal 24 5" xfId="9347"/>
    <cellStyle name="Normal 24 5 2" xfId="9348"/>
    <cellStyle name="Normal 24 5 2 2" xfId="9349"/>
    <cellStyle name="Normal 24 5 2 2 2" xfId="9350"/>
    <cellStyle name="Normal 24 5 2 2 3" xfId="9351"/>
    <cellStyle name="Normal 24 5 2 3" xfId="9352"/>
    <cellStyle name="Normal 24 5 2 4" xfId="9353"/>
    <cellStyle name="Normal 24 5 2 5" xfId="9354"/>
    <cellStyle name="Normal 24 5 3" xfId="9355"/>
    <cellStyle name="Normal 24 5 3 2" xfId="9356"/>
    <cellStyle name="Normal 24 5 3 2 2" xfId="9357"/>
    <cellStyle name="Normal 24 5 3 2 3" xfId="9358"/>
    <cellStyle name="Normal 24 5 3 3" xfId="9359"/>
    <cellStyle name="Normal 24 5 3 4" xfId="9360"/>
    <cellStyle name="Normal 24 5 3 5" xfId="9361"/>
    <cellStyle name="Normal 24 5 4" xfId="9362"/>
    <cellStyle name="Normal 24 5 4 2" xfId="9363"/>
    <cellStyle name="Normal 24 5 4 2 2" xfId="9364"/>
    <cellStyle name="Normal 24 5 4 2 3" xfId="9365"/>
    <cellStyle name="Normal 24 5 4 3" xfId="9366"/>
    <cellStyle name="Normal 24 5 4 4" xfId="9367"/>
    <cellStyle name="Normal 24 5 5" xfId="9368"/>
    <cellStyle name="Normal 24 5 5 2" xfId="9369"/>
    <cellStyle name="Normal 24 5 5 3" xfId="9370"/>
    <cellStyle name="Normal 24 5 6" xfId="9371"/>
    <cellStyle name="Normal 24 5 7" xfId="9372"/>
    <cellStyle name="Normal 24 5 8" xfId="9373"/>
    <cellStyle name="Normal 24 5 9" xfId="9374"/>
    <cellStyle name="Normal 24 6" xfId="9375"/>
    <cellStyle name="Normal 24 6 10" xfId="9376"/>
    <cellStyle name="Normal 24 6 11" xfId="9377"/>
    <cellStyle name="Normal 24 6 12" xfId="9378"/>
    <cellStyle name="Normal 24 6 13" xfId="9379"/>
    <cellStyle name="Normal 24 6 2" xfId="9380"/>
    <cellStyle name="Normal 24 6 2 2" xfId="9381"/>
    <cellStyle name="Normal 24 6 2 2 2" xfId="9382"/>
    <cellStyle name="Normal 24 6 2 2 3" xfId="9383"/>
    <cellStyle name="Normal 24 6 2 3" xfId="9384"/>
    <cellStyle name="Normal 24 6 2 4" xfId="9385"/>
    <cellStyle name="Normal 24 6 3" xfId="9386"/>
    <cellStyle name="Normal 24 6 3 2" xfId="9387"/>
    <cellStyle name="Normal 24 6 3 2 2" xfId="9388"/>
    <cellStyle name="Normal 24 6 3 2 3" xfId="9389"/>
    <cellStyle name="Normal 24 6 3 3" xfId="9390"/>
    <cellStyle name="Normal 24 6 3 4" xfId="9391"/>
    <cellStyle name="Normal 24 6 4" xfId="9392"/>
    <cellStyle name="Normal 24 6 4 2" xfId="9393"/>
    <cellStyle name="Normal 24 6 4 2 2" xfId="9394"/>
    <cellStyle name="Normal 24 6 4 2 3" xfId="9395"/>
    <cellStyle name="Normal 24 6 4 3" xfId="9396"/>
    <cellStyle name="Normal 24 6 4 4" xfId="9397"/>
    <cellStyle name="Normal 24 6 5" xfId="9398"/>
    <cellStyle name="Normal 24 6 5 2" xfId="9399"/>
    <cellStyle name="Normal 24 6 5 3" xfId="9400"/>
    <cellStyle name="Normal 24 6 5 4" xfId="9401"/>
    <cellStyle name="Normal 24 6 6" xfId="9402"/>
    <cellStyle name="Normal 24 6 7" xfId="9403"/>
    <cellStyle name="Normal 24 6 8" xfId="9404"/>
    <cellStyle name="Normal 24 6 9" xfId="9405"/>
    <cellStyle name="Normal 24 7" xfId="9406"/>
    <cellStyle name="Normal 24 7 2" xfId="9407"/>
    <cellStyle name="Normal 24 7 2 2" xfId="9408"/>
    <cellStyle name="Normal 24 7 2 2 2" xfId="9409"/>
    <cellStyle name="Normal 24 7 2 2 3" xfId="9410"/>
    <cellStyle name="Normal 24 7 2 3" xfId="9411"/>
    <cellStyle name="Normal 24 7 2 4" xfId="9412"/>
    <cellStyle name="Normal 24 7 3" xfId="9413"/>
    <cellStyle name="Normal 24 7 3 2" xfId="9414"/>
    <cellStyle name="Normal 24 7 3 2 2" xfId="9415"/>
    <cellStyle name="Normal 24 7 3 2 3" xfId="9416"/>
    <cellStyle name="Normal 24 7 3 3" xfId="9417"/>
    <cellStyle name="Normal 24 7 3 4" xfId="9418"/>
    <cellStyle name="Normal 24 7 4" xfId="9419"/>
    <cellStyle name="Normal 24 7 4 2" xfId="9420"/>
    <cellStyle name="Normal 24 7 4 2 2" xfId="9421"/>
    <cellStyle name="Normal 24 7 4 2 3" xfId="9422"/>
    <cellStyle name="Normal 24 7 4 3" xfId="9423"/>
    <cellStyle name="Normal 24 7 4 4" xfId="9424"/>
    <cellStyle name="Normal 24 7 5" xfId="9425"/>
    <cellStyle name="Normal 24 7 5 2" xfId="9426"/>
    <cellStyle name="Normal 24 7 5 3" xfId="9427"/>
    <cellStyle name="Normal 24 7 6" xfId="9428"/>
    <cellStyle name="Normal 24 7 7" xfId="9429"/>
    <cellStyle name="Normal 24 8" xfId="9430"/>
    <cellStyle name="Normal 24 8 2" xfId="9431"/>
    <cellStyle name="Normal 24 8 2 2" xfId="9432"/>
    <cellStyle name="Normal 24 8 2 3" xfId="9433"/>
    <cellStyle name="Normal 24 8 3" xfId="9434"/>
    <cellStyle name="Normal 24 8 4" xfId="9435"/>
    <cellStyle name="Normal 24 9" xfId="9436"/>
    <cellStyle name="Normal 24 9 2" xfId="9437"/>
    <cellStyle name="Normal 24 9 2 2" xfId="9438"/>
    <cellStyle name="Normal 24 9 2 3" xfId="9439"/>
    <cellStyle name="Normal 24 9 3" xfId="9440"/>
    <cellStyle name="Normal 24 9 4" xfId="9441"/>
    <cellStyle name="Normal 25" xfId="9442"/>
    <cellStyle name="Normal 25 10" xfId="9443"/>
    <cellStyle name="Normal 25 10 2" xfId="9444"/>
    <cellStyle name="Normal 25 10 2 2" xfId="9445"/>
    <cellStyle name="Normal 25 10 2 3" xfId="9446"/>
    <cellStyle name="Normal 25 10 3" xfId="9447"/>
    <cellStyle name="Normal 25 10 4" xfId="9448"/>
    <cellStyle name="Normal 25 11" xfId="9449"/>
    <cellStyle name="Normal 25 11 2" xfId="9450"/>
    <cellStyle name="Normal 25 11 2 2" xfId="9451"/>
    <cellStyle name="Normal 25 11 2 3" xfId="9452"/>
    <cellStyle name="Normal 25 11 3" xfId="9453"/>
    <cellStyle name="Normal 25 11 4" xfId="9454"/>
    <cellStyle name="Normal 25 12" xfId="9455"/>
    <cellStyle name="Normal 25 12 2" xfId="9456"/>
    <cellStyle name="Normal 25 12 3" xfId="9457"/>
    <cellStyle name="Normal 25 13" xfId="9458"/>
    <cellStyle name="Normal 25 13 2" xfId="9459"/>
    <cellStyle name="Normal 25 13 3" xfId="9460"/>
    <cellStyle name="Normal 25 14" xfId="9461"/>
    <cellStyle name="Normal 25 15" xfId="9462"/>
    <cellStyle name="Normal 25 15 2" xfId="9463"/>
    <cellStyle name="Normal 25 15 3" xfId="9464"/>
    <cellStyle name="Normal 25 16" xfId="9465"/>
    <cellStyle name="Normal 25 17" xfId="9466"/>
    <cellStyle name="Normal 25 18" xfId="9467"/>
    <cellStyle name="Normal 25 2" xfId="9468"/>
    <cellStyle name="Normal 25 2 10" xfId="9469"/>
    <cellStyle name="Normal 25 2 11" xfId="9470"/>
    <cellStyle name="Normal 25 2 2" xfId="9471"/>
    <cellStyle name="Normal 25 2 2 2" xfId="9472"/>
    <cellStyle name="Normal 25 2 2 2 2" xfId="9473"/>
    <cellStyle name="Normal 25 2 2 2 3" xfId="9474"/>
    <cellStyle name="Normal 25 2 2 2 4" xfId="9475"/>
    <cellStyle name="Normal 25 2 2 3" xfId="9476"/>
    <cellStyle name="Normal 25 2 2 3 2" xfId="9477"/>
    <cellStyle name="Normal 25 2 2 4" xfId="9478"/>
    <cellStyle name="Normal 25 2 2 4 2" xfId="9479"/>
    <cellStyle name="Normal 25 2 2 5" xfId="9480"/>
    <cellStyle name="Normal 25 2 2 6" xfId="9481"/>
    <cellStyle name="Normal 25 2 3" xfId="9482"/>
    <cellStyle name="Normal 25 2 3 2" xfId="9483"/>
    <cellStyle name="Normal 25 2 3 2 2" xfId="9484"/>
    <cellStyle name="Normal 25 2 3 2 3" xfId="9485"/>
    <cellStyle name="Normal 25 2 3 2 4" xfId="9486"/>
    <cellStyle name="Normal 25 2 3 3" xfId="9487"/>
    <cellStyle name="Normal 25 2 3 3 2" xfId="9488"/>
    <cellStyle name="Normal 25 2 3 4" xfId="9489"/>
    <cellStyle name="Normal 25 2 3 5" xfId="9490"/>
    <cellStyle name="Normal 25 2 3 6" xfId="9491"/>
    <cellStyle name="Normal 25 2 4" xfId="9492"/>
    <cellStyle name="Normal 25 2 4 2" xfId="9493"/>
    <cellStyle name="Normal 25 2 4 2 2" xfId="9494"/>
    <cellStyle name="Normal 25 2 4 2 3" xfId="9495"/>
    <cellStyle name="Normal 25 2 4 3" xfId="9496"/>
    <cellStyle name="Normal 25 2 4 4" xfId="9497"/>
    <cellStyle name="Normal 25 2 4 5" xfId="9498"/>
    <cellStyle name="Normal 25 2 5" xfId="9499"/>
    <cellStyle name="Normal 25 2 5 2" xfId="9500"/>
    <cellStyle name="Normal 25 2 5 2 2" xfId="9501"/>
    <cellStyle name="Normal 25 2 5 2 3" xfId="9502"/>
    <cellStyle name="Normal 25 2 5 3" xfId="9503"/>
    <cellStyle name="Normal 25 2 5 4" xfId="9504"/>
    <cellStyle name="Normal 25 2 5 5" xfId="9505"/>
    <cellStyle name="Normal 25 2 6" xfId="9506"/>
    <cellStyle name="Normal 25 2 6 2" xfId="9507"/>
    <cellStyle name="Normal 25 2 6 3" xfId="9508"/>
    <cellStyle name="Normal 25 2 6 4" xfId="9509"/>
    <cellStyle name="Normal 25 2 7" xfId="9510"/>
    <cellStyle name="Normal 25 2 7 2" xfId="9511"/>
    <cellStyle name="Normal 25 2 7 3" xfId="9512"/>
    <cellStyle name="Normal 25 2 7 4" xfId="9513"/>
    <cellStyle name="Normal 25 2 8" xfId="9514"/>
    <cellStyle name="Normal 25 2 9" xfId="9515"/>
    <cellStyle name="Normal 25 3" xfId="9516"/>
    <cellStyle name="Normal 25 3 2" xfId="9517"/>
    <cellStyle name="Normal 25 3 2 2" xfId="9518"/>
    <cellStyle name="Normal 25 3 2 2 2" xfId="9519"/>
    <cellStyle name="Normal 25 3 2 2 3" xfId="9520"/>
    <cellStyle name="Normal 25 3 2 3" xfId="9521"/>
    <cellStyle name="Normal 25 3 2 4" xfId="9522"/>
    <cellStyle name="Normal 25 3 2 5" xfId="9523"/>
    <cellStyle name="Normal 25 3 3" xfId="9524"/>
    <cellStyle name="Normal 25 3 3 2" xfId="9525"/>
    <cellStyle name="Normal 25 3 3 2 2" xfId="9526"/>
    <cellStyle name="Normal 25 3 3 2 3" xfId="9527"/>
    <cellStyle name="Normal 25 3 3 3" xfId="9528"/>
    <cellStyle name="Normal 25 3 3 4" xfId="9529"/>
    <cellStyle name="Normal 25 3 3 5" xfId="9530"/>
    <cellStyle name="Normal 25 3 4" xfId="9531"/>
    <cellStyle name="Normal 25 3 4 2" xfId="9532"/>
    <cellStyle name="Normal 25 3 4 2 2" xfId="9533"/>
    <cellStyle name="Normal 25 3 4 2 3" xfId="9534"/>
    <cellStyle name="Normal 25 3 4 3" xfId="9535"/>
    <cellStyle name="Normal 25 3 4 4" xfId="9536"/>
    <cellStyle name="Normal 25 3 4 5" xfId="9537"/>
    <cellStyle name="Normal 25 3 5" xfId="9538"/>
    <cellStyle name="Normal 25 3 5 2" xfId="9539"/>
    <cellStyle name="Normal 25 3 5 3" xfId="9540"/>
    <cellStyle name="Normal 25 3 6" xfId="9541"/>
    <cellStyle name="Normal 25 3 7" xfId="9542"/>
    <cellStyle name="Normal 25 3 8" xfId="9543"/>
    <cellStyle name="Normal 25 3 9" xfId="9544"/>
    <cellStyle name="Normal 25 4" xfId="9545"/>
    <cellStyle name="Normal 25 4 2" xfId="9546"/>
    <cellStyle name="Normal 25 4 2 2" xfId="9547"/>
    <cellStyle name="Normal 25 4 2 2 2" xfId="9548"/>
    <cellStyle name="Normal 25 4 2 2 3" xfId="9549"/>
    <cellStyle name="Normal 25 4 2 3" xfId="9550"/>
    <cellStyle name="Normal 25 4 2 4" xfId="9551"/>
    <cellStyle name="Normal 25 4 2 5" xfId="9552"/>
    <cellStyle name="Normal 25 4 3" xfId="9553"/>
    <cellStyle name="Normal 25 4 3 2" xfId="9554"/>
    <cellStyle name="Normal 25 4 3 2 2" xfId="9555"/>
    <cellStyle name="Normal 25 4 3 2 3" xfId="9556"/>
    <cellStyle name="Normal 25 4 3 3" xfId="9557"/>
    <cellStyle name="Normal 25 4 3 4" xfId="9558"/>
    <cellStyle name="Normal 25 4 3 5" xfId="9559"/>
    <cellStyle name="Normal 25 4 4" xfId="9560"/>
    <cellStyle name="Normal 25 4 4 2" xfId="9561"/>
    <cellStyle name="Normal 25 4 4 2 2" xfId="9562"/>
    <cellStyle name="Normal 25 4 4 2 3" xfId="9563"/>
    <cellStyle name="Normal 25 4 4 3" xfId="9564"/>
    <cellStyle name="Normal 25 4 4 4" xfId="9565"/>
    <cellStyle name="Normal 25 4 5" xfId="9566"/>
    <cellStyle name="Normal 25 4 5 2" xfId="9567"/>
    <cellStyle name="Normal 25 4 5 3" xfId="9568"/>
    <cellStyle name="Normal 25 4 6" xfId="9569"/>
    <cellStyle name="Normal 25 4 7" xfId="9570"/>
    <cellStyle name="Normal 25 4 8" xfId="9571"/>
    <cellStyle name="Normal 25 4 9" xfId="9572"/>
    <cellStyle name="Normal 25 5" xfId="9573"/>
    <cellStyle name="Normal 25 5 2" xfId="9574"/>
    <cellStyle name="Normal 25 5 2 2" xfId="9575"/>
    <cellStyle name="Normal 25 5 2 2 2" xfId="9576"/>
    <cellStyle name="Normal 25 5 2 2 3" xfId="9577"/>
    <cellStyle name="Normal 25 5 2 3" xfId="9578"/>
    <cellStyle name="Normal 25 5 2 4" xfId="9579"/>
    <cellStyle name="Normal 25 5 3" xfId="9580"/>
    <cellStyle name="Normal 25 5 3 2" xfId="9581"/>
    <cellStyle name="Normal 25 5 3 2 2" xfId="9582"/>
    <cellStyle name="Normal 25 5 3 2 3" xfId="9583"/>
    <cellStyle name="Normal 25 5 3 3" xfId="9584"/>
    <cellStyle name="Normal 25 5 3 4" xfId="9585"/>
    <cellStyle name="Normal 25 5 4" xfId="9586"/>
    <cellStyle name="Normal 25 5 4 2" xfId="9587"/>
    <cellStyle name="Normal 25 5 4 2 2" xfId="9588"/>
    <cellStyle name="Normal 25 5 4 2 3" xfId="9589"/>
    <cellStyle name="Normal 25 5 4 3" xfId="9590"/>
    <cellStyle name="Normal 25 5 4 4" xfId="9591"/>
    <cellStyle name="Normal 25 5 5" xfId="9592"/>
    <cellStyle name="Normal 25 5 5 2" xfId="9593"/>
    <cellStyle name="Normal 25 5 5 3" xfId="9594"/>
    <cellStyle name="Normal 25 5 6" xfId="9595"/>
    <cellStyle name="Normal 25 5 7" xfId="9596"/>
    <cellStyle name="Normal 25 5 8" xfId="9597"/>
    <cellStyle name="Normal 25 6" xfId="9598"/>
    <cellStyle name="Normal 25 6 2" xfId="9599"/>
    <cellStyle name="Normal 25 6 2 2" xfId="9600"/>
    <cellStyle name="Normal 25 6 2 2 2" xfId="9601"/>
    <cellStyle name="Normal 25 6 2 2 3" xfId="9602"/>
    <cellStyle name="Normal 25 6 2 3" xfId="9603"/>
    <cellStyle name="Normal 25 6 2 4" xfId="9604"/>
    <cellStyle name="Normal 25 6 3" xfId="9605"/>
    <cellStyle name="Normal 25 6 3 2" xfId="9606"/>
    <cellStyle name="Normal 25 6 3 2 2" xfId="9607"/>
    <cellStyle name="Normal 25 6 3 2 3" xfId="9608"/>
    <cellStyle name="Normal 25 6 3 3" xfId="9609"/>
    <cellStyle name="Normal 25 6 3 4" xfId="9610"/>
    <cellStyle name="Normal 25 6 4" xfId="9611"/>
    <cellStyle name="Normal 25 6 4 2" xfId="9612"/>
    <cellStyle name="Normal 25 6 4 2 2" xfId="9613"/>
    <cellStyle name="Normal 25 6 4 2 3" xfId="9614"/>
    <cellStyle name="Normal 25 6 4 3" xfId="9615"/>
    <cellStyle name="Normal 25 6 4 4" xfId="9616"/>
    <cellStyle name="Normal 25 6 5" xfId="9617"/>
    <cellStyle name="Normal 25 6 5 2" xfId="9618"/>
    <cellStyle name="Normal 25 6 5 3" xfId="9619"/>
    <cellStyle name="Normal 25 6 6" xfId="9620"/>
    <cellStyle name="Normal 25 6 7" xfId="9621"/>
    <cellStyle name="Normal 25 6 8" xfId="9622"/>
    <cellStyle name="Normal 25 7" xfId="9623"/>
    <cellStyle name="Normal 25 7 2" xfId="9624"/>
    <cellStyle name="Normal 25 7 2 2" xfId="9625"/>
    <cellStyle name="Normal 25 7 2 2 2" xfId="9626"/>
    <cellStyle name="Normal 25 7 2 2 3" xfId="9627"/>
    <cellStyle name="Normal 25 7 2 3" xfId="9628"/>
    <cellStyle name="Normal 25 7 2 4" xfId="9629"/>
    <cellStyle name="Normal 25 7 3" xfId="9630"/>
    <cellStyle name="Normal 25 7 3 2" xfId="9631"/>
    <cellStyle name="Normal 25 7 3 2 2" xfId="9632"/>
    <cellStyle name="Normal 25 7 3 2 3" xfId="9633"/>
    <cellStyle name="Normal 25 7 3 3" xfId="9634"/>
    <cellStyle name="Normal 25 7 3 4" xfId="9635"/>
    <cellStyle name="Normal 25 7 4" xfId="9636"/>
    <cellStyle name="Normal 25 7 4 2" xfId="9637"/>
    <cellStyle name="Normal 25 7 4 2 2" xfId="9638"/>
    <cellStyle name="Normal 25 7 4 2 3" xfId="9639"/>
    <cellStyle name="Normal 25 7 4 3" xfId="9640"/>
    <cellStyle name="Normal 25 7 4 4" xfId="9641"/>
    <cellStyle name="Normal 25 7 5" xfId="9642"/>
    <cellStyle name="Normal 25 7 5 2" xfId="9643"/>
    <cellStyle name="Normal 25 7 5 3" xfId="9644"/>
    <cellStyle name="Normal 25 7 6" xfId="9645"/>
    <cellStyle name="Normal 25 7 7" xfId="9646"/>
    <cellStyle name="Normal 25 7 8" xfId="9647"/>
    <cellStyle name="Normal 25 8" xfId="9648"/>
    <cellStyle name="Normal 25 8 2" xfId="9649"/>
    <cellStyle name="Normal 25 8 2 2" xfId="9650"/>
    <cellStyle name="Normal 25 8 2 3" xfId="9651"/>
    <cellStyle name="Normal 25 8 3" xfId="9652"/>
    <cellStyle name="Normal 25 8 4" xfId="9653"/>
    <cellStyle name="Normal 25 8 5" xfId="9654"/>
    <cellStyle name="Normal 25 9" xfId="9655"/>
    <cellStyle name="Normal 25 9 2" xfId="9656"/>
    <cellStyle name="Normal 25 9 2 2" xfId="9657"/>
    <cellStyle name="Normal 25 9 2 3" xfId="9658"/>
    <cellStyle name="Normal 25 9 3" xfId="9659"/>
    <cellStyle name="Normal 25 9 4" xfId="9660"/>
    <cellStyle name="Normal 26" xfId="9661"/>
    <cellStyle name="Normal 26 10" xfId="9662"/>
    <cellStyle name="Normal 26 10 2" xfId="9663"/>
    <cellStyle name="Normal 26 10 2 2" xfId="9664"/>
    <cellStyle name="Normal 26 10 2 3" xfId="9665"/>
    <cellStyle name="Normal 26 10 3" xfId="9666"/>
    <cellStyle name="Normal 26 10 4" xfId="9667"/>
    <cellStyle name="Normal 26 11" xfId="9668"/>
    <cellStyle name="Normal 26 11 2" xfId="9669"/>
    <cellStyle name="Normal 26 11 2 2" xfId="9670"/>
    <cellStyle name="Normal 26 11 2 3" xfId="9671"/>
    <cellStyle name="Normal 26 11 3" xfId="9672"/>
    <cellStyle name="Normal 26 11 4" xfId="9673"/>
    <cellStyle name="Normal 26 12" xfId="9674"/>
    <cellStyle name="Normal 26 12 2" xfId="9675"/>
    <cellStyle name="Normal 26 12 3" xfId="9676"/>
    <cellStyle name="Normal 26 13" xfId="9677"/>
    <cellStyle name="Normal 26 13 2" xfId="9678"/>
    <cellStyle name="Normal 26 13 3" xfId="9679"/>
    <cellStyle name="Normal 26 14" xfId="9680"/>
    <cellStyle name="Normal 26 15" xfId="9681"/>
    <cellStyle name="Normal 26 15 2" xfId="9682"/>
    <cellStyle name="Normal 26 15 3" xfId="9683"/>
    <cellStyle name="Normal 26 16" xfId="9684"/>
    <cellStyle name="Normal 26 17" xfId="9685"/>
    <cellStyle name="Normal 26 18" xfId="9686"/>
    <cellStyle name="Normal 26 2" xfId="9687"/>
    <cellStyle name="Normal 26 2 10" xfId="9688"/>
    <cellStyle name="Normal 26 2 11" xfId="9689"/>
    <cellStyle name="Normal 26 2 2" xfId="9690"/>
    <cellStyle name="Normal 26 2 2 2" xfId="9691"/>
    <cellStyle name="Normal 26 2 2 2 2" xfId="9692"/>
    <cellStyle name="Normal 26 2 2 2 3" xfId="9693"/>
    <cellStyle name="Normal 26 2 2 2 4" xfId="9694"/>
    <cellStyle name="Normal 26 2 2 3" xfId="9695"/>
    <cellStyle name="Normal 26 2 2 3 2" xfId="9696"/>
    <cellStyle name="Normal 26 2 2 4" xfId="9697"/>
    <cellStyle name="Normal 26 2 2 4 2" xfId="9698"/>
    <cellStyle name="Normal 26 2 2 5" xfId="9699"/>
    <cellStyle name="Normal 26 2 2 6" xfId="9700"/>
    <cellStyle name="Normal 26 2 3" xfId="9701"/>
    <cellStyle name="Normal 26 2 3 2" xfId="9702"/>
    <cellStyle name="Normal 26 2 3 2 2" xfId="9703"/>
    <cellStyle name="Normal 26 2 3 2 3" xfId="9704"/>
    <cellStyle name="Normal 26 2 3 2 4" xfId="9705"/>
    <cellStyle name="Normal 26 2 3 3" xfId="9706"/>
    <cellStyle name="Normal 26 2 3 3 2" xfId="9707"/>
    <cellStyle name="Normal 26 2 3 4" xfId="9708"/>
    <cellStyle name="Normal 26 2 3 5" xfId="9709"/>
    <cellStyle name="Normal 26 2 3 6" xfId="9710"/>
    <cellStyle name="Normal 26 2 4" xfId="9711"/>
    <cellStyle name="Normal 26 2 4 2" xfId="9712"/>
    <cellStyle name="Normal 26 2 4 2 2" xfId="9713"/>
    <cellStyle name="Normal 26 2 4 2 3" xfId="9714"/>
    <cellStyle name="Normal 26 2 4 3" xfId="9715"/>
    <cellStyle name="Normal 26 2 4 4" xfId="9716"/>
    <cellStyle name="Normal 26 2 4 5" xfId="9717"/>
    <cellStyle name="Normal 26 2 5" xfId="9718"/>
    <cellStyle name="Normal 26 2 5 2" xfId="9719"/>
    <cellStyle name="Normal 26 2 5 2 2" xfId="9720"/>
    <cellStyle name="Normal 26 2 5 2 3" xfId="9721"/>
    <cellStyle name="Normal 26 2 5 3" xfId="9722"/>
    <cellStyle name="Normal 26 2 5 4" xfId="9723"/>
    <cellStyle name="Normal 26 2 5 5" xfId="9724"/>
    <cellStyle name="Normal 26 2 6" xfId="9725"/>
    <cellStyle name="Normal 26 2 6 2" xfId="9726"/>
    <cellStyle name="Normal 26 2 6 3" xfId="9727"/>
    <cellStyle name="Normal 26 2 6 4" xfId="9728"/>
    <cellStyle name="Normal 26 2 7" xfId="9729"/>
    <cellStyle name="Normal 26 2 7 2" xfId="9730"/>
    <cellStyle name="Normal 26 2 7 3" xfId="9731"/>
    <cellStyle name="Normal 26 2 7 4" xfId="9732"/>
    <cellStyle name="Normal 26 2 8" xfId="9733"/>
    <cellStyle name="Normal 26 2 9" xfId="9734"/>
    <cellStyle name="Normal 26 3" xfId="9735"/>
    <cellStyle name="Normal 26 3 2" xfId="9736"/>
    <cellStyle name="Normal 26 3 2 2" xfId="9737"/>
    <cellStyle name="Normal 26 3 2 2 2" xfId="9738"/>
    <cellStyle name="Normal 26 3 2 2 3" xfId="9739"/>
    <cellStyle name="Normal 26 3 2 3" xfId="9740"/>
    <cellStyle name="Normal 26 3 2 4" xfId="9741"/>
    <cellStyle name="Normal 26 3 2 5" xfId="9742"/>
    <cellStyle name="Normal 26 3 3" xfId="9743"/>
    <cellStyle name="Normal 26 3 3 2" xfId="9744"/>
    <cellStyle name="Normal 26 3 3 2 2" xfId="9745"/>
    <cellStyle name="Normal 26 3 3 2 3" xfId="9746"/>
    <cellStyle name="Normal 26 3 3 3" xfId="9747"/>
    <cellStyle name="Normal 26 3 3 4" xfId="9748"/>
    <cellStyle name="Normal 26 3 3 5" xfId="9749"/>
    <cellStyle name="Normal 26 3 4" xfId="9750"/>
    <cellStyle name="Normal 26 3 4 2" xfId="9751"/>
    <cellStyle name="Normal 26 3 4 2 2" xfId="9752"/>
    <cellStyle name="Normal 26 3 4 2 3" xfId="9753"/>
    <cellStyle name="Normal 26 3 4 3" xfId="9754"/>
    <cellStyle name="Normal 26 3 4 4" xfId="9755"/>
    <cellStyle name="Normal 26 3 4 5" xfId="9756"/>
    <cellStyle name="Normal 26 3 5" xfId="9757"/>
    <cellStyle name="Normal 26 3 5 2" xfId="9758"/>
    <cellStyle name="Normal 26 3 5 3" xfId="9759"/>
    <cellStyle name="Normal 26 3 6" xfId="9760"/>
    <cellStyle name="Normal 26 3 7" xfId="9761"/>
    <cellStyle name="Normal 26 3 8" xfId="9762"/>
    <cellStyle name="Normal 26 3 9" xfId="9763"/>
    <cellStyle name="Normal 26 4" xfId="9764"/>
    <cellStyle name="Normal 26 4 2" xfId="9765"/>
    <cellStyle name="Normal 26 4 2 2" xfId="9766"/>
    <cellStyle name="Normal 26 4 2 2 2" xfId="9767"/>
    <cellStyle name="Normal 26 4 2 2 3" xfId="9768"/>
    <cellStyle name="Normal 26 4 2 3" xfId="9769"/>
    <cellStyle name="Normal 26 4 2 4" xfId="9770"/>
    <cellStyle name="Normal 26 4 2 5" xfId="9771"/>
    <cellStyle name="Normal 26 4 3" xfId="9772"/>
    <cellStyle name="Normal 26 4 3 2" xfId="9773"/>
    <cellStyle name="Normal 26 4 3 2 2" xfId="9774"/>
    <cellStyle name="Normal 26 4 3 2 3" xfId="9775"/>
    <cellStyle name="Normal 26 4 3 3" xfId="9776"/>
    <cellStyle name="Normal 26 4 3 4" xfId="9777"/>
    <cellStyle name="Normal 26 4 3 5" xfId="9778"/>
    <cellStyle name="Normal 26 4 4" xfId="9779"/>
    <cellStyle name="Normal 26 4 4 2" xfId="9780"/>
    <cellStyle name="Normal 26 4 4 2 2" xfId="9781"/>
    <cellStyle name="Normal 26 4 4 2 3" xfId="9782"/>
    <cellStyle name="Normal 26 4 4 3" xfId="9783"/>
    <cellStyle name="Normal 26 4 4 4" xfId="9784"/>
    <cellStyle name="Normal 26 4 5" xfId="9785"/>
    <cellStyle name="Normal 26 4 5 2" xfId="9786"/>
    <cellStyle name="Normal 26 4 5 3" xfId="9787"/>
    <cellStyle name="Normal 26 4 6" xfId="9788"/>
    <cellStyle name="Normal 26 4 7" xfId="9789"/>
    <cellStyle name="Normal 26 4 8" xfId="9790"/>
    <cellStyle name="Normal 26 4 9" xfId="9791"/>
    <cellStyle name="Normal 26 5" xfId="9792"/>
    <cellStyle name="Normal 26 5 2" xfId="9793"/>
    <cellStyle name="Normal 26 5 2 2" xfId="9794"/>
    <cellStyle name="Normal 26 5 2 2 2" xfId="9795"/>
    <cellStyle name="Normal 26 5 2 2 3" xfId="9796"/>
    <cellStyle name="Normal 26 5 2 3" xfId="9797"/>
    <cellStyle name="Normal 26 5 2 4" xfId="9798"/>
    <cellStyle name="Normal 26 5 3" xfId="9799"/>
    <cellStyle name="Normal 26 5 3 2" xfId="9800"/>
    <cellStyle name="Normal 26 5 3 2 2" xfId="9801"/>
    <cellStyle name="Normal 26 5 3 2 3" xfId="9802"/>
    <cellStyle name="Normal 26 5 3 3" xfId="9803"/>
    <cellStyle name="Normal 26 5 3 4" xfId="9804"/>
    <cellStyle name="Normal 26 5 4" xfId="9805"/>
    <cellStyle name="Normal 26 5 4 2" xfId="9806"/>
    <cellStyle name="Normal 26 5 4 2 2" xfId="9807"/>
    <cellStyle name="Normal 26 5 4 2 3" xfId="9808"/>
    <cellStyle name="Normal 26 5 4 3" xfId="9809"/>
    <cellStyle name="Normal 26 5 4 4" xfId="9810"/>
    <cellStyle name="Normal 26 5 5" xfId="9811"/>
    <cellStyle name="Normal 26 5 5 2" xfId="9812"/>
    <cellStyle name="Normal 26 5 5 3" xfId="9813"/>
    <cellStyle name="Normal 26 5 6" xfId="9814"/>
    <cellStyle name="Normal 26 5 7" xfId="9815"/>
    <cellStyle name="Normal 26 5 8" xfId="9816"/>
    <cellStyle name="Normal 26 6" xfId="9817"/>
    <cellStyle name="Normal 26 6 2" xfId="9818"/>
    <cellStyle name="Normal 26 6 2 2" xfId="9819"/>
    <cellStyle name="Normal 26 6 2 2 2" xfId="9820"/>
    <cellStyle name="Normal 26 6 2 2 3" xfId="9821"/>
    <cellStyle name="Normal 26 6 2 3" xfId="9822"/>
    <cellStyle name="Normal 26 6 2 4" xfId="9823"/>
    <cellStyle name="Normal 26 6 3" xfId="9824"/>
    <cellStyle name="Normal 26 6 3 2" xfId="9825"/>
    <cellStyle name="Normal 26 6 3 2 2" xfId="9826"/>
    <cellStyle name="Normal 26 6 3 2 3" xfId="9827"/>
    <cellStyle name="Normal 26 6 3 3" xfId="9828"/>
    <cellStyle name="Normal 26 6 3 4" xfId="9829"/>
    <cellStyle name="Normal 26 6 4" xfId="9830"/>
    <cellStyle name="Normal 26 6 4 2" xfId="9831"/>
    <cellStyle name="Normal 26 6 4 2 2" xfId="9832"/>
    <cellStyle name="Normal 26 6 4 2 3" xfId="9833"/>
    <cellStyle name="Normal 26 6 4 3" xfId="9834"/>
    <cellStyle name="Normal 26 6 4 4" xfId="9835"/>
    <cellStyle name="Normal 26 6 5" xfId="9836"/>
    <cellStyle name="Normal 26 6 5 2" xfId="9837"/>
    <cellStyle name="Normal 26 6 5 3" xfId="9838"/>
    <cellStyle name="Normal 26 6 6" xfId="9839"/>
    <cellStyle name="Normal 26 6 7" xfId="9840"/>
    <cellStyle name="Normal 26 6 8" xfId="9841"/>
    <cellStyle name="Normal 26 7" xfId="9842"/>
    <cellStyle name="Normal 26 7 2" xfId="9843"/>
    <cellStyle name="Normal 26 7 2 2" xfId="9844"/>
    <cellStyle name="Normal 26 7 2 2 2" xfId="9845"/>
    <cellStyle name="Normal 26 7 2 2 3" xfId="9846"/>
    <cellStyle name="Normal 26 7 2 3" xfId="9847"/>
    <cellStyle name="Normal 26 7 2 4" xfId="9848"/>
    <cellStyle name="Normal 26 7 3" xfId="9849"/>
    <cellStyle name="Normal 26 7 3 2" xfId="9850"/>
    <cellStyle name="Normal 26 7 3 2 2" xfId="9851"/>
    <cellStyle name="Normal 26 7 3 2 3" xfId="9852"/>
    <cellStyle name="Normal 26 7 3 3" xfId="9853"/>
    <cellStyle name="Normal 26 7 3 4" xfId="9854"/>
    <cellStyle name="Normal 26 7 4" xfId="9855"/>
    <cellStyle name="Normal 26 7 4 2" xfId="9856"/>
    <cellStyle name="Normal 26 7 4 2 2" xfId="9857"/>
    <cellStyle name="Normal 26 7 4 2 3" xfId="9858"/>
    <cellStyle name="Normal 26 7 4 3" xfId="9859"/>
    <cellStyle name="Normal 26 7 4 4" xfId="9860"/>
    <cellStyle name="Normal 26 7 5" xfId="9861"/>
    <cellStyle name="Normal 26 7 5 2" xfId="9862"/>
    <cellStyle name="Normal 26 7 5 3" xfId="9863"/>
    <cellStyle name="Normal 26 7 6" xfId="9864"/>
    <cellStyle name="Normal 26 7 7" xfId="9865"/>
    <cellStyle name="Normal 26 7 8" xfId="9866"/>
    <cellStyle name="Normal 26 8" xfId="9867"/>
    <cellStyle name="Normal 26 8 2" xfId="9868"/>
    <cellStyle name="Normal 26 8 2 2" xfId="9869"/>
    <cellStyle name="Normal 26 8 2 3" xfId="9870"/>
    <cellStyle name="Normal 26 8 3" xfId="9871"/>
    <cellStyle name="Normal 26 8 4" xfId="9872"/>
    <cellStyle name="Normal 26 8 5" xfId="9873"/>
    <cellStyle name="Normal 26 9" xfId="9874"/>
    <cellStyle name="Normal 26 9 2" xfId="9875"/>
    <cellStyle name="Normal 26 9 2 2" xfId="9876"/>
    <cellStyle name="Normal 26 9 2 3" xfId="9877"/>
    <cellStyle name="Normal 26 9 3" xfId="9878"/>
    <cellStyle name="Normal 26 9 4" xfId="9879"/>
    <cellStyle name="Normal 27" xfId="9880"/>
    <cellStyle name="Normal 27 10" xfId="9881"/>
    <cellStyle name="Normal 27 10 2" xfId="9882"/>
    <cellStyle name="Normal 27 10 2 2" xfId="9883"/>
    <cellStyle name="Normal 27 10 2 3" xfId="9884"/>
    <cellStyle name="Normal 27 10 3" xfId="9885"/>
    <cellStyle name="Normal 27 10 4" xfId="9886"/>
    <cellStyle name="Normal 27 11" xfId="9887"/>
    <cellStyle name="Normal 27 11 2" xfId="9888"/>
    <cellStyle name="Normal 27 11 2 2" xfId="9889"/>
    <cellStyle name="Normal 27 11 2 3" xfId="9890"/>
    <cellStyle name="Normal 27 11 3" xfId="9891"/>
    <cellStyle name="Normal 27 11 4" xfId="9892"/>
    <cellStyle name="Normal 27 12" xfId="9893"/>
    <cellStyle name="Normal 27 12 2" xfId="9894"/>
    <cellStyle name="Normal 27 12 3" xfId="9895"/>
    <cellStyle name="Normal 27 13" xfId="9896"/>
    <cellStyle name="Normal 27 13 2" xfId="9897"/>
    <cellStyle name="Normal 27 13 3" xfId="9898"/>
    <cellStyle name="Normal 27 14" xfId="9899"/>
    <cellStyle name="Normal 27 15" xfId="9900"/>
    <cellStyle name="Normal 27 15 2" xfId="9901"/>
    <cellStyle name="Normal 27 15 3" xfId="9902"/>
    <cellStyle name="Normal 27 16" xfId="9903"/>
    <cellStyle name="Normal 27 17" xfId="9904"/>
    <cellStyle name="Normal 27 18" xfId="9905"/>
    <cellStyle name="Normal 27 2" xfId="9906"/>
    <cellStyle name="Normal 27 2 10" xfId="9907"/>
    <cellStyle name="Normal 27 2 11" xfId="9908"/>
    <cellStyle name="Normal 27 2 2" xfId="9909"/>
    <cellStyle name="Normal 27 2 2 2" xfId="9910"/>
    <cellStyle name="Normal 27 2 2 2 2" xfId="9911"/>
    <cellStyle name="Normal 27 2 2 2 3" xfId="9912"/>
    <cellStyle name="Normal 27 2 2 2 4" xfId="9913"/>
    <cellStyle name="Normal 27 2 2 3" xfId="9914"/>
    <cellStyle name="Normal 27 2 2 3 2" xfId="9915"/>
    <cellStyle name="Normal 27 2 2 4" xfId="9916"/>
    <cellStyle name="Normal 27 2 2 4 2" xfId="9917"/>
    <cellStyle name="Normal 27 2 2 5" xfId="9918"/>
    <cellStyle name="Normal 27 2 2 6" xfId="9919"/>
    <cellStyle name="Normal 27 2 3" xfId="9920"/>
    <cellStyle name="Normal 27 2 3 2" xfId="9921"/>
    <cellStyle name="Normal 27 2 3 2 2" xfId="9922"/>
    <cellStyle name="Normal 27 2 3 2 3" xfId="9923"/>
    <cellStyle name="Normal 27 2 3 2 4" xfId="9924"/>
    <cellStyle name="Normal 27 2 3 3" xfId="9925"/>
    <cellStyle name="Normal 27 2 3 3 2" xfId="9926"/>
    <cellStyle name="Normal 27 2 3 4" xfId="9927"/>
    <cellStyle name="Normal 27 2 3 5" xfId="9928"/>
    <cellStyle name="Normal 27 2 3 6" xfId="9929"/>
    <cellStyle name="Normal 27 2 4" xfId="9930"/>
    <cellStyle name="Normal 27 2 4 2" xfId="9931"/>
    <cellStyle name="Normal 27 2 4 2 2" xfId="9932"/>
    <cellStyle name="Normal 27 2 4 2 3" xfId="9933"/>
    <cellStyle name="Normal 27 2 4 3" xfId="9934"/>
    <cellStyle name="Normal 27 2 4 4" xfId="9935"/>
    <cellStyle name="Normal 27 2 4 5" xfId="9936"/>
    <cellStyle name="Normal 27 2 5" xfId="9937"/>
    <cellStyle name="Normal 27 2 5 2" xfId="9938"/>
    <cellStyle name="Normal 27 2 5 2 2" xfId="9939"/>
    <cellStyle name="Normal 27 2 5 2 3" xfId="9940"/>
    <cellStyle name="Normal 27 2 5 3" xfId="9941"/>
    <cellStyle name="Normal 27 2 5 4" xfId="9942"/>
    <cellStyle name="Normal 27 2 5 5" xfId="9943"/>
    <cellStyle name="Normal 27 2 6" xfId="9944"/>
    <cellStyle name="Normal 27 2 6 2" xfId="9945"/>
    <cellStyle name="Normal 27 2 6 3" xfId="9946"/>
    <cellStyle name="Normal 27 2 6 4" xfId="9947"/>
    <cellStyle name="Normal 27 2 7" xfId="9948"/>
    <cellStyle name="Normal 27 2 7 2" xfId="9949"/>
    <cellStyle name="Normal 27 2 7 3" xfId="9950"/>
    <cellStyle name="Normal 27 2 7 4" xfId="9951"/>
    <cellStyle name="Normal 27 2 8" xfId="9952"/>
    <cellStyle name="Normal 27 2 9" xfId="9953"/>
    <cellStyle name="Normal 27 3" xfId="9954"/>
    <cellStyle name="Normal 27 3 2" xfId="9955"/>
    <cellStyle name="Normal 27 3 2 2" xfId="9956"/>
    <cellStyle name="Normal 27 3 2 2 2" xfId="9957"/>
    <cellStyle name="Normal 27 3 2 2 3" xfId="9958"/>
    <cellStyle name="Normal 27 3 2 3" xfId="9959"/>
    <cellStyle name="Normal 27 3 2 4" xfId="9960"/>
    <cellStyle name="Normal 27 3 2 5" xfId="9961"/>
    <cellStyle name="Normal 27 3 3" xfId="9962"/>
    <cellStyle name="Normal 27 3 3 2" xfId="9963"/>
    <cellStyle name="Normal 27 3 3 2 2" xfId="9964"/>
    <cellStyle name="Normal 27 3 3 2 3" xfId="9965"/>
    <cellStyle name="Normal 27 3 3 3" xfId="9966"/>
    <cellStyle name="Normal 27 3 3 4" xfId="9967"/>
    <cellStyle name="Normal 27 3 3 5" xfId="9968"/>
    <cellStyle name="Normal 27 3 4" xfId="9969"/>
    <cellStyle name="Normal 27 3 4 2" xfId="9970"/>
    <cellStyle name="Normal 27 3 4 2 2" xfId="9971"/>
    <cellStyle name="Normal 27 3 4 2 3" xfId="9972"/>
    <cellStyle name="Normal 27 3 4 3" xfId="9973"/>
    <cellStyle name="Normal 27 3 4 4" xfId="9974"/>
    <cellStyle name="Normal 27 3 4 5" xfId="9975"/>
    <cellStyle name="Normal 27 3 5" xfId="9976"/>
    <cellStyle name="Normal 27 3 5 2" xfId="9977"/>
    <cellStyle name="Normal 27 3 5 3" xfId="9978"/>
    <cellStyle name="Normal 27 3 6" xfId="9979"/>
    <cellStyle name="Normal 27 3 7" xfId="9980"/>
    <cellStyle name="Normal 27 3 8" xfId="9981"/>
    <cellStyle name="Normal 27 3 9" xfId="9982"/>
    <cellStyle name="Normal 27 4" xfId="9983"/>
    <cellStyle name="Normal 27 4 2" xfId="9984"/>
    <cellStyle name="Normal 27 4 2 2" xfId="9985"/>
    <cellStyle name="Normal 27 4 2 2 2" xfId="9986"/>
    <cellStyle name="Normal 27 4 2 2 3" xfId="9987"/>
    <cellStyle name="Normal 27 4 2 3" xfId="9988"/>
    <cellStyle name="Normal 27 4 2 4" xfId="9989"/>
    <cellStyle name="Normal 27 4 2 5" xfId="9990"/>
    <cellStyle name="Normal 27 4 3" xfId="9991"/>
    <cellStyle name="Normal 27 4 3 2" xfId="9992"/>
    <cellStyle name="Normal 27 4 3 2 2" xfId="9993"/>
    <cellStyle name="Normal 27 4 3 2 3" xfId="9994"/>
    <cellStyle name="Normal 27 4 3 3" xfId="9995"/>
    <cellStyle name="Normal 27 4 3 4" xfId="9996"/>
    <cellStyle name="Normal 27 4 3 5" xfId="9997"/>
    <cellStyle name="Normal 27 4 4" xfId="9998"/>
    <cellStyle name="Normal 27 4 4 2" xfId="9999"/>
    <cellStyle name="Normal 27 4 4 2 2" xfId="10000"/>
    <cellStyle name="Normal 27 4 4 2 3" xfId="10001"/>
    <cellStyle name="Normal 27 4 4 3" xfId="10002"/>
    <cellStyle name="Normal 27 4 4 4" xfId="10003"/>
    <cellStyle name="Normal 27 4 5" xfId="10004"/>
    <cellStyle name="Normal 27 4 5 2" xfId="10005"/>
    <cellStyle name="Normal 27 4 5 3" xfId="10006"/>
    <cellStyle name="Normal 27 4 6" xfId="10007"/>
    <cellStyle name="Normal 27 4 7" xfId="10008"/>
    <cellStyle name="Normal 27 4 8" xfId="10009"/>
    <cellStyle name="Normal 27 4 9" xfId="10010"/>
    <cellStyle name="Normal 27 5" xfId="10011"/>
    <cellStyle name="Normal 27 5 2" xfId="10012"/>
    <cellStyle name="Normal 27 5 2 2" xfId="10013"/>
    <cellStyle name="Normal 27 5 2 2 2" xfId="10014"/>
    <cellStyle name="Normal 27 5 2 2 3" xfId="10015"/>
    <cellStyle name="Normal 27 5 2 3" xfId="10016"/>
    <cellStyle name="Normal 27 5 2 4" xfId="10017"/>
    <cellStyle name="Normal 27 5 3" xfId="10018"/>
    <cellStyle name="Normal 27 5 3 2" xfId="10019"/>
    <cellStyle name="Normal 27 5 3 2 2" xfId="10020"/>
    <cellStyle name="Normal 27 5 3 2 3" xfId="10021"/>
    <cellStyle name="Normal 27 5 3 3" xfId="10022"/>
    <cellStyle name="Normal 27 5 3 4" xfId="10023"/>
    <cellStyle name="Normal 27 5 4" xfId="10024"/>
    <cellStyle name="Normal 27 5 4 2" xfId="10025"/>
    <cellStyle name="Normal 27 5 4 2 2" xfId="10026"/>
    <cellStyle name="Normal 27 5 4 2 3" xfId="10027"/>
    <cellStyle name="Normal 27 5 4 3" xfId="10028"/>
    <cellStyle name="Normal 27 5 4 4" xfId="10029"/>
    <cellStyle name="Normal 27 5 5" xfId="10030"/>
    <cellStyle name="Normal 27 5 5 2" xfId="10031"/>
    <cellStyle name="Normal 27 5 5 3" xfId="10032"/>
    <cellStyle name="Normal 27 5 6" xfId="10033"/>
    <cellStyle name="Normal 27 5 7" xfId="10034"/>
    <cellStyle name="Normal 27 5 8" xfId="10035"/>
    <cellStyle name="Normal 27 6" xfId="10036"/>
    <cellStyle name="Normal 27 6 2" xfId="10037"/>
    <cellStyle name="Normal 27 6 2 2" xfId="10038"/>
    <cellStyle name="Normal 27 6 2 2 2" xfId="10039"/>
    <cellStyle name="Normal 27 6 2 2 3" xfId="10040"/>
    <cellStyle name="Normal 27 6 2 3" xfId="10041"/>
    <cellStyle name="Normal 27 6 2 4" xfId="10042"/>
    <cellStyle name="Normal 27 6 3" xfId="10043"/>
    <cellStyle name="Normal 27 6 3 2" xfId="10044"/>
    <cellStyle name="Normal 27 6 3 2 2" xfId="10045"/>
    <cellStyle name="Normal 27 6 3 2 3" xfId="10046"/>
    <cellStyle name="Normal 27 6 3 3" xfId="10047"/>
    <cellStyle name="Normal 27 6 3 4" xfId="10048"/>
    <cellStyle name="Normal 27 6 4" xfId="10049"/>
    <cellStyle name="Normal 27 6 4 2" xfId="10050"/>
    <cellStyle name="Normal 27 6 4 2 2" xfId="10051"/>
    <cellStyle name="Normal 27 6 4 2 3" xfId="10052"/>
    <cellStyle name="Normal 27 6 4 3" xfId="10053"/>
    <cellStyle name="Normal 27 6 4 4" xfId="10054"/>
    <cellStyle name="Normal 27 6 5" xfId="10055"/>
    <cellStyle name="Normal 27 6 5 2" xfId="10056"/>
    <cellStyle name="Normal 27 6 5 3" xfId="10057"/>
    <cellStyle name="Normal 27 6 6" xfId="10058"/>
    <cellStyle name="Normal 27 6 7" xfId="10059"/>
    <cellStyle name="Normal 27 6 8" xfId="10060"/>
    <cellStyle name="Normal 27 7" xfId="10061"/>
    <cellStyle name="Normal 27 7 2" xfId="10062"/>
    <cellStyle name="Normal 27 7 2 2" xfId="10063"/>
    <cellStyle name="Normal 27 7 2 2 2" xfId="10064"/>
    <cellStyle name="Normal 27 7 2 2 3" xfId="10065"/>
    <cellStyle name="Normal 27 7 2 3" xfId="10066"/>
    <cellStyle name="Normal 27 7 2 4" xfId="10067"/>
    <cellStyle name="Normal 27 7 3" xfId="10068"/>
    <cellStyle name="Normal 27 7 3 2" xfId="10069"/>
    <cellStyle name="Normal 27 7 3 2 2" xfId="10070"/>
    <cellStyle name="Normal 27 7 3 2 3" xfId="10071"/>
    <cellStyle name="Normal 27 7 3 3" xfId="10072"/>
    <cellStyle name="Normal 27 7 3 4" xfId="10073"/>
    <cellStyle name="Normal 27 7 4" xfId="10074"/>
    <cellStyle name="Normal 27 7 4 2" xfId="10075"/>
    <cellStyle name="Normal 27 7 4 2 2" xfId="10076"/>
    <cellStyle name="Normal 27 7 4 2 3" xfId="10077"/>
    <cellStyle name="Normal 27 7 4 3" xfId="10078"/>
    <cellStyle name="Normal 27 7 4 4" xfId="10079"/>
    <cellStyle name="Normal 27 7 5" xfId="10080"/>
    <cellStyle name="Normal 27 7 5 2" xfId="10081"/>
    <cellStyle name="Normal 27 7 5 3" xfId="10082"/>
    <cellStyle name="Normal 27 7 6" xfId="10083"/>
    <cellStyle name="Normal 27 7 7" xfId="10084"/>
    <cellStyle name="Normal 27 7 8" xfId="10085"/>
    <cellStyle name="Normal 27 8" xfId="10086"/>
    <cellStyle name="Normal 27 8 2" xfId="10087"/>
    <cellStyle name="Normal 27 8 2 2" xfId="10088"/>
    <cellStyle name="Normal 27 8 2 3" xfId="10089"/>
    <cellStyle name="Normal 27 8 3" xfId="10090"/>
    <cellStyle name="Normal 27 8 4" xfId="10091"/>
    <cellStyle name="Normal 27 8 5" xfId="10092"/>
    <cellStyle name="Normal 27 9" xfId="10093"/>
    <cellStyle name="Normal 27 9 2" xfId="10094"/>
    <cellStyle name="Normal 27 9 2 2" xfId="10095"/>
    <cellStyle name="Normal 27 9 2 3" xfId="10096"/>
    <cellStyle name="Normal 27 9 3" xfId="10097"/>
    <cellStyle name="Normal 27 9 4" xfId="10098"/>
    <cellStyle name="Normal 28" xfId="10099"/>
    <cellStyle name="Normal 28 10" xfId="10100"/>
    <cellStyle name="Normal 28 10 2" xfId="10101"/>
    <cellStyle name="Normal 28 10 2 2" xfId="10102"/>
    <cellStyle name="Normal 28 10 2 3" xfId="10103"/>
    <cellStyle name="Normal 28 10 3" xfId="10104"/>
    <cellStyle name="Normal 28 10 4" xfId="10105"/>
    <cellStyle name="Normal 28 11" xfId="10106"/>
    <cellStyle name="Normal 28 11 2" xfId="10107"/>
    <cellStyle name="Normal 28 11 2 2" xfId="10108"/>
    <cellStyle name="Normal 28 11 2 3" xfId="10109"/>
    <cellStyle name="Normal 28 11 3" xfId="10110"/>
    <cellStyle name="Normal 28 11 4" xfId="10111"/>
    <cellStyle name="Normal 28 12" xfId="10112"/>
    <cellStyle name="Normal 28 12 2" xfId="10113"/>
    <cellStyle name="Normal 28 12 3" xfId="10114"/>
    <cellStyle name="Normal 28 13" xfId="10115"/>
    <cellStyle name="Normal 28 13 2" xfId="10116"/>
    <cellStyle name="Normal 28 13 3" xfId="10117"/>
    <cellStyle name="Normal 28 14" xfId="10118"/>
    <cellStyle name="Normal 28 15" xfId="10119"/>
    <cellStyle name="Normal 28 15 2" xfId="10120"/>
    <cellStyle name="Normal 28 15 3" xfId="10121"/>
    <cellStyle name="Normal 28 16" xfId="10122"/>
    <cellStyle name="Normal 28 17" xfId="10123"/>
    <cellStyle name="Normal 28 18" xfId="10124"/>
    <cellStyle name="Normal 28 2" xfId="10125"/>
    <cellStyle name="Normal 28 2 10" xfId="10126"/>
    <cellStyle name="Normal 28 2 11" xfId="10127"/>
    <cellStyle name="Normal 28 2 2" xfId="10128"/>
    <cellStyle name="Normal 28 2 2 2" xfId="10129"/>
    <cellStyle name="Normal 28 2 2 2 2" xfId="10130"/>
    <cellStyle name="Normal 28 2 2 2 3" xfId="10131"/>
    <cellStyle name="Normal 28 2 2 2 4" xfId="10132"/>
    <cellStyle name="Normal 28 2 2 3" xfId="10133"/>
    <cellStyle name="Normal 28 2 2 3 2" xfId="10134"/>
    <cellStyle name="Normal 28 2 2 4" xfId="10135"/>
    <cellStyle name="Normal 28 2 2 4 2" xfId="10136"/>
    <cellStyle name="Normal 28 2 2 5" xfId="10137"/>
    <cellStyle name="Normal 28 2 2 6" xfId="10138"/>
    <cellStyle name="Normal 28 2 3" xfId="10139"/>
    <cellStyle name="Normal 28 2 3 2" xfId="10140"/>
    <cellStyle name="Normal 28 2 3 2 2" xfId="10141"/>
    <cellStyle name="Normal 28 2 3 2 3" xfId="10142"/>
    <cellStyle name="Normal 28 2 3 2 4" xfId="10143"/>
    <cellStyle name="Normal 28 2 3 3" xfId="10144"/>
    <cellStyle name="Normal 28 2 3 3 2" xfId="10145"/>
    <cellStyle name="Normal 28 2 3 4" xfId="10146"/>
    <cellStyle name="Normal 28 2 3 5" xfId="10147"/>
    <cellStyle name="Normal 28 2 3 6" xfId="10148"/>
    <cellStyle name="Normal 28 2 4" xfId="10149"/>
    <cellStyle name="Normal 28 2 4 2" xfId="10150"/>
    <cellStyle name="Normal 28 2 4 2 2" xfId="10151"/>
    <cellStyle name="Normal 28 2 4 2 3" xfId="10152"/>
    <cellStyle name="Normal 28 2 4 3" xfId="10153"/>
    <cellStyle name="Normal 28 2 4 4" xfId="10154"/>
    <cellStyle name="Normal 28 2 4 5" xfId="10155"/>
    <cellStyle name="Normal 28 2 5" xfId="10156"/>
    <cellStyle name="Normal 28 2 5 2" xfId="10157"/>
    <cellStyle name="Normal 28 2 5 2 2" xfId="10158"/>
    <cellStyle name="Normal 28 2 5 2 3" xfId="10159"/>
    <cellStyle name="Normal 28 2 5 3" xfId="10160"/>
    <cellStyle name="Normal 28 2 5 4" xfId="10161"/>
    <cellStyle name="Normal 28 2 5 5" xfId="10162"/>
    <cellStyle name="Normal 28 2 6" xfId="10163"/>
    <cellStyle name="Normal 28 2 6 2" xfId="10164"/>
    <cellStyle name="Normal 28 2 6 3" xfId="10165"/>
    <cellStyle name="Normal 28 2 6 4" xfId="10166"/>
    <cellStyle name="Normal 28 2 7" xfId="10167"/>
    <cellStyle name="Normal 28 2 7 2" xfId="10168"/>
    <cellStyle name="Normal 28 2 7 3" xfId="10169"/>
    <cellStyle name="Normal 28 2 7 4" xfId="10170"/>
    <cellStyle name="Normal 28 2 8" xfId="10171"/>
    <cellStyle name="Normal 28 2 9" xfId="10172"/>
    <cellStyle name="Normal 28 3" xfId="10173"/>
    <cellStyle name="Normal 28 3 2" xfId="10174"/>
    <cellStyle name="Normal 28 3 2 2" xfId="10175"/>
    <cellStyle name="Normal 28 3 2 2 2" xfId="10176"/>
    <cellStyle name="Normal 28 3 2 2 3" xfId="10177"/>
    <cellStyle name="Normal 28 3 2 3" xfId="10178"/>
    <cellStyle name="Normal 28 3 2 4" xfId="10179"/>
    <cellStyle name="Normal 28 3 2 5" xfId="10180"/>
    <cellStyle name="Normal 28 3 3" xfId="10181"/>
    <cellStyle name="Normal 28 3 3 2" xfId="10182"/>
    <cellStyle name="Normal 28 3 3 2 2" xfId="10183"/>
    <cellStyle name="Normal 28 3 3 2 3" xfId="10184"/>
    <cellStyle name="Normal 28 3 3 3" xfId="10185"/>
    <cellStyle name="Normal 28 3 3 4" xfId="10186"/>
    <cellStyle name="Normal 28 3 3 5" xfId="10187"/>
    <cellStyle name="Normal 28 3 4" xfId="10188"/>
    <cellStyle name="Normal 28 3 4 2" xfId="10189"/>
    <cellStyle name="Normal 28 3 4 2 2" xfId="10190"/>
    <cellStyle name="Normal 28 3 4 2 3" xfId="10191"/>
    <cellStyle name="Normal 28 3 4 3" xfId="10192"/>
    <cellStyle name="Normal 28 3 4 4" xfId="10193"/>
    <cellStyle name="Normal 28 3 4 5" xfId="10194"/>
    <cellStyle name="Normal 28 3 5" xfId="10195"/>
    <cellStyle name="Normal 28 3 5 2" xfId="10196"/>
    <cellStyle name="Normal 28 3 5 3" xfId="10197"/>
    <cellStyle name="Normal 28 3 6" xfId="10198"/>
    <cellStyle name="Normal 28 3 7" xfId="10199"/>
    <cellStyle name="Normal 28 3 8" xfId="10200"/>
    <cellStyle name="Normal 28 3 9" xfId="10201"/>
    <cellStyle name="Normal 28 4" xfId="10202"/>
    <cellStyle name="Normal 28 4 2" xfId="10203"/>
    <cellStyle name="Normal 28 4 2 2" xfId="10204"/>
    <cellStyle name="Normal 28 4 2 2 2" xfId="10205"/>
    <cellStyle name="Normal 28 4 2 2 3" xfId="10206"/>
    <cellStyle name="Normal 28 4 2 3" xfId="10207"/>
    <cellStyle name="Normal 28 4 2 4" xfId="10208"/>
    <cellStyle name="Normal 28 4 2 5" xfId="10209"/>
    <cellStyle name="Normal 28 4 3" xfId="10210"/>
    <cellStyle name="Normal 28 4 3 2" xfId="10211"/>
    <cellStyle name="Normal 28 4 3 2 2" xfId="10212"/>
    <cellStyle name="Normal 28 4 3 2 3" xfId="10213"/>
    <cellStyle name="Normal 28 4 3 3" xfId="10214"/>
    <cellStyle name="Normal 28 4 3 4" xfId="10215"/>
    <cellStyle name="Normal 28 4 3 5" xfId="10216"/>
    <cellStyle name="Normal 28 4 4" xfId="10217"/>
    <cellStyle name="Normal 28 4 4 2" xfId="10218"/>
    <cellStyle name="Normal 28 4 4 2 2" xfId="10219"/>
    <cellStyle name="Normal 28 4 4 2 3" xfId="10220"/>
    <cellStyle name="Normal 28 4 4 3" xfId="10221"/>
    <cellStyle name="Normal 28 4 4 4" xfId="10222"/>
    <cellStyle name="Normal 28 4 5" xfId="10223"/>
    <cellStyle name="Normal 28 4 5 2" xfId="10224"/>
    <cellStyle name="Normal 28 4 5 3" xfId="10225"/>
    <cellStyle name="Normal 28 4 6" xfId="10226"/>
    <cellStyle name="Normal 28 4 7" xfId="10227"/>
    <cellStyle name="Normal 28 4 8" xfId="10228"/>
    <cellStyle name="Normal 28 4 9" xfId="10229"/>
    <cellStyle name="Normal 28 5" xfId="10230"/>
    <cellStyle name="Normal 28 5 2" xfId="10231"/>
    <cellStyle name="Normal 28 5 2 2" xfId="10232"/>
    <cellStyle name="Normal 28 5 2 2 2" xfId="10233"/>
    <cellStyle name="Normal 28 5 2 2 3" xfId="10234"/>
    <cellStyle name="Normal 28 5 2 3" xfId="10235"/>
    <cellStyle name="Normal 28 5 2 4" xfId="10236"/>
    <cellStyle name="Normal 28 5 3" xfId="10237"/>
    <cellStyle name="Normal 28 5 3 2" xfId="10238"/>
    <cellStyle name="Normal 28 5 3 2 2" xfId="10239"/>
    <cellStyle name="Normal 28 5 3 2 3" xfId="10240"/>
    <cellStyle name="Normal 28 5 3 3" xfId="10241"/>
    <cellStyle name="Normal 28 5 3 4" xfId="10242"/>
    <cellStyle name="Normal 28 5 4" xfId="10243"/>
    <cellStyle name="Normal 28 5 4 2" xfId="10244"/>
    <cellStyle name="Normal 28 5 4 2 2" xfId="10245"/>
    <cellStyle name="Normal 28 5 4 2 3" xfId="10246"/>
    <cellStyle name="Normal 28 5 4 3" xfId="10247"/>
    <cellStyle name="Normal 28 5 4 4" xfId="10248"/>
    <cellStyle name="Normal 28 5 5" xfId="10249"/>
    <cellStyle name="Normal 28 5 5 2" xfId="10250"/>
    <cellStyle name="Normal 28 5 5 3" xfId="10251"/>
    <cellStyle name="Normal 28 5 6" xfId="10252"/>
    <cellStyle name="Normal 28 5 7" xfId="10253"/>
    <cellStyle name="Normal 28 5 8" xfId="10254"/>
    <cellStyle name="Normal 28 6" xfId="10255"/>
    <cellStyle name="Normal 28 6 2" xfId="10256"/>
    <cellStyle name="Normal 28 6 2 2" xfId="10257"/>
    <cellStyle name="Normal 28 6 2 2 2" xfId="10258"/>
    <cellStyle name="Normal 28 6 2 2 3" xfId="10259"/>
    <cellStyle name="Normal 28 6 2 3" xfId="10260"/>
    <cellStyle name="Normal 28 6 2 4" xfId="10261"/>
    <cellStyle name="Normal 28 6 3" xfId="10262"/>
    <cellStyle name="Normal 28 6 3 2" xfId="10263"/>
    <cellStyle name="Normal 28 6 3 2 2" xfId="10264"/>
    <cellStyle name="Normal 28 6 3 2 3" xfId="10265"/>
    <cellStyle name="Normal 28 6 3 3" xfId="10266"/>
    <cellStyle name="Normal 28 6 3 4" xfId="10267"/>
    <cellStyle name="Normal 28 6 4" xfId="10268"/>
    <cellStyle name="Normal 28 6 4 2" xfId="10269"/>
    <cellStyle name="Normal 28 6 4 2 2" xfId="10270"/>
    <cellStyle name="Normal 28 6 4 2 3" xfId="10271"/>
    <cellStyle name="Normal 28 6 4 3" xfId="10272"/>
    <cellStyle name="Normal 28 6 4 4" xfId="10273"/>
    <cellStyle name="Normal 28 6 5" xfId="10274"/>
    <cellStyle name="Normal 28 6 5 2" xfId="10275"/>
    <cellStyle name="Normal 28 6 5 3" xfId="10276"/>
    <cellStyle name="Normal 28 6 6" xfId="10277"/>
    <cellStyle name="Normal 28 6 7" xfId="10278"/>
    <cellStyle name="Normal 28 6 8" xfId="10279"/>
    <cellStyle name="Normal 28 7" xfId="10280"/>
    <cellStyle name="Normal 28 7 2" xfId="10281"/>
    <cellStyle name="Normal 28 7 2 2" xfId="10282"/>
    <cellStyle name="Normal 28 7 2 2 2" xfId="10283"/>
    <cellStyle name="Normal 28 7 2 2 3" xfId="10284"/>
    <cellStyle name="Normal 28 7 2 3" xfId="10285"/>
    <cellStyle name="Normal 28 7 2 4" xfId="10286"/>
    <cellStyle name="Normal 28 7 3" xfId="10287"/>
    <cellStyle name="Normal 28 7 3 2" xfId="10288"/>
    <cellStyle name="Normal 28 7 3 2 2" xfId="10289"/>
    <cellStyle name="Normal 28 7 3 2 3" xfId="10290"/>
    <cellStyle name="Normal 28 7 3 3" xfId="10291"/>
    <cellStyle name="Normal 28 7 3 4" xfId="10292"/>
    <cellStyle name="Normal 28 7 4" xfId="10293"/>
    <cellStyle name="Normal 28 7 4 2" xfId="10294"/>
    <cellStyle name="Normal 28 7 4 2 2" xfId="10295"/>
    <cellStyle name="Normal 28 7 4 2 3" xfId="10296"/>
    <cellStyle name="Normal 28 7 4 3" xfId="10297"/>
    <cellStyle name="Normal 28 7 4 4" xfId="10298"/>
    <cellStyle name="Normal 28 7 5" xfId="10299"/>
    <cellStyle name="Normal 28 7 5 2" xfId="10300"/>
    <cellStyle name="Normal 28 7 5 3" xfId="10301"/>
    <cellStyle name="Normal 28 7 6" xfId="10302"/>
    <cellStyle name="Normal 28 7 7" xfId="10303"/>
    <cellStyle name="Normal 28 7 8" xfId="10304"/>
    <cellStyle name="Normal 28 8" xfId="10305"/>
    <cellStyle name="Normal 28 8 2" xfId="10306"/>
    <cellStyle name="Normal 28 8 2 2" xfId="10307"/>
    <cellStyle name="Normal 28 8 2 3" xfId="10308"/>
    <cellStyle name="Normal 28 8 3" xfId="10309"/>
    <cellStyle name="Normal 28 8 4" xfId="10310"/>
    <cellStyle name="Normal 28 8 5" xfId="10311"/>
    <cellStyle name="Normal 28 9" xfId="10312"/>
    <cellStyle name="Normal 28 9 2" xfId="10313"/>
    <cellStyle name="Normal 28 9 2 2" xfId="10314"/>
    <cellStyle name="Normal 28 9 2 3" xfId="10315"/>
    <cellStyle name="Normal 28 9 3" xfId="10316"/>
    <cellStyle name="Normal 28 9 4" xfId="10317"/>
    <cellStyle name="Normal 29" xfId="10318"/>
    <cellStyle name="Normal 29 10" xfId="10319"/>
    <cellStyle name="Normal 29 11" xfId="10320"/>
    <cellStyle name="Normal 29 12" xfId="10321"/>
    <cellStyle name="Normal 29 13" xfId="10322"/>
    <cellStyle name="Normal 29 14" xfId="10323"/>
    <cellStyle name="Normal 29 15" xfId="10324"/>
    <cellStyle name="Normal 29 16" xfId="10325"/>
    <cellStyle name="Normal 29 17" xfId="10326"/>
    <cellStyle name="Normal 29 18" xfId="10327"/>
    <cellStyle name="Normal 29 19" xfId="10328"/>
    <cellStyle name="Normal 29 2" xfId="10329"/>
    <cellStyle name="Normal 29 2 10" xfId="10330"/>
    <cellStyle name="Normal 29 2 11" xfId="10331"/>
    <cellStyle name="Normal 29 2 2" xfId="10332"/>
    <cellStyle name="Normal 29 2 2 2" xfId="10333"/>
    <cellStyle name="Normal 29 2 2 2 2" xfId="10334"/>
    <cellStyle name="Normal 29 2 2 2 3" xfId="10335"/>
    <cellStyle name="Normal 29 2 2 2 4" xfId="10336"/>
    <cellStyle name="Normal 29 2 2 3" xfId="10337"/>
    <cellStyle name="Normal 29 2 2 3 2" xfId="10338"/>
    <cellStyle name="Normal 29 2 2 4" xfId="10339"/>
    <cellStyle name="Normal 29 2 2 4 2" xfId="10340"/>
    <cellStyle name="Normal 29 2 2 5" xfId="10341"/>
    <cellStyle name="Normal 29 2 2 6" xfId="10342"/>
    <cellStyle name="Normal 29 2 3" xfId="10343"/>
    <cellStyle name="Normal 29 2 3 2" xfId="10344"/>
    <cellStyle name="Normal 29 2 3 2 2" xfId="10345"/>
    <cellStyle name="Normal 29 2 3 2 3" xfId="10346"/>
    <cellStyle name="Normal 29 2 3 2 4" xfId="10347"/>
    <cellStyle name="Normal 29 2 3 3" xfId="10348"/>
    <cellStyle name="Normal 29 2 3 3 2" xfId="10349"/>
    <cellStyle name="Normal 29 2 3 4" xfId="10350"/>
    <cellStyle name="Normal 29 2 3 5" xfId="10351"/>
    <cellStyle name="Normal 29 2 3 6" xfId="10352"/>
    <cellStyle name="Normal 29 2 4" xfId="10353"/>
    <cellStyle name="Normal 29 2 4 2" xfId="10354"/>
    <cellStyle name="Normal 29 2 4 2 2" xfId="10355"/>
    <cellStyle name="Normal 29 2 4 2 3" xfId="10356"/>
    <cellStyle name="Normal 29 2 4 3" xfId="10357"/>
    <cellStyle name="Normal 29 2 4 4" xfId="10358"/>
    <cellStyle name="Normal 29 2 4 5" xfId="10359"/>
    <cellStyle name="Normal 29 2 5" xfId="10360"/>
    <cellStyle name="Normal 29 2 5 2" xfId="10361"/>
    <cellStyle name="Normal 29 2 5 2 2" xfId="10362"/>
    <cellStyle name="Normal 29 2 5 2 3" xfId="10363"/>
    <cellStyle name="Normal 29 2 5 3" xfId="10364"/>
    <cellStyle name="Normal 29 2 5 4" xfId="10365"/>
    <cellStyle name="Normal 29 2 5 5" xfId="10366"/>
    <cellStyle name="Normal 29 2 6" xfId="10367"/>
    <cellStyle name="Normal 29 2 6 2" xfId="10368"/>
    <cellStyle name="Normal 29 2 6 3" xfId="10369"/>
    <cellStyle name="Normal 29 2 6 4" xfId="10370"/>
    <cellStyle name="Normal 29 2 7" xfId="10371"/>
    <cellStyle name="Normal 29 2 7 2" xfId="10372"/>
    <cellStyle name="Normal 29 2 7 3" xfId="10373"/>
    <cellStyle name="Normal 29 2 7 4" xfId="10374"/>
    <cellStyle name="Normal 29 2 8" xfId="10375"/>
    <cellStyle name="Normal 29 2 9" xfId="10376"/>
    <cellStyle name="Normal 29 20" xfId="10377"/>
    <cellStyle name="Normal 29 20 2" xfId="10378"/>
    <cellStyle name="Normal 29 20 2 2" xfId="10379"/>
    <cellStyle name="Normal 29 20 2 3" xfId="10380"/>
    <cellStyle name="Normal 29 20 3" xfId="10381"/>
    <cellStyle name="Normal 29 20 4" xfId="10382"/>
    <cellStyle name="Normal 29 21" xfId="10383"/>
    <cellStyle name="Normal 29 21 2" xfId="10384"/>
    <cellStyle name="Normal 29 21 2 2" xfId="10385"/>
    <cellStyle name="Normal 29 21 2 3" xfId="10386"/>
    <cellStyle name="Normal 29 21 3" xfId="10387"/>
    <cellStyle name="Normal 29 21 4" xfId="10388"/>
    <cellStyle name="Normal 29 21 5" xfId="10389"/>
    <cellStyle name="Normal 29 21 6" xfId="10390"/>
    <cellStyle name="Normal 29 21 7" xfId="10391"/>
    <cellStyle name="Normal 29 21 8" xfId="10392"/>
    <cellStyle name="Normal 29 22" xfId="10393"/>
    <cellStyle name="Normal 29 23" xfId="10394"/>
    <cellStyle name="Normal 29 24" xfId="10395"/>
    <cellStyle name="Normal 29 25" xfId="10396"/>
    <cellStyle name="Normal 29 26" xfId="10397"/>
    <cellStyle name="Normal 29 27" xfId="10398"/>
    <cellStyle name="Normal 29 28" xfId="10399"/>
    <cellStyle name="Normal 29 28 2" xfId="10400"/>
    <cellStyle name="Normal 29 28 3" xfId="10401"/>
    <cellStyle name="Normal 29 29" xfId="10402"/>
    <cellStyle name="Normal 29 29 2" xfId="10403"/>
    <cellStyle name="Normal 29 29 3" xfId="10404"/>
    <cellStyle name="Normal 29 3" xfId="10405"/>
    <cellStyle name="Normal 29 3 10" xfId="10406"/>
    <cellStyle name="Normal 29 3 10 2" xfId="10407"/>
    <cellStyle name="Normal 29 3 10 2 2" xfId="10408"/>
    <cellStyle name="Normal 29 3 10 2 3" xfId="10409"/>
    <cellStyle name="Normal 29 3 10 3" xfId="10410"/>
    <cellStyle name="Normal 29 3 10 4" xfId="10411"/>
    <cellStyle name="Normal 29 3 11" xfId="10412"/>
    <cellStyle name="Normal 29 3 11 2" xfId="10413"/>
    <cellStyle name="Normal 29 3 11 2 2" xfId="10414"/>
    <cellStyle name="Normal 29 3 11 2 3" xfId="10415"/>
    <cellStyle name="Normal 29 3 11 3" xfId="10416"/>
    <cellStyle name="Normal 29 3 11 4" xfId="10417"/>
    <cellStyle name="Normal 29 3 12" xfId="10418"/>
    <cellStyle name="Normal 29 3 12 2" xfId="10419"/>
    <cellStyle name="Normal 29 3 12 2 2" xfId="10420"/>
    <cellStyle name="Normal 29 3 12 2 3" xfId="10421"/>
    <cellStyle name="Normal 29 3 12 3" xfId="10422"/>
    <cellStyle name="Normal 29 3 12 4" xfId="10423"/>
    <cellStyle name="Normal 29 3 13" xfId="10424"/>
    <cellStyle name="Normal 29 3 13 2" xfId="10425"/>
    <cellStyle name="Normal 29 3 13 2 2" xfId="10426"/>
    <cellStyle name="Normal 29 3 13 2 3" xfId="10427"/>
    <cellStyle name="Normal 29 3 13 3" xfId="10428"/>
    <cellStyle name="Normal 29 3 13 4" xfId="10429"/>
    <cellStyle name="Normal 29 3 14" xfId="10430"/>
    <cellStyle name="Normal 29 3 14 2" xfId="10431"/>
    <cellStyle name="Normal 29 3 14 2 2" xfId="10432"/>
    <cellStyle name="Normal 29 3 14 2 3" xfId="10433"/>
    <cellStyle name="Normal 29 3 14 3" xfId="10434"/>
    <cellStyle name="Normal 29 3 14 4" xfId="10435"/>
    <cellStyle name="Normal 29 3 15" xfId="10436"/>
    <cellStyle name="Normal 29 3 15 2" xfId="10437"/>
    <cellStyle name="Normal 29 3 15 2 2" xfId="10438"/>
    <cellStyle name="Normal 29 3 15 2 3" xfId="10439"/>
    <cellStyle name="Normal 29 3 15 3" xfId="10440"/>
    <cellStyle name="Normal 29 3 15 4" xfId="10441"/>
    <cellStyle name="Normal 29 3 16" xfId="10442"/>
    <cellStyle name="Normal 29 3 16 2" xfId="10443"/>
    <cellStyle name="Normal 29 3 16 3" xfId="10444"/>
    <cellStyle name="Normal 29 3 17" xfId="10445"/>
    <cellStyle name="Normal 29 3 17 2" xfId="10446"/>
    <cellStyle name="Normal 29 3 17 3" xfId="10447"/>
    <cellStyle name="Normal 29 3 18" xfId="10448"/>
    <cellStyle name="Normal 29 3 18 2" xfId="10449"/>
    <cellStyle name="Normal 29 3 18 3" xfId="10450"/>
    <cellStyle name="Normal 29 3 19" xfId="10451"/>
    <cellStyle name="Normal 29 3 19 2" xfId="10452"/>
    <cellStyle name="Normal 29 3 19 3" xfId="10453"/>
    <cellStyle name="Normal 29 3 2" xfId="10454"/>
    <cellStyle name="Normal 29 3 2 2" xfId="10455"/>
    <cellStyle name="Normal 29 3 2 2 2" xfId="10456"/>
    <cellStyle name="Normal 29 3 2 2 3" xfId="10457"/>
    <cellStyle name="Normal 29 3 2 3" xfId="10458"/>
    <cellStyle name="Normal 29 3 2 4" xfId="10459"/>
    <cellStyle name="Normal 29 3 2 5" xfId="10460"/>
    <cellStyle name="Normal 29 3 20" xfId="10461"/>
    <cellStyle name="Normal 29 3 20 2" xfId="10462"/>
    <cellStyle name="Normal 29 3 20 3" xfId="10463"/>
    <cellStyle name="Normal 29 3 21" xfId="10464"/>
    <cellStyle name="Normal 29 3 21 2" xfId="10465"/>
    <cellStyle name="Normal 29 3 21 3" xfId="10466"/>
    <cellStyle name="Normal 29 3 22" xfId="10467"/>
    <cellStyle name="Normal 29 3 22 2" xfId="10468"/>
    <cellStyle name="Normal 29 3 22 3" xfId="10469"/>
    <cellStyle name="Normal 29 3 23" xfId="10470"/>
    <cellStyle name="Normal 29 3 23 2" xfId="10471"/>
    <cellStyle name="Normal 29 3 23 3" xfId="10472"/>
    <cellStyle name="Normal 29 3 24" xfId="10473"/>
    <cellStyle name="Normal 29 3 25" xfId="10474"/>
    <cellStyle name="Normal 29 3 26" xfId="10475"/>
    <cellStyle name="Normal 29 3 27" xfId="10476"/>
    <cellStyle name="Normal 29 3 28" xfId="10477"/>
    <cellStyle name="Normal 29 3 3" xfId="10478"/>
    <cellStyle name="Normal 29 3 3 2" xfId="10479"/>
    <cellStyle name="Normal 29 3 3 2 2" xfId="10480"/>
    <cellStyle name="Normal 29 3 3 2 3" xfId="10481"/>
    <cellStyle name="Normal 29 3 3 3" xfId="10482"/>
    <cellStyle name="Normal 29 3 3 4" xfId="10483"/>
    <cellStyle name="Normal 29 3 3 5" xfId="10484"/>
    <cellStyle name="Normal 29 3 4" xfId="10485"/>
    <cellStyle name="Normal 29 3 4 10" xfId="10486"/>
    <cellStyle name="Normal 29 3 4 10 2" xfId="10487"/>
    <cellStyle name="Normal 29 3 4 10 3" xfId="10488"/>
    <cellStyle name="Normal 29 3 4 11" xfId="10489"/>
    <cellStyle name="Normal 29 3 4 12" xfId="10490"/>
    <cellStyle name="Normal 29 3 4 13" xfId="10491"/>
    <cellStyle name="Normal 29 3 4 2" xfId="10492"/>
    <cellStyle name="Normal 29 3 4 2 2" xfId="10493"/>
    <cellStyle name="Normal 29 3 4 2 2 2" xfId="10494"/>
    <cellStyle name="Normal 29 3 4 2 2 2 2" xfId="10495"/>
    <cellStyle name="Normal 29 3 4 2 2 2 3" xfId="10496"/>
    <cellStyle name="Normal 29 3 4 2 2 3" xfId="10497"/>
    <cellStyle name="Normal 29 3 4 2 2 4" xfId="10498"/>
    <cellStyle name="Normal 29 3 4 2 3" xfId="10499"/>
    <cellStyle name="Normal 29 3 4 2 3 2" xfId="10500"/>
    <cellStyle name="Normal 29 3 4 2 3 3" xfId="10501"/>
    <cellStyle name="Normal 29 3 4 2 4" xfId="10502"/>
    <cellStyle name="Normal 29 3 4 2 4 2" xfId="10503"/>
    <cellStyle name="Normal 29 3 4 2 4 3" xfId="10504"/>
    <cellStyle name="Normal 29 3 4 2 5" xfId="10505"/>
    <cellStyle name="Normal 29 3 4 2 5 2" xfId="10506"/>
    <cellStyle name="Normal 29 3 4 2 5 3" xfId="10507"/>
    <cellStyle name="Normal 29 3 4 2 6" xfId="10508"/>
    <cellStyle name="Normal 29 3 4 2 6 2" xfId="10509"/>
    <cellStyle name="Normal 29 3 4 2 6 3" xfId="10510"/>
    <cellStyle name="Normal 29 3 4 2 7" xfId="10511"/>
    <cellStyle name="Normal 29 3 4 2 7 2" xfId="10512"/>
    <cellStyle name="Normal 29 3 4 2 7 3" xfId="10513"/>
    <cellStyle name="Normal 29 3 4 2 8" xfId="10514"/>
    <cellStyle name="Normal 29 3 4 2 8 2" xfId="10515"/>
    <cellStyle name="Normal 29 3 4 2 8 3" xfId="10516"/>
    <cellStyle name="Normal 29 3 4 2 9" xfId="10517"/>
    <cellStyle name="Normal 29 3 4 2 9 2" xfId="10518"/>
    <cellStyle name="Normal 29 3 4 2 9 3" xfId="10519"/>
    <cellStyle name="Normal 29 3 4 3" xfId="10520"/>
    <cellStyle name="Normal 29 3 4 4" xfId="10521"/>
    <cellStyle name="Normal 29 3 4 5" xfId="10522"/>
    <cellStyle name="Normal 29 3 4 6" xfId="10523"/>
    <cellStyle name="Normal 29 3 4 7" xfId="10524"/>
    <cellStyle name="Normal 29 3 4 8" xfId="10525"/>
    <cellStyle name="Normal 29 3 4 9" xfId="10526"/>
    <cellStyle name="Normal 29 3 5" xfId="10527"/>
    <cellStyle name="Normal 29 3 5 2" xfId="10528"/>
    <cellStyle name="Normal 29 3 5 2 2" xfId="10529"/>
    <cellStyle name="Normal 29 3 5 2 3" xfId="10530"/>
    <cellStyle name="Normal 29 3 5 3" xfId="10531"/>
    <cellStyle name="Normal 29 3 5 4" xfId="10532"/>
    <cellStyle name="Normal 29 3 6" xfId="10533"/>
    <cellStyle name="Normal 29 3 6 2" xfId="10534"/>
    <cellStyle name="Normal 29 3 6 2 2" xfId="10535"/>
    <cellStyle name="Normal 29 3 6 2 3" xfId="10536"/>
    <cellStyle name="Normal 29 3 6 3" xfId="10537"/>
    <cellStyle name="Normal 29 3 6 4" xfId="10538"/>
    <cellStyle name="Normal 29 3 7" xfId="10539"/>
    <cellStyle name="Normal 29 3 7 2" xfId="10540"/>
    <cellStyle name="Normal 29 3 7 2 2" xfId="10541"/>
    <cellStyle name="Normal 29 3 7 2 3" xfId="10542"/>
    <cellStyle name="Normal 29 3 7 3" xfId="10543"/>
    <cellStyle name="Normal 29 3 7 4" xfId="10544"/>
    <cellStyle name="Normal 29 3 8" xfId="10545"/>
    <cellStyle name="Normal 29 3 8 2" xfId="10546"/>
    <cellStyle name="Normal 29 3 8 2 2" xfId="10547"/>
    <cellStyle name="Normal 29 3 8 2 3" xfId="10548"/>
    <cellStyle name="Normal 29 3 8 3" xfId="10549"/>
    <cellStyle name="Normal 29 3 8 4" xfId="10550"/>
    <cellStyle name="Normal 29 3 9" xfId="10551"/>
    <cellStyle name="Normal 29 3 9 2" xfId="10552"/>
    <cellStyle name="Normal 29 3 9 2 2" xfId="10553"/>
    <cellStyle name="Normal 29 3 9 2 3" xfId="10554"/>
    <cellStyle name="Normal 29 3 9 3" xfId="10555"/>
    <cellStyle name="Normal 29 3 9 4" xfId="10556"/>
    <cellStyle name="Normal 29 30" xfId="10557"/>
    <cellStyle name="Normal 29 31" xfId="10558"/>
    <cellStyle name="Normal 29 32" xfId="10559"/>
    <cellStyle name="Normal 29 4" xfId="10560"/>
    <cellStyle name="Normal 29 4 2" xfId="10561"/>
    <cellStyle name="Normal 29 4 2 2" xfId="10562"/>
    <cellStyle name="Normal 29 4 2 2 2" xfId="10563"/>
    <cellStyle name="Normal 29 4 2 2 3" xfId="10564"/>
    <cellStyle name="Normal 29 4 2 3" xfId="10565"/>
    <cellStyle name="Normal 29 4 2 4" xfId="10566"/>
    <cellStyle name="Normal 29 4 2 5" xfId="10567"/>
    <cellStyle name="Normal 29 4 3" xfId="10568"/>
    <cellStyle name="Normal 29 4 3 2" xfId="10569"/>
    <cellStyle name="Normal 29 4 3 2 2" xfId="10570"/>
    <cellStyle name="Normal 29 4 3 2 3" xfId="10571"/>
    <cellStyle name="Normal 29 4 3 3" xfId="10572"/>
    <cellStyle name="Normal 29 4 3 4" xfId="10573"/>
    <cellStyle name="Normal 29 4 3 5" xfId="10574"/>
    <cellStyle name="Normal 29 4 4" xfId="10575"/>
    <cellStyle name="Normal 29 4 4 2" xfId="10576"/>
    <cellStyle name="Normal 29 4 4 2 2" xfId="10577"/>
    <cellStyle name="Normal 29 4 4 2 3" xfId="10578"/>
    <cellStyle name="Normal 29 4 4 3" xfId="10579"/>
    <cellStyle name="Normal 29 4 4 4" xfId="10580"/>
    <cellStyle name="Normal 29 4 5" xfId="10581"/>
    <cellStyle name="Normal 29 4 5 2" xfId="10582"/>
    <cellStyle name="Normal 29 4 5 3" xfId="10583"/>
    <cellStyle name="Normal 29 4 6" xfId="10584"/>
    <cellStyle name="Normal 29 4 7" xfId="10585"/>
    <cellStyle name="Normal 29 4 8" xfId="10586"/>
    <cellStyle name="Normal 29 4 9" xfId="10587"/>
    <cellStyle name="Normal 29 5" xfId="10588"/>
    <cellStyle name="Normal 29 5 2" xfId="10589"/>
    <cellStyle name="Normal 29 5 2 2" xfId="10590"/>
    <cellStyle name="Normal 29 5 2 2 2" xfId="10591"/>
    <cellStyle name="Normal 29 5 2 2 3" xfId="10592"/>
    <cellStyle name="Normal 29 5 2 3" xfId="10593"/>
    <cellStyle name="Normal 29 5 2 4" xfId="10594"/>
    <cellStyle name="Normal 29 5 3" xfId="10595"/>
    <cellStyle name="Normal 29 5 3 2" xfId="10596"/>
    <cellStyle name="Normal 29 5 3 2 2" xfId="10597"/>
    <cellStyle name="Normal 29 5 3 2 3" xfId="10598"/>
    <cellStyle name="Normal 29 5 3 3" xfId="10599"/>
    <cellStyle name="Normal 29 5 3 4" xfId="10600"/>
    <cellStyle name="Normal 29 5 4" xfId="10601"/>
    <cellStyle name="Normal 29 5 4 2" xfId="10602"/>
    <cellStyle name="Normal 29 5 4 2 2" xfId="10603"/>
    <cellStyle name="Normal 29 5 4 2 3" xfId="10604"/>
    <cellStyle name="Normal 29 5 4 3" xfId="10605"/>
    <cellStyle name="Normal 29 5 4 4" xfId="10606"/>
    <cellStyle name="Normal 29 5 5" xfId="10607"/>
    <cellStyle name="Normal 29 5 5 2" xfId="10608"/>
    <cellStyle name="Normal 29 5 5 3" xfId="10609"/>
    <cellStyle name="Normal 29 5 6" xfId="10610"/>
    <cellStyle name="Normal 29 5 7" xfId="10611"/>
    <cellStyle name="Normal 29 5 8" xfId="10612"/>
    <cellStyle name="Normal 29 6" xfId="10613"/>
    <cellStyle name="Normal 29 6 2" xfId="10614"/>
    <cellStyle name="Normal 29 6 2 2" xfId="10615"/>
    <cellStyle name="Normal 29 6 2 2 2" xfId="10616"/>
    <cellStyle name="Normal 29 6 2 2 3" xfId="10617"/>
    <cellStyle name="Normal 29 6 2 3" xfId="10618"/>
    <cellStyle name="Normal 29 6 2 4" xfId="10619"/>
    <cellStyle name="Normal 29 6 3" xfId="10620"/>
    <cellStyle name="Normal 29 6 3 2" xfId="10621"/>
    <cellStyle name="Normal 29 6 3 2 2" xfId="10622"/>
    <cellStyle name="Normal 29 6 3 2 3" xfId="10623"/>
    <cellStyle name="Normal 29 6 3 3" xfId="10624"/>
    <cellStyle name="Normal 29 6 3 4" xfId="10625"/>
    <cellStyle name="Normal 29 6 4" xfId="10626"/>
    <cellStyle name="Normal 29 6 4 2" xfId="10627"/>
    <cellStyle name="Normal 29 6 4 2 2" xfId="10628"/>
    <cellStyle name="Normal 29 6 4 2 3" xfId="10629"/>
    <cellStyle name="Normal 29 6 4 3" xfId="10630"/>
    <cellStyle name="Normal 29 6 4 4" xfId="10631"/>
    <cellStyle name="Normal 29 6 5" xfId="10632"/>
    <cellStyle name="Normal 29 6 5 2" xfId="10633"/>
    <cellStyle name="Normal 29 6 5 3" xfId="10634"/>
    <cellStyle name="Normal 29 6 6" xfId="10635"/>
    <cellStyle name="Normal 29 6 7" xfId="10636"/>
    <cellStyle name="Normal 29 6 8" xfId="10637"/>
    <cellStyle name="Normal 29 7" xfId="10638"/>
    <cellStyle name="Normal 29 7 2" xfId="10639"/>
    <cellStyle name="Normal 29 7 2 2" xfId="10640"/>
    <cellStyle name="Normal 29 7 2 2 2" xfId="10641"/>
    <cellStyle name="Normal 29 7 2 2 3" xfId="10642"/>
    <cellStyle name="Normal 29 7 2 3" xfId="10643"/>
    <cellStyle name="Normal 29 7 2 4" xfId="10644"/>
    <cellStyle name="Normal 29 7 3" xfId="10645"/>
    <cellStyle name="Normal 29 7 3 2" xfId="10646"/>
    <cellStyle name="Normal 29 7 3 2 2" xfId="10647"/>
    <cellStyle name="Normal 29 7 3 2 3" xfId="10648"/>
    <cellStyle name="Normal 29 7 3 3" xfId="10649"/>
    <cellStyle name="Normal 29 7 3 4" xfId="10650"/>
    <cellStyle name="Normal 29 7 4" xfId="10651"/>
    <cellStyle name="Normal 29 7 4 2" xfId="10652"/>
    <cellStyle name="Normal 29 7 4 2 2" xfId="10653"/>
    <cellStyle name="Normal 29 7 4 2 3" xfId="10654"/>
    <cellStyle name="Normal 29 7 4 3" xfId="10655"/>
    <cellStyle name="Normal 29 7 4 4" xfId="10656"/>
    <cellStyle name="Normal 29 7 5" xfId="10657"/>
    <cellStyle name="Normal 29 7 5 2" xfId="10658"/>
    <cellStyle name="Normal 29 7 5 3" xfId="10659"/>
    <cellStyle name="Normal 29 7 6" xfId="10660"/>
    <cellStyle name="Normal 29 7 7" xfId="10661"/>
    <cellStyle name="Normal 29 7 8" xfId="10662"/>
    <cellStyle name="Normal 29 8" xfId="10663"/>
    <cellStyle name="Normal 29 8 10" xfId="10664"/>
    <cellStyle name="Normal 29 8 10 2" xfId="10665"/>
    <cellStyle name="Normal 29 8 10 3" xfId="10666"/>
    <cellStyle name="Normal 29 8 11" xfId="10667"/>
    <cellStyle name="Normal 29 8 12" xfId="10668"/>
    <cellStyle name="Normal 29 8 13" xfId="10669"/>
    <cellStyle name="Normal 29 8 14" xfId="10670"/>
    <cellStyle name="Normal 29 8 2" xfId="10671"/>
    <cellStyle name="Normal 29 8 2 10" xfId="10672"/>
    <cellStyle name="Normal 29 8 2 10 2" xfId="10673"/>
    <cellStyle name="Normal 29 8 2 10 3" xfId="10674"/>
    <cellStyle name="Normal 29 8 2 11" xfId="10675"/>
    <cellStyle name="Normal 29 8 2 12" xfId="10676"/>
    <cellStyle name="Normal 29 8 2 2" xfId="10677"/>
    <cellStyle name="Normal 29 8 2 3" xfId="10678"/>
    <cellStyle name="Normal 29 8 2 4" xfId="10679"/>
    <cellStyle name="Normal 29 8 2 5" xfId="10680"/>
    <cellStyle name="Normal 29 8 2 6" xfId="10681"/>
    <cellStyle name="Normal 29 8 2 7" xfId="10682"/>
    <cellStyle name="Normal 29 8 2 8" xfId="10683"/>
    <cellStyle name="Normal 29 8 2 9" xfId="10684"/>
    <cellStyle name="Normal 29 8 3" xfId="10685"/>
    <cellStyle name="Normal 29 8 3 2" xfId="10686"/>
    <cellStyle name="Normal 29 8 3 3" xfId="10687"/>
    <cellStyle name="Normal 29 8 4" xfId="10688"/>
    <cellStyle name="Normal 29 8 4 2" xfId="10689"/>
    <cellStyle name="Normal 29 8 4 3" xfId="10690"/>
    <cellStyle name="Normal 29 8 5" xfId="10691"/>
    <cellStyle name="Normal 29 8 5 2" xfId="10692"/>
    <cellStyle name="Normal 29 8 5 3" xfId="10693"/>
    <cellStyle name="Normal 29 8 6" xfId="10694"/>
    <cellStyle name="Normal 29 8 6 2" xfId="10695"/>
    <cellStyle name="Normal 29 8 6 3" xfId="10696"/>
    <cellStyle name="Normal 29 8 7" xfId="10697"/>
    <cellStyle name="Normal 29 8 7 2" xfId="10698"/>
    <cellStyle name="Normal 29 8 7 3" xfId="10699"/>
    <cellStyle name="Normal 29 8 8" xfId="10700"/>
    <cellStyle name="Normal 29 8 8 2" xfId="10701"/>
    <cellStyle name="Normal 29 8 8 3" xfId="10702"/>
    <cellStyle name="Normal 29 8 9" xfId="10703"/>
    <cellStyle name="Normal 29 8 9 2" xfId="10704"/>
    <cellStyle name="Normal 29 8 9 3" xfId="10705"/>
    <cellStyle name="Normal 29 9" xfId="10706"/>
    <cellStyle name="Normal 3" xfId="3"/>
    <cellStyle name="Normal 3 10" xfId="10707"/>
    <cellStyle name="Normal 3 10 2" xfId="10708"/>
    <cellStyle name="Normal 3 11" xfId="10709"/>
    <cellStyle name="Normal 3 12" xfId="10710"/>
    <cellStyle name="Normal 3 13" xfId="10711"/>
    <cellStyle name="Normal 3 14" xfId="10712"/>
    <cellStyle name="Normal 3 2" xfId="10713"/>
    <cellStyle name="Normal 3 2 10" xfId="10714"/>
    <cellStyle name="Normal 3 2 11" xfId="10715"/>
    <cellStyle name="Normal 3 2 12" xfId="10716"/>
    <cellStyle name="Normal 3 2 13" xfId="10717"/>
    <cellStyle name="Normal 3 2 14" xfId="10718"/>
    <cellStyle name="Normal 3 2 15" xfId="10719"/>
    <cellStyle name="Normal 3 2 16" xfId="10720"/>
    <cellStyle name="Normal 3 2 17" xfId="10721"/>
    <cellStyle name="Normal 3 2 18" xfId="10722"/>
    <cellStyle name="Normal 3 2 19" xfId="10723"/>
    <cellStyle name="Normal 3 2 2" xfId="10724"/>
    <cellStyle name="Normal 3 2 2 2" xfId="10725"/>
    <cellStyle name="Normal 3 2 2 3" xfId="10726"/>
    <cellStyle name="Normal 3 2 2 4" xfId="10727"/>
    <cellStyle name="Normal 3 2 2 5" xfId="10728"/>
    <cellStyle name="Normal 3 2 2 5 2" xfId="10729"/>
    <cellStyle name="Normal 3 2 2 5 3" xfId="10730"/>
    <cellStyle name="Normal 3 2 20" xfId="10731"/>
    <cellStyle name="Normal 3 2 21" xfId="10732"/>
    <cellStyle name="Normal 3 2 22" xfId="10733"/>
    <cellStyle name="Normal 3 2 23" xfId="10734"/>
    <cellStyle name="Normal 3 2 24" xfId="10735"/>
    <cellStyle name="Normal 3 2 24 2" xfId="10736"/>
    <cellStyle name="Normal 3 2 24 3" xfId="10737"/>
    <cellStyle name="Normal 3 2 25" xfId="10738"/>
    <cellStyle name="Normal 3 2 26" xfId="10739"/>
    <cellStyle name="Normal 3 2 26 2" xfId="10740"/>
    <cellStyle name="Normal 3 2 27" xfId="10741"/>
    <cellStyle name="Normal 3 2 28" xfId="10742"/>
    <cellStyle name="Normal 3 2 29" xfId="10743"/>
    <cellStyle name="Normal 3 2 3" xfId="10744"/>
    <cellStyle name="Normal 3 2 4" xfId="10745"/>
    <cellStyle name="Normal 3 2 5" xfId="10746"/>
    <cellStyle name="Normal 3 2 6" xfId="10747"/>
    <cellStyle name="Normal 3 2 7" xfId="10748"/>
    <cellStyle name="Normal 3 2 8" xfId="10749"/>
    <cellStyle name="Normal 3 2 9" xfId="10750"/>
    <cellStyle name="Normal 3 3" xfId="10751"/>
    <cellStyle name="Normal 3 3 2" xfId="10752"/>
    <cellStyle name="Normal 3 4" xfId="10753"/>
    <cellStyle name="Normal 3 4 2" xfId="10754"/>
    <cellStyle name="Normal 3 4 2 2" xfId="10755"/>
    <cellStyle name="Normal 3 4 2 2 2" xfId="10756"/>
    <cellStyle name="Normal 3 4 2 3" xfId="10757"/>
    <cellStyle name="Normal 3 4 3" xfId="10758"/>
    <cellStyle name="Normal 3 4 3 2" xfId="10759"/>
    <cellStyle name="Normal 3 5" xfId="10760"/>
    <cellStyle name="Normal 3 6" xfId="10761"/>
    <cellStyle name="Normal 3 6 2" xfId="10762"/>
    <cellStyle name="Normal 3 6 2 2" xfId="10763"/>
    <cellStyle name="Normal 3 6 2 2 2" xfId="10764"/>
    <cellStyle name="Normal 3 6 2 3" xfId="10765"/>
    <cellStyle name="Normal 3 6 3" xfId="10766"/>
    <cellStyle name="Normal 3 6 4" xfId="10767"/>
    <cellStyle name="Normal 3 6 4 2" xfId="10768"/>
    <cellStyle name="Normal 3 6 5" xfId="10769"/>
    <cellStyle name="Normal 3 6 6" xfId="10770"/>
    <cellStyle name="Normal 3 6 7" xfId="10771"/>
    <cellStyle name="Normal 3 6 8" xfId="10772"/>
    <cellStyle name="Normal 3 7" xfId="10773"/>
    <cellStyle name="Normal 3 7 2" xfId="10774"/>
    <cellStyle name="Normal 3 7 2 2" xfId="10775"/>
    <cellStyle name="Normal 3 7 2 2 2" xfId="10776"/>
    <cellStyle name="Normal 3 7 2 3" xfId="10777"/>
    <cellStyle name="Normal 3 7 3" xfId="10778"/>
    <cellStyle name="Normal 3 7 4" xfId="10779"/>
    <cellStyle name="Normal 3 7 5" xfId="10780"/>
    <cellStyle name="Normal 3 7 6" xfId="10781"/>
    <cellStyle name="Normal 3 7 7" xfId="10782"/>
    <cellStyle name="Normal 3 8" xfId="10783"/>
    <cellStyle name="Normal 3 9" xfId="10784"/>
    <cellStyle name="Normal 3 9 2" xfId="10785"/>
    <cellStyle name="Normal 3 9 3" xfId="10786"/>
    <cellStyle name="Normal 30" xfId="10787"/>
    <cellStyle name="Normal 30 10" xfId="10788"/>
    <cellStyle name="Normal 30 11" xfId="10789"/>
    <cellStyle name="Normal 30 12" xfId="10790"/>
    <cellStyle name="Normal 30 13" xfId="10791"/>
    <cellStyle name="Normal 30 14" xfId="10792"/>
    <cellStyle name="Normal 30 15" xfId="10793"/>
    <cellStyle name="Normal 30 16" xfId="10794"/>
    <cellStyle name="Normal 30 17" xfId="10795"/>
    <cellStyle name="Normal 30 18" xfId="10796"/>
    <cellStyle name="Normal 30 19" xfId="10797"/>
    <cellStyle name="Normal 30 2" xfId="10798"/>
    <cellStyle name="Normal 30 2 10" xfId="10799"/>
    <cellStyle name="Normal 30 2 10 2" xfId="10800"/>
    <cellStyle name="Normal 30 2 10 3" xfId="10801"/>
    <cellStyle name="Normal 30 2 11" xfId="10802"/>
    <cellStyle name="Normal 30 2 12" xfId="10803"/>
    <cellStyle name="Normal 30 2 13" xfId="10804"/>
    <cellStyle name="Normal 30 2 14" xfId="10805"/>
    <cellStyle name="Normal 30 2 15" xfId="10806"/>
    <cellStyle name="Normal 30 2 2" xfId="10807"/>
    <cellStyle name="Normal 30 2 2 10" xfId="10808"/>
    <cellStyle name="Normal 30 2 2 11" xfId="10809"/>
    <cellStyle name="Normal 30 2 2 12" xfId="10810"/>
    <cellStyle name="Normal 30 2 2 13" xfId="10811"/>
    <cellStyle name="Normal 30 2 2 14" xfId="10812"/>
    <cellStyle name="Normal 30 2 2 2" xfId="10813"/>
    <cellStyle name="Normal 30 2 2 3" xfId="10814"/>
    <cellStyle name="Normal 30 2 2 4" xfId="10815"/>
    <cellStyle name="Normal 30 2 2 5" xfId="10816"/>
    <cellStyle name="Normal 30 2 2 6" xfId="10817"/>
    <cellStyle name="Normal 30 2 2 7" xfId="10818"/>
    <cellStyle name="Normal 30 2 2 8" xfId="10819"/>
    <cellStyle name="Normal 30 2 2 9" xfId="10820"/>
    <cellStyle name="Normal 30 2 3" xfId="10821"/>
    <cellStyle name="Normal 30 2 3 2" xfId="10822"/>
    <cellStyle name="Normal 30 2 3 3" xfId="10823"/>
    <cellStyle name="Normal 30 2 3 4" xfId="10824"/>
    <cellStyle name="Normal 30 2 3 5" xfId="10825"/>
    <cellStyle name="Normal 30 2 3 6" xfId="10826"/>
    <cellStyle name="Normal 30 2 4" xfId="10827"/>
    <cellStyle name="Normal 30 2 4 2" xfId="10828"/>
    <cellStyle name="Normal 30 2 4 3" xfId="10829"/>
    <cellStyle name="Normal 30 2 4 4" xfId="10830"/>
    <cellStyle name="Normal 30 2 4 5" xfId="10831"/>
    <cellStyle name="Normal 30 2 4 6" xfId="10832"/>
    <cellStyle name="Normal 30 2 5" xfId="10833"/>
    <cellStyle name="Normal 30 2 5 2" xfId="10834"/>
    <cellStyle name="Normal 30 2 5 3" xfId="10835"/>
    <cellStyle name="Normal 30 2 5 4" xfId="10836"/>
    <cellStyle name="Normal 30 2 5 5" xfId="10837"/>
    <cellStyle name="Normal 30 2 5 6" xfId="10838"/>
    <cellStyle name="Normal 30 2 6" xfId="10839"/>
    <cellStyle name="Normal 30 2 6 2" xfId="10840"/>
    <cellStyle name="Normal 30 2 6 3" xfId="10841"/>
    <cellStyle name="Normal 30 2 6 4" xfId="10842"/>
    <cellStyle name="Normal 30 2 6 5" xfId="10843"/>
    <cellStyle name="Normal 30 2 6 6" xfId="10844"/>
    <cellStyle name="Normal 30 2 7" xfId="10845"/>
    <cellStyle name="Normal 30 2 7 2" xfId="10846"/>
    <cellStyle name="Normal 30 2 7 3" xfId="10847"/>
    <cellStyle name="Normal 30 2 7 4" xfId="10848"/>
    <cellStyle name="Normal 30 2 7 5" xfId="10849"/>
    <cellStyle name="Normal 30 2 7 6" xfId="10850"/>
    <cellStyle name="Normal 30 2 8" xfId="10851"/>
    <cellStyle name="Normal 30 2 8 2" xfId="10852"/>
    <cellStyle name="Normal 30 2 8 3" xfId="10853"/>
    <cellStyle name="Normal 30 2 8 4" xfId="10854"/>
    <cellStyle name="Normal 30 2 8 5" xfId="10855"/>
    <cellStyle name="Normal 30 2 8 6" xfId="10856"/>
    <cellStyle name="Normal 30 2 9" xfId="10857"/>
    <cellStyle name="Normal 30 2 9 2" xfId="10858"/>
    <cellStyle name="Normal 30 2 9 3" xfId="10859"/>
    <cellStyle name="Normal 30 2 9 4" xfId="10860"/>
    <cellStyle name="Normal 30 2 9 5" xfId="10861"/>
    <cellStyle name="Normal 30 2 9 6" xfId="10862"/>
    <cellStyle name="Normal 30 20" xfId="10863"/>
    <cellStyle name="Normal 30 21" xfId="10864"/>
    <cellStyle name="Normal 30 22" xfId="10865"/>
    <cellStyle name="Normal 30 23" xfId="10866"/>
    <cellStyle name="Normal 30 24" xfId="10867"/>
    <cellStyle name="Normal 30 25" xfId="10868"/>
    <cellStyle name="Normal 30 26" xfId="10869"/>
    <cellStyle name="Normal 30 27" xfId="10870"/>
    <cellStyle name="Normal 30 3" xfId="10871"/>
    <cellStyle name="Normal 30 4" xfId="10872"/>
    <cellStyle name="Normal 30 5" xfId="10873"/>
    <cellStyle name="Normal 30 6" xfId="10874"/>
    <cellStyle name="Normal 30 7" xfId="10875"/>
    <cellStyle name="Normal 30 8" xfId="10876"/>
    <cellStyle name="Normal 30 9" xfId="10877"/>
    <cellStyle name="Normal 31" xfId="10878"/>
    <cellStyle name="Normal 31 10" xfId="10879"/>
    <cellStyle name="Normal 31 10 2" xfId="10880"/>
    <cellStyle name="Normal 31 10 2 2" xfId="10881"/>
    <cellStyle name="Normal 31 10 2 3" xfId="10882"/>
    <cellStyle name="Normal 31 10 3" xfId="10883"/>
    <cellStyle name="Normal 31 10 4" xfId="10884"/>
    <cellStyle name="Normal 31 11" xfId="10885"/>
    <cellStyle name="Normal 31 11 2" xfId="10886"/>
    <cellStyle name="Normal 31 11 2 2" xfId="10887"/>
    <cellStyle name="Normal 31 11 2 3" xfId="10888"/>
    <cellStyle name="Normal 31 11 3" xfId="10889"/>
    <cellStyle name="Normal 31 11 4" xfId="10890"/>
    <cellStyle name="Normal 31 12" xfId="10891"/>
    <cellStyle name="Normal 31 12 2" xfId="10892"/>
    <cellStyle name="Normal 31 12 3" xfId="10893"/>
    <cellStyle name="Normal 31 13" xfId="10894"/>
    <cellStyle name="Normal 31 13 2" xfId="10895"/>
    <cellStyle name="Normal 31 13 3" xfId="10896"/>
    <cellStyle name="Normal 31 14" xfId="10897"/>
    <cellStyle name="Normal 31 15" xfId="10898"/>
    <cellStyle name="Normal 31 15 2" xfId="10899"/>
    <cellStyle name="Normal 31 15 3" xfId="10900"/>
    <cellStyle name="Normal 31 16" xfId="10901"/>
    <cellStyle name="Normal 31 17" xfId="10902"/>
    <cellStyle name="Normal 31 18" xfId="10903"/>
    <cellStyle name="Normal 31 2" xfId="10904"/>
    <cellStyle name="Normal 31 2 10" xfId="10905"/>
    <cellStyle name="Normal 31 2 11" xfId="10906"/>
    <cellStyle name="Normal 31 2 2" xfId="10907"/>
    <cellStyle name="Normal 31 2 2 2" xfId="10908"/>
    <cellStyle name="Normal 31 2 2 2 2" xfId="10909"/>
    <cellStyle name="Normal 31 2 2 2 3" xfId="10910"/>
    <cellStyle name="Normal 31 2 2 2 4" xfId="10911"/>
    <cellStyle name="Normal 31 2 2 3" xfId="10912"/>
    <cellStyle name="Normal 31 2 2 3 2" xfId="10913"/>
    <cellStyle name="Normal 31 2 2 4" xfId="10914"/>
    <cellStyle name="Normal 31 2 2 4 2" xfId="10915"/>
    <cellStyle name="Normal 31 2 2 5" xfId="10916"/>
    <cellStyle name="Normal 31 2 2 6" xfId="10917"/>
    <cellStyle name="Normal 31 2 3" xfId="10918"/>
    <cellStyle name="Normal 31 2 3 2" xfId="10919"/>
    <cellStyle name="Normal 31 2 3 2 2" xfId="10920"/>
    <cellStyle name="Normal 31 2 3 2 3" xfId="10921"/>
    <cellStyle name="Normal 31 2 3 2 4" xfId="10922"/>
    <cellStyle name="Normal 31 2 3 3" xfId="10923"/>
    <cellStyle name="Normal 31 2 3 3 2" xfId="10924"/>
    <cellStyle name="Normal 31 2 3 4" xfId="10925"/>
    <cellStyle name="Normal 31 2 3 5" xfId="10926"/>
    <cellStyle name="Normal 31 2 3 6" xfId="10927"/>
    <cellStyle name="Normal 31 2 4" xfId="10928"/>
    <cellStyle name="Normal 31 2 4 2" xfId="10929"/>
    <cellStyle name="Normal 31 2 4 2 2" xfId="10930"/>
    <cellStyle name="Normal 31 2 4 2 3" xfId="10931"/>
    <cellStyle name="Normal 31 2 4 3" xfId="10932"/>
    <cellStyle name="Normal 31 2 4 4" xfId="10933"/>
    <cellStyle name="Normal 31 2 4 5" xfId="10934"/>
    <cellStyle name="Normal 31 2 5" xfId="10935"/>
    <cellStyle name="Normal 31 2 5 2" xfId="10936"/>
    <cellStyle name="Normal 31 2 5 2 2" xfId="10937"/>
    <cellStyle name="Normal 31 2 5 2 3" xfId="10938"/>
    <cellStyle name="Normal 31 2 5 3" xfId="10939"/>
    <cellStyle name="Normal 31 2 5 4" xfId="10940"/>
    <cellStyle name="Normal 31 2 5 5" xfId="10941"/>
    <cellStyle name="Normal 31 2 6" xfId="10942"/>
    <cellStyle name="Normal 31 2 6 2" xfId="10943"/>
    <cellStyle name="Normal 31 2 6 3" xfId="10944"/>
    <cellStyle name="Normal 31 2 6 4" xfId="10945"/>
    <cellStyle name="Normal 31 2 7" xfId="10946"/>
    <cellStyle name="Normal 31 2 7 2" xfId="10947"/>
    <cellStyle name="Normal 31 2 7 3" xfId="10948"/>
    <cellStyle name="Normal 31 2 7 4" xfId="10949"/>
    <cellStyle name="Normal 31 2 8" xfId="10950"/>
    <cellStyle name="Normal 31 2 9" xfId="10951"/>
    <cellStyle name="Normal 31 3" xfId="10952"/>
    <cellStyle name="Normal 31 3 2" xfId="10953"/>
    <cellStyle name="Normal 31 3 2 2" xfId="10954"/>
    <cellStyle name="Normal 31 3 2 2 2" xfId="10955"/>
    <cellStyle name="Normal 31 3 2 2 3" xfId="10956"/>
    <cellStyle name="Normal 31 3 2 3" xfId="10957"/>
    <cellStyle name="Normal 31 3 2 4" xfId="10958"/>
    <cellStyle name="Normal 31 3 2 5" xfId="10959"/>
    <cellStyle name="Normal 31 3 3" xfId="10960"/>
    <cellStyle name="Normal 31 3 3 2" xfId="10961"/>
    <cellStyle name="Normal 31 3 3 2 2" xfId="10962"/>
    <cellStyle name="Normal 31 3 3 2 3" xfId="10963"/>
    <cellStyle name="Normal 31 3 3 3" xfId="10964"/>
    <cellStyle name="Normal 31 3 3 4" xfId="10965"/>
    <cellStyle name="Normal 31 3 3 5" xfId="10966"/>
    <cellStyle name="Normal 31 3 4" xfId="10967"/>
    <cellStyle name="Normal 31 3 4 2" xfId="10968"/>
    <cellStyle name="Normal 31 3 4 2 2" xfId="10969"/>
    <cellStyle name="Normal 31 3 4 2 3" xfId="10970"/>
    <cellStyle name="Normal 31 3 4 3" xfId="10971"/>
    <cellStyle name="Normal 31 3 4 4" xfId="10972"/>
    <cellStyle name="Normal 31 3 4 5" xfId="10973"/>
    <cellStyle name="Normal 31 3 5" xfId="10974"/>
    <cellStyle name="Normal 31 3 5 2" xfId="10975"/>
    <cellStyle name="Normal 31 3 5 3" xfId="10976"/>
    <cellStyle name="Normal 31 3 6" xfId="10977"/>
    <cellStyle name="Normal 31 3 7" xfId="10978"/>
    <cellStyle name="Normal 31 3 8" xfId="10979"/>
    <cellStyle name="Normal 31 3 9" xfId="10980"/>
    <cellStyle name="Normal 31 4" xfId="10981"/>
    <cellStyle name="Normal 31 4 2" xfId="10982"/>
    <cellStyle name="Normal 31 4 2 2" xfId="10983"/>
    <cellStyle name="Normal 31 4 2 2 2" xfId="10984"/>
    <cellStyle name="Normal 31 4 2 2 3" xfId="10985"/>
    <cellStyle name="Normal 31 4 2 3" xfId="10986"/>
    <cellStyle name="Normal 31 4 2 4" xfId="10987"/>
    <cellStyle name="Normal 31 4 2 5" xfId="10988"/>
    <cellStyle name="Normal 31 4 3" xfId="10989"/>
    <cellStyle name="Normal 31 4 3 2" xfId="10990"/>
    <cellStyle name="Normal 31 4 3 2 2" xfId="10991"/>
    <cellStyle name="Normal 31 4 3 2 3" xfId="10992"/>
    <cellStyle name="Normal 31 4 3 3" xfId="10993"/>
    <cellStyle name="Normal 31 4 3 4" xfId="10994"/>
    <cellStyle name="Normal 31 4 3 5" xfId="10995"/>
    <cellStyle name="Normal 31 4 4" xfId="10996"/>
    <cellStyle name="Normal 31 4 4 2" xfId="10997"/>
    <cellStyle name="Normal 31 4 4 2 2" xfId="10998"/>
    <cellStyle name="Normal 31 4 4 2 3" xfId="10999"/>
    <cellStyle name="Normal 31 4 4 3" xfId="11000"/>
    <cellStyle name="Normal 31 4 4 4" xfId="11001"/>
    <cellStyle name="Normal 31 4 5" xfId="11002"/>
    <cellStyle name="Normal 31 4 5 2" xfId="11003"/>
    <cellStyle name="Normal 31 4 5 3" xfId="11004"/>
    <cellStyle name="Normal 31 4 6" xfId="11005"/>
    <cellStyle name="Normal 31 4 7" xfId="11006"/>
    <cellStyle name="Normal 31 4 8" xfId="11007"/>
    <cellStyle name="Normal 31 4 9" xfId="11008"/>
    <cellStyle name="Normal 31 5" xfId="11009"/>
    <cellStyle name="Normal 31 5 2" xfId="11010"/>
    <cellStyle name="Normal 31 5 2 2" xfId="11011"/>
    <cellStyle name="Normal 31 5 2 2 2" xfId="11012"/>
    <cellStyle name="Normal 31 5 2 2 3" xfId="11013"/>
    <cellStyle name="Normal 31 5 2 3" xfId="11014"/>
    <cellStyle name="Normal 31 5 2 4" xfId="11015"/>
    <cellStyle name="Normal 31 5 3" xfId="11016"/>
    <cellStyle name="Normal 31 5 3 2" xfId="11017"/>
    <cellStyle name="Normal 31 5 3 2 2" xfId="11018"/>
    <cellStyle name="Normal 31 5 3 2 3" xfId="11019"/>
    <cellStyle name="Normal 31 5 3 3" xfId="11020"/>
    <cellStyle name="Normal 31 5 3 4" xfId="11021"/>
    <cellStyle name="Normal 31 5 4" xfId="11022"/>
    <cellStyle name="Normal 31 5 4 2" xfId="11023"/>
    <cellStyle name="Normal 31 5 4 2 2" xfId="11024"/>
    <cellStyle name="Normal 31 5 4 2 3" xfId="11025"/>
    <cellStyle name="Normal 31 5 4 3" xfId="11026"/>
    <cellStyle name="Normal 31 5 4 4" xfId="11027"/>
    <cellStyle name="Normal 31 5 5" xfId="11028"/>
    <cellStyle name="Normal 31 5 5 2" xfId="11029"/>
    <cellStyle name="Normal 31 5 5 3" xfId="11030"/>
    <cellStyle name="Normal 31 5 6" xfId="11031"/>
    <cellStyle name="Normal 31 5 7" xfId="11032"/>
    <cellStyle name="Normal 31 5 8" xfId="11033"/>
    <cellStyle name="Normal 31 6" xfId="11034"/>
    <cellStyle name="Normal 31 6 2" xfId="11035"/>
    <cellStyle name="Normal 31 6 2 2" xfId="11036"/>
    <cellStyle name="Normal 31 6 2 2 2" xfId="11037"/>
    <cellStyle name="Normal 31 6 2 2 3" xfId="11038"/>
    <cellStyle name="Normal 31 6 2 3" xfId="11039"/>
    <cellStyle name="Normal 31 6 2 4" xfId="11040"/>
    <cellStyle name="Normal 31 6 3" xfId="11041"/>
    <cellStyle name="Normal 31 6 3 2" xfId="11042"/>
    <cellStyle name="Normal 31 6 3 2 2" xfId="11043"/>
    <cellStyle name="Normal 31 6 3 2 3" xfId="11044"/>
    <cellStyle name="Normal 31 6 3 3" xfId="11045"/>
    <cellStyle name="Normal 31 6 3 4" xfId="11046"/>
    <cellStyle name="Normal 31 6 4" xfId="11047"/>
    <cellStyle name="Normal 31 6 4 2" xfId="11048"/>
    <cellStyle name="Normal 31 6 4 2 2" xfId="11049"/>
    <cellStyle name="Normal 31 6 4 2 3" xfId="11050"/>
    <cellStyle name="Normal 31 6 4 3" xfId="11051"/>
    <cellStyle name="Normal 31 6 4 4" xfId="11052"/>
    <cellStyle name="Normal 31 6 5" xfId="11053"/>
    <cellStyle name="Normal 31 6 5 2" xfId="11054"/>
    <cellStyle name="Normal 31 6 5 3" xfId="11055"/>
    <cellStyle name="Normal 31 6 6" xfId="11056"/>
    <cellStyle name="Normal 31 6 7" xfId="11057"/>
    <cellStyle name="Normal 31 6 8" xfId="11058"/>
    <cellStyle name="Normal 31 7" xfId="11059"/>
    <cellStyle name="Normal 31 7 2" xfId="11060"/>
    <cellStyle name="Normal 31 7 2 2" xfId="11061"/>
    <cellStyle name="Normal 31 7 2 2 2" xfId="11062"/>
    <cellStyle name="Normal 31 7 2 2 3" xfId="11063"/>
    <cellStyle name="Normal 31 7 2 3" xfId="11064"/>
    <cellStyle name="Normal 31 7 2 4" xfId="11065"/>
    <cellStyle name="Normal 31 7 3" xfId="11066"/>
    <cellStyle name="Normal 31 7 3 2" xfId="11067"/>
    <cellStyle name="Normal 31 7 3 2 2" xfId="11068"/>
    <cellStyle name="Normal 31 7 3 2 3" xfId="11069"/>
    <cellStyle name="Normal 31 7 3 3" xfId="11070"/>
    <cellStyle name="Normal 31 7 3 4" xfId="11071"/>
    <cellStyle name="Normal 31 7 4" xfId="11072"/>
    <cellStyle name="Normal 31 7 4 2" xfId="11073"/>
    <cellStyle name="Normal 31 7 4 2 2" xfId="11074"/>
    <cellStyle name="Normal 31 7 4 2 3" xfId="11075"/>
    <cellStyle name="Normal 31 7 4 3" xfId="11076"/>
    <cellStyle name="Normal 31 7 4 4" xfId="11077"/>
    <cellStyle name="Normal 31 7 5" xfId="11078"/>
    <cellStyle name="Normal 31 7 5 2" xfId="11079"/>
    <cellStyle name="Normal 31 7 5 3" xfId="11080"/>
    <cellStyle name="Normal 31 7 6" xfId="11081"/>
    <cellStyle name="Normal 31 7 7" xfId="11082"/>
    <cellStyle name="Normal 31 7 8" xfId="11083"/>
    <cellStyle name="Normal 31 8" xfId="11084"/>
    <cellStyle name="Normal 31 8 2" xfId="11085"/>
    <cellStyle name="Normal 31 8 2 2" xfId="11086"/>
    <cellStyle name="Normal 31 8 2 3" xfId="11087"/>
    <cellStyle name="Normal 31 8 3" xfId="11088"/>
    <cellStyle name="Normal 31 8 4" xfId="11089"/>
    <cellStyle name="Normal 31 8 5" xfId="11090"/>
    <cellStyle name="Normal 31 9" xfId="11091"/>
    <cellStyle name="Normal 31 9 2" xfId="11092"/>
    <cellStyle name="Normal 31 9 2 2" xfId="11093"/>
    <cellStyle name="Normal 31 9 2 3" xfId="11094"/>
    <cellStyle name="Normal 31 9 3" xfId="11095"/>
    <cellStyle name="Normal 31 9 4" xfId="11096"/>
    <cellStyle name="Normal 32" xfId="11097"/>
    <cellStyle name="Normal 32 10" xfId="11098"/>
    <cellStyle name="Normal 32 10 2" xfId="11099"/>
    <cellStyle name="Normal 32 10 2 2" xfId="11100"/>
    <cellStyle name="Normal 32 10 2 3" xfId="11101"/>
    <cellStyle name="Normal 32 10 3" xfId="11102"/>
    <cellStyle name="Normal 32 10 4" xfId="11103"/>
    <cellStyle name="Normal 32 11" xfId="11104"/>
    <cellStyle name="Normal 32 11 2" xfId="11105"/>
    <cellStyle name="Normal 32 11 2 2" xfId="11106"/>
    <cellStyle name="Normal 32 11 2 3" xfId="11107"/>
    <cellStyle name="Normal 32 11 3" xfId="11108"/>
    <cellStyle name="Normal 32 11 4" xfId="11109"/>
    <cellStyle name="Normal 32 12" xfId="11110"/>
    <cellStyle name="Normal 32 12 2" xfId="11111"/>
    <cellStyle name="Normal 32 12 3" xfId="11112"/>
    <cellStyle name="Normal 32 13" xfId="11113"/>
    <cellStyle name="Normal 32 13 2" xfId="11114"/>
    <cellStyle name="Normal 32 13 3" xfId="11115"/>
    <cellStyle name="Normal 32 14" xfId="11116"/>
    <cellStyle name="Normal 32 15" xfId="11117"/>
    <cellStyle name="Normal 32 15 2" xfId="11118"/>
    <cellStyle name="Normal 32 15 3" xfId="11119"/>
    <cellStyle name="Normal 32 16" xfId="11120"/>
    <cellStyle name="Normal 32 17" xfId="11121"/>
    <cellStyle name="Normal 32 18" xfId="11122"/>
    <cellStyle name="Normal 32 2" xfId="11123"/>
    <cellStyle name="Normal 32 2 10" xfId="11124"/>
    <cellStyle name="Normal 32 2 11" xfId="11125"/>
    <cellStyle name="Normal 32 2 2" xfId="11126"/>
    <cellStyle name="Normal 32 2 2 2" xfId="11127"/>
    <cellStyle name="Normal 32 2 2 2 2" xfId="11128"/>
    <cellStyle name="Normal 32 2 2 2 3" xfId="11129"/>
    <cellStyle name="Normal 32 2 2 2 4" xfId="11130"/>
    <cellStyle name="Normal 32 2 2 3" xfId="11131"/>
    <cellStyle name="Normal 32 2 2 3 2" xfId="11132"/>
    <cellStyle name="Normal 32 2 2 4" xfId="11133"/>
    <cellStyle name="Normal 32 2 2 4 2" xfId="11134"/>
    <cellStyle name="Normal 32 2 2 5" xfId="11135"/>
    <cellStyle name="Normal 32 2 2 6" xfId="11136"/>
    <cellStyle name="Normal 32 2 3" xfId="11137"/>
    <cellStyle name="Normal 32 2 3 2" xfId="11138"/>
    <cellStyle name="Normal 32 2 3 2 2" xfId="11139"/>
    <cellStyle name="Normal 32 2 3 2 3" xfId="11140"/>
    <cellStyle name="Normal 32 2 3 2 4" xfId="11141"/>
    <cellStyle name="Normal 32 2 3 3" xfId="11142"/>
    <cellStyle name="Normal 32 2 3 3 2" xfId="11143"/>
    <cellStyle name="Normal 32 2 3 4" xfId="11144"/>
    <cellStyle name="Normal 32 2 3 5" xfId="11145"/>
    <cellStyle name="Normal 32 2 3 6" xfId="11146"/>
    <cellStyle name="Normal 32 2 4" xfId="11147"/>
    <cellStyle name="Normal 32 2 4 2" xfId="11148"/>
    <cellStyle name="Normal 32 2 4 2 2" xfId="11149"/>
    <cellStyle name="Normal 32 2 4 2 3" xfId="11150"/>
    <cellStyle name="Normal 32 2 4 3" xfId="11151"/>
    <cellStyle name="Normal 32 2 4 4" xfId="11152"/>
    <cellStyle name="Normal 32 2 4 5" xfId="11153"/>
    <cellStyle name="Normal 32 2 5" xfId="11154"/>
    <cellStyle name="Normal 32 2 5 2" xfId="11155"/>
    <cellStyle name="Normal 32 2 5 2 2" xfId="11156"/>
    <cellStyle name="Normal 32 2 5 2 3" xfId="11157"/>
    <cellStyle name="Normal 32 2 5 3" xfId="11158"/>
    <cellStyle name="Normal 32 2 5 4" xfId="11159"/>
    <cellStyle name="Normal 32 2 5 5" xfId="11160"/>
    <cellStyle name="Normal 32 2 6" xfId="11161"/>
    <cellStyle name="Normal 32 2 6 2" xfId="11162"/>
    <cellStyle name="Normal 32 2 6 3" xfId="11163"/>
    <cellStyle name="Normal 32 2 6 4" xfId="11164"/>
    <cellStyle name="Normal 32 2 7" xfId="11165"/>
    <cellStyle name="Normal 32 2 7 2" xfId="11166"/>
    <cellStyle name="Normal 32 2 7 3" xfId="11167"/>
    <cellStyle name="Normal 32 2 7 4" xfId="11168"/>
    <cellStyle name="Normal 32 2 8" xfId="11169"/>
    <cellStyle name="Normal 32 2 9" xfId="11170"/>
    <cellStyle name="Normal 32 3" xfId="11171"/>
    <cellStyle name="Normal 32 3 2" xfId="11172"/>
    <cellStyle name="Normal 32 3 2 2" xfId="11173"/>
    <cellStyle name="Normal 32 3 2 2 2" xfId="11174"/>
    <cellStyle name="Normal 32 3 2 2 3" xfId="11175"/>
    <cellStyle name="Normal 32 3 2 3" xfId="11176"/>
    <cellStyle name="Normal 32 3 2 4" xfId="11177"/>
    <cellStyle name="Normal 32 3 2 5" xfId="11178"/>
    <cellStyle name="Normal 32 3 3" xfId="11179"/>
    <cellStyle name="Normal 32 3 3 2" xfId="11180"/>
    <cellStyle name="Normal 32 3 3 2 2" xfId="11181"/>
    <cellStyle name="Normal 32 3 3 2 3" xfId="11182"/>
    <cellStyle name="Normal 32 3 3 3" xfId="11183"/>
    <cellStyle name="Normal 32 3 3 4" xfId="11184"/>
    <cellStyle name="Normal 32 3 3 5" xfId="11185"/>
    <cellStyle name="Normal 32 3 4" xfId="11186"/>
    <cellStyle name="Normal 32 3 4 2" xfId="11187"/>
    <cellStyle name="Normal 32 3 4 2 2" xfId="11188"/>
    <cellStyle name="Normal 32 3 4 2 3" xfId="11189"/>
    <cellStyle name="Normal 32 3 4 3" xfId="11190"/>
    <cellStyle name="Normal 32 3 4 4" xfId="11191"/>
    <cellStyle name="Normal 32 3 4 5" xfId="11192"/>
    <cellStyle name="Normal 32 3 5" xfId="11193"/>
    <cellStyle name="Normal 32 3 5 2" xfId="11194"/>
    <cellStyle name="Normal 32 3 5 3" xfId="11195"/>
    <cellStyle name="Normal 32 3 6" xfId="11196"/>
    <cellStyle name="Normal 32 3 7" xfId="11197"/>
    <cellStyle name="Normal 32 3 8" xfId="11198"/>
    <cellStyle name="Normal 32 3 9" xfId="11199"/>
    <cellStyle name="Normal 32 4" xfId="11200"/>
    <cellStyle name="Normal 32 4 2" xfId="11201"/>
    <cellStyle name="Normal 32 4 2 2" xfId="11202"/>
    <cellStyle name="Normal 32 4 2 2 2" xfId="11203"/>
    <cellStyle name="Normal 32 4 2 2 3" xfId="11204"/>
    <cellStyle name="Normal 32 4 2 3" xfId="11205"/>
    <cellStyle name="Normal 32 4 2 4" xfId="11206"/>
    <cellStyle name="Normal 32 4 2 5" xfId="11207"/>
    <cellStyle name="Normal 32 4 3" xfId="11208"/>
    <cellStyle name="Normal 32 4 3 2" xfId="11209"/>
    <cellStyle name="Normal 32 4 3 2 2" xfId="11210"/>
    <cellStyle name="Normal 32 4 3 2 3" xfId="11211"/>
    <cellStyle name="Normal 32 4 3 3" xfId="11212"/>
    <cellStyle name="Normal 32 4 3 4" xfId="11213"/>
    <cellStyle name="Normal 32 4 3 5" xfId="11214"/>
    <cellStyle name="Normal 32 4 4" xfId="11215"/>
    <cellStyle name="Normal 32 4 4 2" xfId="11216"/>
    <cellStyle name="Normal 32 4 4 2 2" xfId="11217"/>
    <cellStyle name="Normal 32 4 4 2 3" xfId="11218"/>
    <cellStyle name="Normal 32 4 4 3" xfId="11219"/>
    <cellStyle name="Normal 32 4 4 4" xfId="11220"/>
    <cellStyle name="Normal 32 4 5" xfId="11221"/>
    <cellStyle name="Normal 32 4 5 2" xfId="11222"/>
    <cellStyle name="Normal 32 4 5 3" xfId="11223"/>
    <cellStyle name="Normal 32 4 6" xfId="11224"/>
    <cellStyle name="Normal 32 4 7" xfId="11225"/>
    <cellStyle name="Normal 32 4 8" xfId="11226"/>
    <cellStyle name="Normal 32 4 9" xfId="11227"/>
    <cellStyle name="Normal 32 5" xfId="11228"/>
    <cellStyle name="Normal 32 5 2" xfId="11229"/>
    <cellStyle name="Normal 32 5 2 2" xfId="11230"/>
    <cellStyle name="Normal 32 5 2 2 2" xfId="11231"/>
    <cellStyle name="Normal 32 5 2 2 3" xfId="11232"/>
    <cellStyle name="Normal 32 5 2 3" xfId="11233"/>
    <cellStyle name="Normal 32 5 2 4" xfId="11234"/>
    <cellStyle name="Normal 32 5 3" xfId="11235"/>
    <cellStyle name="Normal 32 5 3 2" xfId="11236"/>
    <cellStyle name="Normal 32 5 3 2 2" xfId="11237"/>
    <cellStyle name="Normal 32 5 3 2 3" xfId="11238"/>
    <cellStyle name="Normal 32 5 3 3" xfId="11239"/>
    <cellStyle name="Normal 32 5 3 4" xfId="11240"/>
    <cellStyle name="Normal 32 5 4" xfId="11241"/>
    <cellStyle name="Normal 32 5 4 2" xfId="11242"/>
    <cellStyle name="Normal 32 5 4 2 2" xfId="11243"/>
    <cellStyle name="Normal 32 5 4 2 3" xfId="11244"/>
    <cellStyle name="Normal 32 5 4 3" xfId="11245"/>
    <cellStyle name="Normal 32 5 4 4" xfId="11246"/>
    <cellStyle name="Normal 32 5 5" xfId="11247"/>
    <cellStyle name="Normal 32 5 5 2" xfId="11248"/>
    <cellStyle name="Normal 32 5 5 3" xfId="11249"/>
    <cellStyle name="Normal 32 5 6" xfId="11250"/>
    <cellStyle name="Normal 32 5 7" xfId="11251"/>
    <cellStyle name="Normal 32 5 8" xfId="11252"/>
    <cellStyle name="Normal 32 6" xfId="11253"/>
    <cellStyle name="Normal 32 6 2" xfId="11254"/>
    <cellStyle name="Normal 32 6 2 2" xfId="11255"/>
    <cellStyle name="Normal 32 6 2 2 2" xfId="11256"/>
    <cellStyle name="Normal 32 6 2 2 3" xfId="11257"/>
    <cellStyle name="Normal 32 6 2 3" xfId="11258"/>
    <cellStyle name="Normal 32 6 2 4" xfId="11259"/>
    <cellStyle name="Normal 32 6 3" xfId="11260"/>
    <cellStyle name="Normal 32 6 3 2" xfId="11261"/>
    <cellStyle name="Normal 32 6 3 2 2" xfId="11262"/>
    <cellStyle name="Normal 32 6 3 2 3" xfId="11263"/>
    <cellStyle name="Normal 32 6 3 3" xfId="11264"/>
    <cellStyle name="Normal 32 6 3 4" xfId="11265"/>
    <cellStyle name="Normal 32 6 4" xfId="11266"/>
    <cellStyle name="Normal 32 6 4 2" xfId="11267"/>
    <cellStyle name="Normal 32 6 4 2 2" xfId="11268"/>
    <cellStyle name="Normal 32 6 4 2 3" xfId="11269"/>
    <cellStyle name="Normal 32 6 4 3" xfId="11270"/>
    <cellStyle name="Normal 32 6 4 4" xfId="11271"/>
    <cellStyle name="Normal 32 6 5" xfId="11272"/>
    <cellStyle name="Normal 32 6 5 2" xfId="11273"/>
    <cellStyle name="Normal 32 6 5 3" xfId="11274"/>
    <cellStyle name="Normal 32 6 6" xfId="11275"/>
    <cellStyle name="Normal 32 6 7" xfId="11276"/>
    <cellStyle name="Normal 32 6 8" xfId="11277"/>
    <cellStyle name="Normal 32 7" xfId="11278"/>
    <cellStyle name="Normal 32 7 2" xfId="11279"/>
    <cellStyle name="Normal 32 7 2 2" xfId="11280"/>
    <cellStyle name="Normal 32 7 2 2 2" xfId="11281"/>
    <cellStyle name="Normal 32 7 2 2 3" xfId="11282"/>
    <cellStyle name="Normal 32 7 2 3" xfId="11283"/>
    <cellStyle name="Normal 32 7 2 4" xfId="11284"/>
    <cellStyle name="Normal 32 7 3" xfId="11285"/>
    <cellStyle name="Normal 32 7 3 2" xfId="11286"/>
    <cellStyle name="Normal 32 7 3 2 2" xfId="11287"/>
    <cellStyle name="Normal 32 7 3 2 3" xfId="11288"/>
    <cellStyle name="Normal 32 7 3 3" xfId="11289"/>
    <cellStyle name="Normal 32 7 3 4" xfId="11290"/>
    <cellStyle name="Normal 32 7 4" xfId="11291"/>
    <cellStyle name="Normal 32 7 4 2" xfId="11292"/>
    <cellStyle name="Normal 32 7 4 2 2" xfId="11293"/>
    <cellStyle name="Normal 32 7 4 2 3" xfId="11294"/>
    <cellStyle name="Normal 32 7 4 3" xfId="11295"/>
    <cellStyle name="Normal 32 7 4 4" xfId="11296"/>
    <cellStyle name="Normal 32 7 5" xfId="11297"/>
    <cellStyle name="Normal 32 7 5 2" xfId="11298"/>
    <cellStyle name="Normal 32 7 5 3" xfId="11299"/>
    <cellStyle name="Normal 32 7 6" xfId="11300"/>
    <cellStyle name="Normal 32 7 7" xfId="11301"/>
    <cellStyle name="Normal 32 7 8" xfId="11302"/>
    <cellStyle name="Normal 32 8" xfId="11303"/>
    <cellStyle name="Normal 32 8 2" xfId="11304"/>
    <cellStyle name="Normal 32 8 2 2" xfId="11305"/>
    <cellStyle name="Normal 32 8 2 3" xfId="11306"/>
    <cellStyle name="Normal 32 8 3" xfId="11307"/>
    <cellStyle name="Normal 32 8 4" xfId="11308"/>
    <cellStyle name="Normal 32 8 5" xfId="11309"/>
    <cellStyle name="Normal 32 9" xfId="11310"/>
    <cellStyle name="Normal 32 9 2" xfId="11311"/>
    <cellStyle name="Normal 32 9 2 2" xfId="11312"/>
    <cellStyle name="Normal 32 9 2 3" xfId="11313"/>
    <cellStyle name="Normal 32 9 3" xfId="11314"/>
    <cellStyle name="Normal 32 9 4" xfId="11315"/>
    <cellStyle name="Normal 33" xfId="11316"/>
    <cellStyle name="Normal 33 10" xfId="11317"/>
    <cellStyle name="Normal 33 10 2" xfId="11318"/>
    <cellStyle name="Normal 33 10 2 2" xfId="11319"/>
    <cellStyle name="Normal 33 10 2 3" xfId="11320"/>
    <cellStyle name="Normal 33 10 3" xfId="11321"/>
    <cellStyle name="Normal 33 10 4" xfId="11322"/>
    <cellStyle name="Normal 33 11" xfId="11323"/>
    <cellStyle name="Normal 33 11 2" xfId="11324"/>
    <cellStyle name="Normal 33 11 2 2" xfId="11325"/>
    <cellStyle name="Normal 33 11 2 3" xfId="11326"/>
    <cellStyle name="Normal 33 11 3" xfId="11327"/>
    <cellStyle name="Normal 33 11 4" xfId="11328"/>
    <cellStyle name="Normal 33 12" xfId="11329"/>
    <cellStyle name="Normal 33 12 2" xfId="11330"/>
    <cellStyle name="Normal 33 12 3" xfId="11331"/>
    <cellStyle name="Normal 33 13" xfId="11332"/>
    <cellStyle name="Normal 33 13 2" xfId="11333"/>
    <cellStyle name="Normal 33 13 3" xfId="11334"/>
    <cellStyle name="Normal 33 14" xfId="11335"/>
    <cellStyle name="Normal 33 15" xfId="11336"/>
    <cellStyle name="Normal 33 15 2" xfId="11337"/>
    <cellStyle name="Normal 33 15 3" xfId="11338"/>
    <cellStyle name="Normal 33 16" xfId="11339"/>
    <cellStyle name="Normal 33 17" xfId="11340"/>
    <cellStyle name="Normal 33 18" xfId="11341"/>
    <cellStyle name="Normal 33 2" xfId="11342"/>
    <cellStyle name="Normal 33 2 10" xfId="11343"/>
    <cellStyle name="Normal 33 2 11" xfId="11344"/>
    <cellStyle name="Normal 33 2 2" xfId="11345"/>
    <cellStyle name="Normal 33 2 2 2" xfId="11346"/>
    <cellStyle name="Normal 33 2 2 2 2" xfId="11347"/>
    <cellStyle name="Normal 33 2 2 2 3" xfId="11348"/>
    <cellStyle name="Normal 33 2 2 2 4" xfId="11349"/>
    <cellStyle name="Normal 33 2 2 3" xfId="11350"/>
    <cellStyle name="Normal 33 2 2 3 2" xfId="11351"/>
    <cellStyle name="Normal 33 2 2 4" xfId="11352"/>
    <cellStyle name="Normal 33 2 2 4 2" xfId="11353"/>
    <cellStyle name="Normal 33 2 2 5" xfId="11354"/>
    <cellStyle name="Normal 33 2 2 6" xfId="11355"/>
    <cellStyle name="Normal 33 2 3" xfId="11356"/>
    <cellStyle name="Normal 33 2 3 2" xfId="11357"/>
    <cellStyle name="Normal 33 2 3 2 2" xfId="11358"/>
    <cellStyle name="Normal 33 2 3 2 3" xfId="11359"/>
    <cellStyle name="Normal 33 2 3 2 4" xfId="11360"/>
    <cellStyle name="Normal 33 2 3 3" xfId="11361"/>
    <cellStyle name="Normal 33 2 3 3 2" xfId="11362"/>
    <cellStyle name="Normal 33 2 3 4" xfId="11363"/>
    <cellStyle name="Normal 33 2 3 5" xfId="11364"/>
    <cellStyle name="Normal 33 2 3 6" xfId="11365"/>
    <cellStyle name="Normal 33 2 4" xfId="11366"/>
    <cellStyle name="Normal 33 2 4 2" xfId="11367"/>
    <cellStyle name="Normal 33 2 4 2 2" xfId="11368"/>
    <cellStyle name="Normal 33 2 4 2 3" xfId="11369"/>
    <cellStyle name="Normal 33 2 4 3" xfId="11370"/>
    <cellStyle name="Normal 33 2 4 4" xfId="11371"/>
    <cellStyle name="Normal 33 2 4 5" xfId="11372"/>
    <cellStyle name="Normal 33 2 5" xfId="11373"/>
    <cellStyle name="Normal 33 2 5 2" xfId="11374"/>
    <cellStyle name="Normal 33 2 5 2 2" xfId="11375"/>
    <cellStyle name="Normal 33 2 5 2 3" xfId="11376"/>
    <cellStyle name="Normal 33 2 5 3" xfId="11377"/>
    <cellStyle name="Normal 33 2 5 4" xfId="11378"/>
    <cellStyle name="Normal 33 2 5 5" xfId="11379"/>
    <cellStyle name="Normal 33 2 6" xfId="11380"/>
    <cellStyle name="Normal 33 2 6 2" xfId="11381"/>
    <cellStyle name="Normal 33 2 6 3" xfId="11382"/>
    <cellStyle name="Normal 33 2 6 4" xfId="11383"/>
    <cellStyle name="Normal 33 2 7" xfId="11384"/>
    <cellStyle name="Normal 33 2 7 2" xfId="11385"/>
    <cellStyle name="Normal 33 2 7 3" xfId="11386"/>
    <cellStyle name="Normal 33 2 7 4" xfId="11387"/>
    <cellStyle name="Normal 33 2 8" xfId="11388"/>
    <cellStyle name="Normal 33 2 9" xfId="11389"/>
    <cellStyle name="Normal 33 3" xfId="11390"/>
    <cellStyle name="Normal 33 3 2" xfId="11391"/>
    <cellStyle name="Normal 33 3 2 2" xfId="11392"/>
    <cellStyle name="Normal 33 3 2 2 2" xfId="11393"/>
    <cellStyle name="Normal 33 3 2 2 3" xfId="11394"/>
    <cellStyle name="Normal 33 3 2 3" xfId="11395"/>
    <cellStyle name="Normal 33 3 2 4" xfId="11396"/>
    <cellStyle name="Normal 33 3 2 5" xfId="11397"/>
    <cellStyle name="Normal 33 3 3" xfId="11398"/>
    <cellStyle name="Normal 33 3 3 2" xfId="11399"/>
    <cellStyle name="Normal 33 3 3 2 2" xfId="11400"/>
    <cellStyle name="Normal 33 3 3 2 3" xfId="11401"/>
    <cellStyle name="Normal 33 3 3 3" xfId="11402"/>
    <cellStyle name="Normal 33 3 3 4" xfId="11403"/>
    <cellStyle name="Normal 33 3 3 5" xfId="11404"/>
    <cellStyle name="Normal 33 3 4" xfId="11405"/>
    <cellStyle name="Normal 33 3 4 2" xfId="11406"/>
    <cellStyle name="Normal 33 3 4 2 2" xfId="11407"/>
    <cellStyle name="Normal 33 3 4 2 3" xfId="11408"/>
    <cellStyle name="Normal 33 3 4 3" xfId="11409"/>
    <cellStyle name="Normal 33 3 4 4" xfId="11410"/>
    <cellStyle name="Normal 33 3 4 5" xfId="11411"/>
    <cellStyle name="Normal 33 3 5" xfId="11412"/>
    <cellStyle name="Normal 33 3 5 2" xfId="11413"/>
    <cellStyle name="Normal 33 3 5 3" xfId="11414"/>
    <cellStyle name="Normal 33 3 6" xfId="11415"/>
    <cellStyle name="Normal 33 3 7" xfId="11416"/>
    <cellStyle name="Normal 33 3 8" xfId="11417"/>
    <cellStyle name="Normal 33 3 9" xfId="11418"/>
    <cellStyle name="Normal 33 4" xfId="11419"/>
    <cellStyle name="Normal 33 4 2" xfId="11420"/>
    <cellStyle name="Normal 33 4 2 2" xfId="11421"/>
    <cellStyle name="Normal 33 4 2 2 2" xfId="11422"/>
    <cellStyle name="Normal 33 4 2 2 3" xfId="11423"/>
    <cellStyle name="Normal 33 4 2 3" xfId="11424"/>
    <cellStyle name="Normal 33 4 2 4" xfId="11425"/>
    <cellStyle name="Normal 33 4 2 5" xfId="11426"/>
    <cellStyle name="Normal 33 4 3" xfId="11427"/>
    <cellStyle name="Normal 33 4 3 2" xfId="11428"/>
    <cellStyle name="Normal 33 4 3 2 2" xfId="11429"/>
    <cellStyle name="Normal 33 4 3 2 3" xfId="11430"/>
    <cellStyle name="Normal 33 4 3 3" xfId="11431"/>
    <cellStyle name="Normal 33 4 3 4" xfId="11432"/>
    <cellStyle name="Normal 33 4 3 5" xfId="11433"/>
    <cellStyle name="Normal 33 4 4" xfId="11434"/>
    <cellStyle name="Normal 33 4 4 2" xfId="11435"/>
    <cellStyle name="Normal 33 4 4 2 2" xfId="11436"/>
    <cellStyle name="Normal 33 4 4 2 3" xfId="11437"/>
    <cellStyle name="Normal 33 4 4 3" xfId="11438"/>
    <cellStyle name="Normal 33 4 4 4" xfId="11439"/>
    <cellStyle name="Normal 33 4 5" xfId="11440"/>
    <cellStyle name="Normal 33 4 5 2" xfId="11441"/>
    <cellStyle name="Normal 33 4 5 3" xfId="11442"/>
    <cellStyle name="Normal 33 4 6" xfId="11443"/>
    <cellStyle name="Normal 33 4 7" xfId="11444"/>
    <cellStyle name="Normal 33 4 8" xfId="11445"/>
    <cellStyle name="Normal 33 4 9" xfId="11446"/>
    <cellStyle name="Normal 33 5" xfId="11447"/>
    <cellStyle name="Normal 33 5 2" xfId="11448"/>
    <cellStyle name="Normal 33 5 2 2" xfId="11449"/>
    <cellStyle name="Normal 33 5 2 2 2" xfId="11450"/>
    <cellStyle name="Normal 33 5 2 2 3" xfId="11451"/>
    <cellStyle name="Normal 33 5 2 3" xfId="11452"/>
    <cellStyle name="Normal 33 5 2 4" xfId="11453"/>
    <cellStyle name="Normal 33 5 3" xfId="11454"/>
    <cellStyle name="Normal 33 5 3 2" xfId="11455"/>
    <cellStyle name="Normal 33 5 3 2 2" xfId="11456"/>
    <cellStyle name="Normal 33 5 3 2 3" xfId="11457"/>
    <cellStyle name="Normal 33 5 3 3" xfId="11458"/>
    <cellStyle name="Normal 33 5 3 4" xfId="11459"/>
    <cellStyle name="Normal 33 5 4" xfId="11460"/>
    <cellStyle name="Normal 33 5 4 2" xfId="11461"/>
    <cellStyle name="Normal 33 5 4 2 2" xfId="11462"/>
    <cellStyle name="Normal 33 5 4 2 3" xfId="11463"/>
    <cellStyle name="Normal 33 5 4 3" xfId="11464"/>
    <cellStyle name="Normal 33 5 4 4" xfId="11465"/>
    <cellStyle name="Normal 33 5 5" xfId="11466"/>
    <cellStyle name="Normal 33 5 5 2" xfId="11467"/>
    <cellStyle name="Normal 33 5 5 3" xfId="11468"/>
    <cellStyle name="Normal 33 5 6" xfId="11469"/>
    <cellStyle name="Normal 33 5 7" xfId="11470"/>
    <cellStyle name="Normal 33 5 8" xfId="11471"/>
    <cellStyle name="Normal 33 6" xfId="11472"/>
    <cellStyle name="Normal 33 6 2" xfId="11473"/>
    <cellStyle name="Normal 33 6 2 2" xfId="11474"/>
    <cellStyle name="Normal 33 6 2 2 2" xfId="11475"/>
    <cellStyle name="Normal 33 6 2 2 3" xfId="11476"/>
    <cellStyle name="Normal 33 6 2 3" xfId="11477"/>
    <cellStyle name="Normal 33 6 2 4" xfId="11478"/>
    <cellStyle name="Normal 33 6 3" xfId="11479"/>
    <cellStyle name="Normal 33 6 3 2" xfId="11480"/>
    <cellStyle name="Normal 33 6 3 2 2" xfId="11481"/>
    <cellStyle name="Normal 33 6 3 2 3" xfId="11482"/>
    <cellStyle name="Normal 33 6 3 3" xfId="11483"/>
    <cellStyle name="Normal 33 6 3 4" xfId="11484"/>
    <cellStyle name="Normal 33 6 4" xfId="11485"/>
    <cellStyle name="Normal 33 6 4 2" xfId="11486"/>
    <cellStyle name="Normal 33 6 4 2 2" xfId="11487"/>
    <cellStyle name="Normal 33 6 4 2 3" xfId="11488"/>
    <cellStyle name="Normal 33 6 4 3" xfId="11489"/>
    <cellStyle name="Normal 33 6 4 4" xfId="11490"/>
    <cellStyle name="Normal 33 6 5" xfId="11491"/>
    <cellStyle name="Normal 33 6 5 2" xfId="11492"/>
    <cellStyle name="Normal 33 6 5 3" xfId="11493"/>
    <cellStyle name="Normal 33 6 6" xfId="11494"/>
    <cellStyle name="Normal 33 6 7" xfId="11495"/>
    <cellStyle name="Normal 33 6 8" xfId="11496"/>
    <cellStyle name="Normal 33 7" xfId="11497"/>
    <cellStyle name="Normal 33 7 2" xfId="11498"/>
    <cellStyle name="Normal 33 7 2 2" xfId="11499"/>
    <cellStyle name="Normal 33 7 2 2 2" xfId="11500"/>
    <cellStyle name="Normal 33 7 2 2 3" xfId="11501"/>
    <cellStyle name="Normal 33 7 2 3" xfId="11502"/>
    <cellStyle name="Normal 33 7 2 4" xfId="11503"/>
    <cellStyle name="Normal 33 7 3" xfId="11504"/>
    <cellStyle name="Normal 33 7 3 2" xfId="11505"/>
    <cellStyle name="Normal 33 7 3 2 2" xfId="11506"/>
    <cellStyle name="Normal 33 7 3 2 3" xfId="11507"/>
    <cellStyle name="Normal 33 7 3 3" xfId="11508"/>
    <cellStyle name="Normal 33 7 3 4" xfId="11509"/>
    <cellStyle name="Normal 33 7 4" xfId="11510"/>
    <cellStyle name="Normal 33 7 4 2" xfId="11511"/>
    <cellStyle name="Normal 33 7 4 2 2" xfId="11512"/>
    <cellStyle name="Normal 33 7 4 2 3" xfId="11513"/>
    <cellStyle name="Normal 33 7 4 3" xfId="11514"/>
    <cellStyle name="Normal 33 7 4 4" xfId="11515"/>
    <cellStyle name="Normal 33 7 5" xfId="11516"/>
    <cellStyle name="Normal 33 7 5 2" xfId="11517"/>
    <cellStyle name="Normal 33 7 5 3" xfId="11518"/>
    <cellStyle name="Normal 33 7 6" xfId="11519"/>
    <cellStyle name="Normal 33 7 7" xfId="11520"/>
    <cellStyle name="Normal 33 7 8" xfId="11521"/>
    <cellStyle name="Normal 33 8" xfId="11522"/>
    <cellStyle name="Normal 33 8 2" xfId="11523"/>
    <cellStyle name="Normal 33 8 2 2" xfId="11524"/>
    <cellStyle name="Normal 33 8 2 3" xfId="11525"/>
    <cellStyle name="Normal 33 8 3" xfId="11526"/>
    <cellStyle name="Normal 33 8 4" xfId="11527"/>
    <cellStyle name="Normal 33 8 5" xfId="11528"/>
    <cellStyle name="Normal 33 9" xfId="11529"/>
    <cellStyle name="Normal 33 9 2" xfId="11530"/>
    <cellStyle name="Normal 33 9 2 2" xfId="11531"/>
    <cellStyle name="Normal 33 9 2 3" xfId="11532"/>
    <cellStyle name="Normal 33 9 3" xfId="11533"/>
    <cellStyle name="Normal 33 9 4" xfId="11534"/>
    <cellStyle name="Normal 34" xfId="11535"/>
    <cellStyle name="Normal 34 10" xfId="11536"/>
    <cellStyle name="Normal 34 10 2" xfId="11537"/>
    <cellStyle name="Normal 34 10 2 2" xfId="11538"/>
    <cellStyle name="Normal 34 10 2 3" xfId="11539"/>
    <cellStyle name="Normal 34 10 3" xfId="11540"/>
    <cellStyle name="Normal 34 10 4" xfId="11541"/>
    <cellStyle name="Normal 34 11" xfId="11542"/>
    <cellStyle name="Normal 34 11 2" xfId="11543"/>
    <cellStyle name="Normal 34 11 2 2" xfId="11544"/>
    <cellStyle name="Normal 34 11 2 3" xfId="11545"/>
    <cellStyle name="Normal 34 11 3" xfId="11546"/>
    <cellStyle name="Normal 34 11 4" xfId="11547"/>
    <cellStyle name="Normal 34 12" xfId="11548"/>
    <cellStyle name="Normal 34 12 2" xfId="11549"/>
    <cellStyle name="Normal 34 12 3" xfId="11550"/>
    <cellStyle name="Normal 34 13" xfId="11551"/>
    <cellStyle name="Normal 34 13 2" xfId="11552"/>
    <cellStyle name="Normal 34 13 3" xfId="11553"/>
    <cellStyle name="Normal 34 14" xfId="11554"/>
    <cellStyle name="Normal 34 15" xfId="11555"/>
    <cellStyle name="Normal 34 15 2" xfId="11556"/>
    <cellStyle name="Normal 34 15 3" xfId="11557"/>
    <cellStyle name="Normal 34 16" xfId="11558"/>
    <cellStyle name="Normal 34 17" xfId="11559"/>
    <cellStyle name="Normal 34 18" xfId="11560"/>
    <cellStyle name="Normal 34 2" xfId="11561"/>
    <cellStyle name="Normal 34 2 10" xfId="11562"/>
    <cellStyle name="Normal 34 2 11" xfId="11563"/>
    <cellStyle name="Normal 34 2 2" xfId="11564"/>
    <cellStyle name="Normal 34 2 2 2" xfId="11565"/>
    <cellStyle name="Normal 34 2 2 2 2" xfId="11566"/>
    <cellStyle name="Normal 34 2 2 2 3" xfId="11567"/>
    <cellStyle name="Normal 34 2 2 2 4" xfId="11568"/>
    <cellStyle name="Normal 34 2 2 3" xfId="11569"/>
    <cellStyle name="Normal 34 2 2 3 2" xfId="11570"/>
    <cellStyle name="Normal 34 2 2 4" xfId="11571"/>
    <cellStyle name="Normal 34 2 2 4 2" xfId="11572"/>
    <cellStyle name="Normal 34 2 2 5" xfId="11573"/>
    <cellStyle name="Normal 34 2 2 6" xfId="11574"/>
    <cellStyle name="Normal 34 2 3" xfId="11575"/>
    <cellStyle name="Normal 34 2 3 2" xfId="11576"/>
    <cellStyle name="Normal 34 2 3 2 2" xfId="11577"/>
    <cellStyle name="Normal 34 2 3 2 3" xfId="11578"/>
    <cellStyle name="Normal 34 2 3 2 4" xfId="11579"/>
    <cellStyle name="Normal 34 2 3 3" xfId="11580"/>
    <cellStyle name="Normal 34 2 3 3 2" xfId="11581"/>
    <cellStyle name="Normal 34 2 3 4" xfId="11582"/>
    <cellStyle name="Normal 34 2 3 5" xfId="11583"/>
    <cellStyle name="Normal 34 2 3 6" xfId="11584"/>
    <cellStyle name="Normal 34 2 4" xfId="11585"/>
    <cellStyle name="Normal 34 2 4 2" xfId="11586"/>
    <cellStyle name="Normal 34 2 4 2 2" xfId="11587"/>
    <cellStyle name="Normal 34 2 4 2 3" xfId="11588"/>
    <cellStyle name="Normal 34 2 4 3" xfId="11589"/>
    <cellStyle name="Normal 34 2 4 4" xfId="11590"/>
    <cellStyle name="Normal 34 2 4 5" xfId="11591"/>
    <cellStyle name="Normal 34 2 5" xfId="11592"/>
    <cellStyle name="Normal 34 2 5 2" xfId="11593"/>
    <cellStyle name="Normal 34 2 5 2 2" xfId="11594"/>
    <cellStyle name="Normal 34 2 5 2 3" xfId="11595"/>
    <cellStyle name="Normal 34 2 5 3" xfId="11596"/>
    <cellStyle name="Normal 34 2 5 4" xfId="11597"/>
    <cellStyle name="Normal 34 2 5 5" xfId="11598"/>
    <cellStyle name="Normal 34 2 6" xfId="11599"/>
    <cellStyle name="Normal 34 2 6 2" xfId="11600"/>
    <cellStyle name="Normal 34 2 6 3" xfId="11601"/>
    <cellStyle name="Normal 34 2 6 4" xfId="11602"/>
    <cellStyle name="Normal 34 2 7" xfId="11603"/>
    <cellStyle name="Normal 34 2 7 2" xfId="11604"/>
    <cellStyle name="Normal 34 2 7 3" xfId="11605"/>
    <cellStyle name="Normal 34 2 7 4" xfId="11606"/>
    <cellStyle name="Normal 34 2 8" xfId="11607"/>
    <cellStyle name="Normal 34 2 9" xfId="11608"/>
    <cellStyle name="Normal 34 3" xfId="11609"/>
    <cellStyle name="Normal 34 3 2" xfId="11610"/>
    <cellStyle name="Normal 34 3 2 2" xfId="11611"/>
    <cellStyle name="Normal 34 3 2 2 2" xfId="11612"/>
    <cellStyle name="Normal 34 3 2 2 3" xfId="11613"/>
    <cellStyle name="Normal 34 3 2 3" xfId="11614"/>
    <cellStyle name="Normal 34 3 2 4" xfId="11615"/>
    <cellStyle name="Normal 34 3 2 5" xfId="11616"/>
    <cellStyle name="Normal 34 3 3" xfId="11617"/>
    <cellStyle name="Normal 34 3 3 2" xfId="11618"/>
    <cellStyle name="Normal 34 3 3 2 2" xfId="11619"/>
    <cellStyle name="Normal 34 3 3 2 3" xfId="11620"/>
    <cellStyle name="Normal 34 3 3 3" xfId="11621"/>
    <cellStyle name="Normal 34 3 3 4" xfId="11622"/>
    <cellStyle name="Normal 34 3 3 5" xfId="11623"/>
    <cellStyle name="Normal 34 3 4" xfId="11624"/>
    <cellStyle name="Normal 34 3 4 2" xfId="11625"/>
    <cellStyle name="Normal 34 3 4 2 2" xfId="11626"/>
    <cellStyle name="Normal 34 3 4 2 3" xfId="11627"/>
    <cellStyle name="Normal 34 3 4 3" xfId="11628"/>
    <cellStyle name="Normal 34 3 4 4" xfId="11629"/>
    <cellStyle name="Normal 34 3 4 5" xfId="11630"/>
    <cellStyle name="Normal 34 3 5" xfId="11631"/>
    <cellStyle name="Normal 34 3 5 2" xfId="11632"/>
    <cellStyle name="Normal 34 3 5 3" xfId="11633"/>
    <cellStyle name="Normal 34 3 6" xfId="11634"/>
    <cellStyle name="Normal 34 3 7" xfId="11635"/>
    <cellStyle name="Normal 34 3 8" xfId="11636"/>
    <cellStyle name="Normal 34 3 9" xfId="11637"/>
    <cellStyle name="Normal 34 4" xfId="11638"/>
    <cellStyle name="Normal 34 4 2" xfId="11639"/>
    <cellStyle name="Normal 34 4 2 2" xfId="11640"/>
    <cellStyle name="Normal 34 4 2 2 2" xfId="11641"/>
    <cellStyle name="Normal 34 4 2 2 3" xfId="11642"/>
    <cellStyle name="Normal 34 4 2 3" xfId="11643"/>
    <cellStyle name="Normal 34 4 2 4" xfId="11644"/>
    <cellStyle name="Normal 34 4 2 5" xfId="11645"/>
    <cellStyle name="Normal 34 4 3" xfId="11646"/>
    <cellStyle name="Normal 34 4 3 2" xfId="11647"/>
    <cellStyle name="Normal 34 4 3 2 2" xfId="11648"/>
    <cellStyle name="Normal 34 4 3 2 3" xfId="11649"/>
    <cellStyle name="Normal 34 4 3 3" xfId="11650"/>
    <cellStyle name="Normal 34 4 3 4" xfId="11651"/>
    <cellStyle name="Normal 34 4 3 5" xfId="11652"/>
    <cellStyle name="Normal 34 4 4" xfId="11653"/>
    <cellStyle name="Normal 34 4 4 2" xfId="11654"/>
    <cellStyle name="Normal 34 4 4 2 2" xfId="11655"/>
    <cellStyle name="Normal 34 4 4 2 3" xfId="11656"/>
    <cellStyle name="Normal 34 4 4 3" xfId="11657"/>
    <cellStyle name="Normal 34 4 4 4" xfId="11658"/>
    <cellStyle name="Normal 34 4 5" xfId="11659"/>
    <cellStyle name="Normal 34 4 5 2" xfId="11660"/>
    <cellStyle name="Normal 34 4 5 3" xfId="11661"/>
    <cellStyle name="Normal 34 4 6" xfId="11662"/>
    <cellStyle name="Normal 34 4 7" xfId="11663"/>
    <cellStyle name="Normal 34 4 8" xfId="11664"/>
    <cellStyle name="Normal 34 4 9" xfId="11665"/>
    <cellStyle name="Normal 34 5" xfId="11666"/>
    <cellStyle name="Normal 34 5 2" xfId="11667"/>
    <cellStyle name="Normal 34 5 2 2" xfId="11668"/>
    <cellStyle name="Normal 34 5 2 2 2" xfId="11669"/>
    <cellStyle name="Normal 34 5 2 2 3" xfId="11670"/>
    <cellStyle name="Normal 34 5 2 3" xfId="11671"/>
    <cellStyle name="Normal 34 5 2 4" xfId="11672"/>
    <cellStyle name="Normal 34 5 3" xfId="11673"/>
    <cellStyle name="Normal 34 5 3 2" xfId="11674"/>
    <cellStyle name="Normal 34 5 3 2 2" xfId="11675"/>
    <cellStyle name="Normal 34 5 3 2 3" xfId="11676"/>
    <cellStyle name="Normal 34 5 3 3" xfId="11677"/>
    <cellStyle name="Normal 34 5 3 4" xfId="11678"/>
    <cellStyle name="Normal 34 5 4" xfId="11679"/>
    <cellStyle name="Normal 34 5 4 2" xfId="11680"/>
    <cellStyle name="Normal 34 5 4 2 2" xfId="11681"/>
    <cellStyle name="Normal 34 5 4 2 3" xfId="11682"/>
    <cellStyle name="Normal 34 5 4 3" xfId="11683"/>
    <cellStyle name="Normal 34 5 4 4" xfId="11684"/>
    <cellStyle name="Normal 34 5 5" xfId="11685"/>
    <cellStyle name="Normal 34 5 5 2" xfId="11686"/>
    <cellStyle name="Normal 34 5 5 3" xfId="11687"/>
    <cellStyle name="Normal 34 5 6" xfId="11688"/>
    <cellStyle name="Normal 34 5 7" xfId="11689"/>
    <cellStyle name="Normal 34 5 8" xfId="11690"/>
    <cellStyle name="Normal 34 6" xfId="11691"/>
    <cellStyle name="Normal 34 6 2" xfId="11692"/>
    <cellStyle name="Normal 34 6 2 2" xfId="11693"/>
    <cellStyle name="Normal 34 6 2 2 2" xfId="11694"/>
    <cellStyle name="Normal 34 6 2 2 3" xfId="11695"/>
    <cellStyle name="Normal 34 6 2 3" xfId="11696"/>
    <cellStyle name="Normal 34 6 2 4" xfId="11697"/>
    <cellStyle name="Normal 34 6 3" xfId="11698"/>
    <cellStyle name="Normal 34 6 3 2" xfId="11699"/>
    <cellStyle name="Normal 34 6 3 2 2" xfId="11700"/>
    <cellStyle name="Normal 34 6 3 2 3" xfId="11701"/>
    <cellStyle name="Normal 34 6 3 3" xfId="11702"/>
    <cellStyle name="Normal 34 6 3 4" xfId="11703"/>
    <cellStyle name="Normal 34 6 4" xfId="11704"/>
    <cellStyle name="Normal 34 6 4 2" xfId="11705"/>
    <cellStyle name="Normal 34 6 4 2 2" xfId="11706"/>
    <cellStyle name="Normal 34 6 4 2 3" xfId="11707"/>
    <cellStyle name="Normal 34 6 4 3" xfId="11708"/>
    <cellStyle name="Normal 34 6 4 4" xfId="11709"/>
    <cellStyle name="Normal 34 6 5" xfId="11710"/>
    <cellStyle name="Normal 34 6 5 2" xfId="11711"/>
    <cellStyle name="Normal 34 6 5 3" xfId="11712"/>
    <cellStyle name="Normal 34 6 6" xfId="11713"/>
    <cellStyle name="Normal 34 6 7" xfId="11714"/>
    <cellStyle name="Normal 34 6 8" xfId="11715"/>
    <cellStyle name="Normal 34 7" xfId="11716"/>
    <cellStyle name="Normal 34 7 2" xfId="11717"/>
    <cellStyle name="Normal 34 7 2 2" xfId="11718"/>
    <cellStyle name="Normal 34 7 2 2 2" xfId="11719"/>
    <cellStyle name="Normal 34 7 2 2 3" xfId="11720"/>
    <cellStyle name="Normal 34 7 2 3" xfId="11721"/>
    <cellStyle name="Normal 34 7 2 4" xfId="11722"/>
    <cellStyle name="Normal 34 7 3" xfId="11723"/>
    <cellStyle name="Normal 34 7 3 2" xfId="11724"/>
    <cellStyle name="Normal 34 7 3 2 2" xfId="11725"/>
    <cellStyle name="Normal 34 7 3 2 3" xfId="11726"/>
    <cellStyle name="Normal 34 7 3 3" xfId="11727"/>
    <cellStyle name="Normal 34 7 3 4" xfId="11728"/>
    <cellStyle name="Normal 34 7 4" xfId="11729"/>
    <cellStyle name="Normal 34 7 4 2" xfId="11730"/>
    <cellStyle name="Normal 34 7 4 2 2" xfId="11731"/>
    <cellStyle name="Normal 34 7 4 2 3" xfId="11732"/>
    <cellStyle name="Normal 34 7 4 3" xfId="11733"/>
    <cellStyle name="Normal 34 7 4 4" xfId="11734"/>
    <cellStyle name="Normal 34 7 5" xfId="11735"/>
    <cellStyle name="Normal 34 7 5 2" xfId="11736"/>
    <cellStyle name="Normal 34 7 5 3" xfId="11737"/>
    <cellStyle name="Normal 34 7 6" xfId="11738"/>
    <cellStyle name="Normal 34 7 7" xfId="11739"/>
    <cellStyle name="Normal 34 7 8" xfId="11740"/>
    <cellStyle name="Normal 34 8" xfId="11741"/>
    <cellStyle name="Normal 34 8 2" xfId="11742"/>
    <cellStyle name="Normal 34 8 2 2" xfId="11743"/>
    <cellStyle name="Normal 34 8 2 3" xfId="11744"/>
    <cellStyle name="Normal 34 8 3" xfId="11745"/>
    <cellStyle name="Normal 34 8 4" xfId="11746"/>
    <cellStyle name="Normal 34 8 5" xfId="11747"/>
    <cellStyle name="Normal 34 9" xfId="11748"/>
    <cellStyle name="Normal 34 9 2" xfId="11749"/>
    <cellStyle name="Normal 34 9 2 2" xfId="11750"/>
    <cellStyle name="Normal 34 9 2 3" xfId="11751"/>
    <cellStyle name="Normal 34 9 3" xfId="11752"/>
    <cellStyle name="Normal 34 9 4" xfId="11753"/>
    <cellStyle name="Normal 35" xfId="11754"/>
    <cellStyle name="Normal 35 10" xfId="11755"/>
    <cellStyle name="Normal 35 10 2" xfId="11756"/>
    <cellStyle name="Normal 35 10 2 2" xfId="11757"/>
    <cellStyle name="Normal 35 10 2 3" xfId="11758"/>
    <cellStyle name="Normal 35 10 3" xfId="11759"/>
    <cellStyle name="Normal 35 10 4" xfId="11760"/>
    <cellStyle name="Normal 35 11" xfId="11761"/>
    <cellStyle name="Normal 35 11 2" xfId="11762"/>
    <cellStyle name="Normal 35 11 2 2" xfId="11763"/>
    <cellStyle name="Normal 35 11 2 3" xfId="11764"/>
    <cellStyle name="Normal 35 11 3" xfId="11765"/>
    <cellStyle name="Normal 35 11 4" xfId="11766"/>
    <cellStyle name="Normal 35 12" xfId="11767"/>
    <cellStyle name="Normal 35 12 2" xfId="11768"/>
    <cellStyle name="Normal 35 12 3" xfId="11769"/>
    <cellStyle name="Normal 35 13" xfId="11770"/>
    <cellStyle name="Normal 35 13 2" xfId="11771"/>
    <cellStyle name="Normal 35 13 3" xfId="11772"/>
    <cellStyle name="Normal 35 14" xfId="11773"/>
    <cellStyle name="Normal 35 15" xfId="11774"/>
    <cellStyle name="Normal 35 15 2" xfId="11775"/>
    <cellStyle name="Normal 35 15 3" xfId="11776"/>
    <cellStyle name="Normal 35 16" xfId="11777"/>
    <cellStyle name="Normal 35 17" xfId="11778"/>
    <cellStyle name="Normal 35 18" xfId="11779"/>
    <cellStyle name="Normal 35 2" xfId="11780"/>
    <cellStyle name="Normal 35 2 10" xfId="11781"/>
    <cellStyle name="Normal 35 2 11" xfId="11782"/>
    <cellStyle name="Normal 35 2 2" xfId="11783"/>
    <cellStyle name="Normal 35 2 2 2" xfId="11784"/>
    <cellStyle name="Normal 35 2 2 2 2" xfId="11785"/>
    <cellStyle name="Normal 35 2 2 2 3" xfId="11786"/>
    <cellStyle name="Normal 35 2 2 2 4" xfId="11787"/>
    <cellStyle name="Normal 35 2 2 3" xfId="11788"/>
    <cellStyle name="Normal 35 2 2 3 2" xfId="11789"/>
    <cellStyle name="Normal 35 2 2 4" xfId="11790"/>
    <cellStyle name="Normal 35 2 2 4 2" xfId="11791"/>
    <cellStyle name="Normal 35 2 2 5" xfId="11792"/>
    <cellStyle name="Normal 35 2 2 6" xfId="11793"/>
    <cellStyle name="Normal 35 2 3" xfId="11794"/>
    <cellStyle name="Normal 35 2 3 2" xfId="11795"/>
    <cellStyle name="Normal 35 2 3 2 2" xfId="11796"/>
    <cellStyle name="Normal 35 2 3 2 3" xfId="11797"/>
    <cellStyle name="Normal 35 2 3 2 4" xfId="11798"/>
    <cellStyle name="Normal 35 2 3 3" xfId="11799"/>
    <cellStyle name="Normal 35 2 3 3 2" xfId="11800"/>
    <cellStyle name="Normal 35 2 3 4" xfId="11801"/>
    <cellStyle name="Normal 35 2 3 5" xfId="11802"/>
    <cellStyle name="Normal 35 2 3 6" xfId="11803"/>
    <cellStyle name="Normal 35 2 4" xfId="11804"/>
    <cellStyle name="Normal 35 2 4 2" xfId="11805"/>
    <cellStyle name="Normal 35 2 4 2 2" xfId="11806"/>
    <cellStyle name="Normal 35 2 4 2 3" xfId="11807"/>
    <cellStyle name="Normal 35 2 4 3" xfId="11808"/>
    <cellStyle name="Normal 35 2 4 4" xfId="11809"/>
    <cellStyle name="Normal 35 2 4 5" xfId="11810"/>
    <cellStyle name="Normal 35 2 5" xfId="11811"/>
    <cellStyle name="Normal 35 2 5 2" xfId="11812"/>
    <cellStyle name="Normal 35 2 5 2 2" xfId="11813"/>
    <cellStyle name="Normal 35 2 5 2 3" xfId="11814"/>
    <cellStyle name="Normal 35 2 5 3" xfId="11815"/>
    <cellStyle name="Normal 35 2 5 4" xfId="11816"/>
    <cellStyle name="Normal 35 2 5 5" xfId="11817"/>
    <cellStyle name="Normal 35 2 6" xfId="11818"/>
    <cellStyle name="Normal 35 2 6 2" xfId="11819"/>
    <cellStyle name="Normal 35 2 6 3" xfId="11820"/>
    <cellStyle name="Normal 35 2 6 4" xfId="11821"/>
    <cellStyle name="Normal 35 2 7" xfId="11822"/>
    <cellStyle name="Normal 35 2 7 2" xfId="11823"/>
    <cellStyle name="Normal 35 2 7 3" xfId="11824"/>
    <cellStyle name="Normal 35 2 7 4" xfId="11825"/>
    <cellStyle name="Normal 35 2 8" xfId="11826"/>
    <cellStyle name="Normal 35 2 9" xfId="11827"/>
    <cellStyle name="Normal 35 3" xfId="11828"/>
    <cellStyle name="Normal 35 3 2" xfId="11829"/>
    <cellStyle name="Normal 35 3 2 2" xfId="11830"/>
    <cellStyle name="Normal 35 3 2 2 2" xfId="11831"/>
    <cellStyle name="Normal 35 3 2 2 3" xfId="11832"/>
    <cellStyle name="Normal 35 3 2 3" xfId="11833"/>
    <cellStyle name="Normal 35 3 2 4" xfId="11834"/>
    <cellStyle name="Normal 35 3 2 5" xfId="11835"/>
    <cellStyle name="Normal 35 3 3" xfId="11836"/>
    <cellStyle name="Normal 35 3 3 2" xfId="11837"/>
    <cellStyle name="Normal 35 3 3 2 2" xfId="11838"/>
    <cellStyle name="Normal 35 3 3 2 3" xfId="11839"/>
    <cellStyle name="Normal 35 3 3 3" xfId="11840"/>
    <cellStyle name="Normal 35 3 3 4" xfId="11841"/>
    <cellStyle name="Normal 35 3 3 5" xfId="11842"/>
    <cellStyle name="Normal 35 3 4" xfId="11843"/>
    <cellStyle name="Normal 35 3 4 2" xfId="11844"/>
    <cellStyle name="Normal 35 3 4 2 2" xfId="11845"/>
    <cellStyle name="Normal 35 3 4 2 3" xfId="11846"/>
    <cellStyle name="Normal 35 3 4 3" xfId="11847"/>
    <cellStyle name="Normal 35 3 4 4" xfId="11848"/>
    <cellStyle name="Normal 35 3 4 5" xfId="11849"/>
    <cellStyle name="Normal 35 3 5" xfId="11850"/>
    <cellStyle name="Normal 35 3 5 2" xfId="11851"/>
    <cellStyle name="Normal 35 3 5 3" xfId="11852"/>
    <cellStyle name="Normal 35 3 6" xfId="11853"/>
    <cellStyle name="Normal 35 3 7" xfId="11854"/>
    <cellStyle name="Normal 35 3 8" xfId="11855"/>
    <cellStyle name="Normal 35 3 9" xfId="11856"/>
    <cellStyle name="Normal 35 4" xfId="11857"/>
    <cellStyle name="Normal 35 4 2" xfId="11858"/>
    <cellStyle name="Normal 35 4 2 2" xfId="11859"/>
    <cellStyle name="Normal 35 4 2 2 2" xfId="11860"/>
    <cellStyle name="Normal 35 4 2 2 3" xfId="11861"/>
    <cellStyle name="Normal 35 4 2 3" xfId="11862"/>
    <cellStyle name="Normal 35 4 2 4" xfId="11863"/>
    <cellStyle name="Normal 35 4 2 5" xfId="11864"/>
    <cellStyle name="Normal 35 4 3" xfId="11865"/>
    <cellStyle name="Normal 35 4 3 2" xfId="11866"/>
    <cellStyle name="Normal 35 4 3 2 2" xfId="11867"/>
    <cellStyle name="Normal 35 4 3 2 3" xfId="11868"/>
    <cellStyle name="Normal 35 4 3 3" xfId="11869"/>
    <cellStyle name="Normal 35 4 3 4" xfId="11870"/>
    <cellStyle name="Normal 35 4 3 5" xfId="11871"/>
    <cellStyle name="Normal 35 4 4" xfId="11872"/>
    <cellStyle name="Normal 35 4 4 2" xfId="11873"/>
    <cellStyle name="Normal 35 4 4 2 2" xfId="11874"/>
    <cellStyle name="Normal 35 4 4 2 3" xfId="11875"/>
    <cellStyle name="Normal 35 4 4 3" xfId="11876"/>
    <cellStyle name="Normal 35 4 4 4" xfId="11877"/>
    <cellStyle name="Normal 35 4 5" xfId="11878"/>
    <cellStyle name="Normal 35 4 5 2" xfId="11879"/>
    <cellStyle name="Normal 35 4 5 3" xfId="11880"/>
    <cellStyle name="Normal 35 4 6" xfId="11881"/>
    <cellStyle name="Normal 35 4 7" xfId="11882"/>
    <cellStyle name="Normal 35 4 8" xfId="11883"/>
    <cellStyle name="Normal 35 4 9" xfId="11884"/>
    <cellStyle name="Normal 35 5" xfId="11885"/>
    <cellStyle name="Normal 35 5 2" xfId="11886"/>
    <cellStyle name="Normal 35 5 2 2" xfId="11887"/>
    <cellStyle name="Normal 35 5 2 2 2" xfId="11888"/>
    <cellStyle name="Normal 35 5 2 2 3" xfId="11889"/>
    <cellStyle name="Normal 35 5 2 3" xfId="11890"/>
    <cellStyle name="Normal 35 5 2 4" xfId="11891"/>
    <cellStyle name="Normal 35 5 3" xfId="11892"/>
    <cellStyle name="Normal 35 5 3 2" xfId="11893"/>
    <cellStyle name="Normal 35 5 3 2 2" xfId="11894"/>
    <cellStyle name="Normal 35 5 3 2 3" xfId="11895"/>
    <cellStyle name="Normal 35 5 3 3" xfId="11896"/>
    <cellStyle name="Normal 35 5 3 4" xfId="11897"/>
    <cellStyle name="Normal 35 5 4" xfId="11898"/>
    <cellStyle name="Normal 35 5 4 2" xfId="11899"/>
    <cellStyle name="Normal 35 5 4 2 2" xfId="11900"/>
    <cellStyle name="Normal 35 5 4 2 3" xfId="11901"/>
    <cellStyle name="Normal 35 5 4 3" xfId="11902"/>
    <cellStyle name="Normal 35 5 4 4" xfId="11903"/>
    <cellStyle name="Normal 35 5 5" xfId="11904"/>
    <cellStyle name="Normal 35 5 5 2" xfId="11905"/>
    <cellStyle name="Normal 35 5 5 3" xfId="11906"/>
    <cellStyle name="Normal 35 5 6" xfId="11907"/>
    <cellStyle name="Normal 35 5 7" xfId="11908"/>
    <cellStyle name="Normal 35 5 8" xfId="11909"/>
    <cellStyle name="Normal 35 6" xfId="11910"/>
    <cellStyle name="Normal 35 6 2" xfId="11911"/>
    <cellStyle name="Normal 35 6 2 2" xfId="11912"/>
    <cellStyle name="Normal 35 6 2 2 2" xfId="11913"/>
    <cellStyle name="Normal 35 6 2 2 3" xfId="11914"/>
    <cellStyle name="Normal 35 6 2 3" xfId="11915"/>
    <cellStyle name="Normal 35 6 2 4" xfId="11916"/>
    <cellStyle name="Normal 35 6 3" xfId="11917"/>
    <cellStyle name="Normal 35 6 3 2" xfId="11918"/>
    <cellStyle name="Normal 35 6 3 2 2" xfId="11919"/>
    <cellStyle name="Normal 35 6 3 2 3" xfId="11920"/>
    <cellStyle name="Normal 35 6 3 3" xfId="11921"/>
    <cellStyle name="Normal 35 6 3 4" xfId="11922"/>
    <cellStyle name="Normal 35 6 4" xfId="11923"/>
    <cellStyle name="Normal 35 6 4 2" xfId="11924"/>
    <cellStyle name="Normal 35 6 4 2 2" xfId="11925"/>
    <cellStyle name="Normal 35 6 4 2 3" xfId="11926"/>
    <cellStyle name="Normal 35 6 4 3" xfId="11927"/>
    <cellStyle name="Normal 35 6 4 4" xfId="11928"/>
    <cellStyle name="Normal 35 6 5" xfId="11929"/>
    <cellStyle name="Normal 35 6 5 2" xfId="11930"/>
    <cellStyle name="Normal 35 6 5 3" xfId="11931"/>
    <cellStyle name="Normal 35 6 6" xfId="11932"/>
    <cellStyle name="Normal 35 6 7" xfId="11933"/>
    <cellStyle name="Normal 35 6 8" xfId="11934"/>
    <cellStyle name="Normal 35 7" xfId="11935"/>
    <cellStyle name="Normal 35 7 2" xfId="11936"/>
    <cellStyle name="Normal 35 7 2 2" xfId="11937"/>
    <cellStyle name="Normal 35 7 2 2 2" xfId="11938"/>
    <cellStyle name="Normal 35 7 2 2 3" xfId="11939"/>
    <cellStyle name="Normal 35 7 2 3" xfId="11940"/>
    <cellStyle name="Normal 35 7 2 4" xfId="11941"/>
    <cellStyle name="Normal 35 7 3" xfId="11942"/>
    <cellStyle name="Normal 35 7 3 2" xfId="11943"/>
    <cellStyle name="Normal 35 7 3 2 2" xfId="11944"/>
    <cellStyle name="Normal 35 7 3 2 3" xfId="11945"/>
    <cellStyle name="Normal 35 7 3 3" xfId="11946"/>
    <cellStyle name="Normal 35 7 3 4" xfId="11947"/>
    <cellStyle name="Normal 35 7 4" xfId="11948"/>
    <cellStyle name="Normal 35 7 4 2" xfId="11949"/>
    <cellStyle name="Normal 35 7 4 2 2" xfId="11950"/>
    <cellStyle name="Normal 35 7 4 2 3" xfId="11951"/>
    <cellStyle name="Normal 35 7 4 3" xfId="11952"/>
    <cellStyle name="Normal 35 7 4 4" xfId="11953"/>
    <cellStyle name="Normal 35 7 5" xfId="11954"/>
    <cellStyle name="Normal 35 7 5 2" xfId="11955"/>
    <cellStyle name="Normal 35 7 5 3" xfId="11956"/>
    <cellStyle name="Normal 35 7 6" xfId="11957"/>
    <cellStyle name="Normal 35 7 7" xfId="11958"/>
    <cellStyle name="Normal 35 7 8" xfId="11959"/>
    <cellStyle name="Normal 35 8" xfId="11960"/>
    <cellStyle name="Normal 35 8 2" xfId="11961"/>
    <cellStyle name="Normal 35 8 2 2" xfId="11962"/>
    <cellStyle name="Normal 35 8 2 3" xfId="11963"/>
    <cellStyle name="Normal 35 8 3" xfId="11964"/>
    <cellStyle name="Normal 35 8 4" xfId="11965"/>
    <cellStyle name="Normal 35 8 5" xfId="11966"/>
    <cellStyle name="Normal 35 9" xfId="11967"/>
    <cellStyle name="Normal 35 9 2" xfId="11968"/>
    <cellStyle name="Normal 35 9 2 2" xfId="11969"/>
    <cellStyle name="Normal 35 9 2 3" xfId="11970"/>
    <cellStyle name="Normal 35 9 3" xfId="11971"/>
    <cellStyle name="Normal 35 9 4" xfId="11972"/>
    <cellStyle name="Normal 36" xfId="11973"/>
    <cellStyle name="Normal 36 10" xfId="11974"/>
    <cellStyle name="Normal 36 10 2" xfId="11975"/>
    <cellStyle name="Normal 36 10 2 2" xfId="11976"/>
    <cellStyle name="Normal 36 10 2 3" xfId="11977"/>
    <cellStyle name="Normal 36 10 3" xfId="11978"/>
    <cellStyle name="Normal 36 10 4" xfId="11979"/>
    <cellStyle name="Normal 36 11" xfId="11980"/>
    <cellStyle name="Normal 36 11 2" xfId="11981"/>
    <cellStyle name="Normal 36 11 2 2" xfId="11982"/>
    <cellStyle name="Normal 36 11 2 3" xfId="11983"/>
    <cellStyle name="Normal 36 11 3" xfId="11984"/>
    <cellStyle name="Normal 36 11 4" xfId="11985"/>
    <cellStyle name="Normal 36 12" xfId="11986"/>
    <cellStyle name="Normal 36 12 2" xfId="11987"/>
    <cellStyle name="Normal 36 12 3" xfId="11988"/>
    <cellStyle name="Normal 36 13" xfId="11989"/>
    <cellStyle name="Normal 36 13 2" xfId="11990"/>
    <cellStyle name="Normal 36 13 3" xfId="11991"/>
    <cellStyle name="Normal 36 14" xfId="11992"/>
    <cellStyle name="Normal 36 15" xfId="11993"/>
    <cellStyle name="Normal 36 15 2" xfId="11994"/>
    <cellStyle name="Normal 36 15 3" xfId="11995"/>
    <cellStyle name="Normal 36 16" xfId="11996"/>
    <cellStyle name="Normal 36 17" xfId="11997"/>
    <cellStyle name="Normal 36 18" xfId="11998"/>
    <cellStyle name="Normal 36 2" xfId="11999"/>
    <cellStyle name="Normal 36 2 10" xfId="12000"/>
    <cellStyle name="Normal 36 2 11" xfId="12001"/>
    <cellStyle name="Normal 36 2 2" xfId="12002"/>
    <cellStyle name="Normal 36 2 2 2" xfId="12003"/>
    <cellStyle name="Normal 36 2 2 2 2" xfId="12004"/>
    <cellStyle name="Normal 36 2 2 2 3" xfId="12005"/>
    <cellStyle name="Normal 36 2 2 2 4" xfId="12006"/>
    <cellStyle name="Normal 36 2 2 3" xfId="12007"/>
    <cellStyle name="Normal 36 2 2 3 2" xfId="12008"/>
    <cellStyle name="Normal 36 2 2 4" xfId="12009"/>
    <cellStyle name="Normal 36 2 2 4 2" xfId="12010"/>
    <cellStyle name="Normal 36 2 2 5" xfId="12011"/>
    <cellStyle name="Normal 36 2 2 6" xfId="12012"/>
    <cellStyle name="Normal 36 2 3" xfId="12013"/>
    <cellStyle name="Normal 36 2 3 2" xfId="12014"/>
    <cellStyle name="Normal 36 2 3 2 2" xfId="12015"/>
    <cellStyle name="Normal 36 2 3 2 3" xfId="12016"/>
    <cellStyle name="Normal 36 2 3 2 4" xfId="12017"/>
    <cellStyle name="Normal 36 2 3 3" xfId="12018"/>
    <cellStyle name="Normal 36 2 3 3 2" xfId="12019"/>
    <cellStyle name="Normal 36 2 3 4" xfId="12020"/>
    <cellStyle name="Normal 36 2 3 5" xfId="12021"/>
    <cellStyle name="Normal 36 2 3 6" xfId="12022"/>
    <cellStyle name="Normal 36 2 4" xfId="12023"/>
    <cellStyle name="Normal 36 2 4 2" xfId="12024"/>
    <cellStyle name="Normal 36 2 4 2 2" xfId="12025"/>
    <cellStyle name="Normal 36 2 4 2 3" xfId="12026"/>
    <cellStyle name="Normal 36 2 4 3" xfId="12027"/>
    <cellStyle name="Normal 36 2 4 4" xfId="12028"/>
    <cellStyle name="Normal 36 2 4 5" xfId="12029"/>
    <cellStyle name="Normal 36 2 5" xfId="12030"/>
    <cellStyle name="Normal 36 2 5 2" xfId="12031"/>
    <cellStyle name="Normal 36 2 5 2 2" xfId="12032"/>
    <cellStyle name="Normal 36 2 5 2 3" xfId="12033"/>
    <cellStyle name="Normal 36 2 5 3" xfId="12034"/>
    <cellStyle name="Normal 36 2 5 4" xfId="12035"/>
    <cellStyle name="Normal 36 2 5 5" xfId="12036"/>
    <cellStyle name="Normal 36 2 6" xfId="12037"/>
    <cellStyle name="Normal 36 2 6 2" xfId="12038"/>
    <cellStyle name="Normal 36 2 6 3" xfId="12039"/>
    <cellStyle name="Normal 36 2 6 4" xfId="12040"/>
    <cellStyle name="Normal 36 2 7" xfId="12041"/>
    <cellStyle name="Normal 36 2 7 2" xfId="12042"/>
    <cellStyle name="Normal 36 2 7 3" xfId="12043"/>
    <cellStyle name="Normal 36 2 7 4" xfId="12044"/>
    <cellStyle name="Normal 36 2 8" xfId="12045"/>
    <cellStyle name="Normal 36 2 9" xfId="12046"/>
    <cellStyle name="Normal 36 3" xfId="12047"/>
    <cellStyle name="Normal 36 3 2" xfId="12048"/>
    <cellStyle name="Normal 36 3 2 2" xfId="12049"/>
    <cellStyle name="Normal 36 3 2 2 2" xfId="12050"/>
    <cellStyle name="Normal 36 3 2 2 3" xfId="12051"/>
    <cellStyle name="Normal 36 3 2 3" xfId="12052"/>
    <cellStyle name="Normal 36 3 2 4" xfId="12053"/>
    <cellStyle name="Normal 36 3 2 5" xfId="12054"/>
    <cellStyle name="Normal 36 3 3" xfId="12055"/>
    <cellStyle name="Normal 36 3 3 2" xfId="12056"/>
    <cellStyle name="Normal 36 3 3 2 2" xfId="12057"/>
    <cellStyle name="Normal 36 3 3 2 3" xfId="12058"/>
    <cellStyle name="Normal 36 3 3 3" xfId="12059"/>
    <cellStyle name="Normal 36 3 3 4" xfId="12060"/>
    <cellStyle name="Normal 36 3 3 5" xfId="12061"/>
    <cellStyle name="Normal 36 3 4" xfId="12062"/>
    <cellStyle name="Normal 36 3 4 2" xfId="12063"/>
    <cellStyle name="Normal 36 3 4 2 2" xfId="12064"/>
    <cellStyle name="Normal 36 3 4 2 3" xfId="12065"/>
    <cellStyle name="Normal 36 3 4 3" xfId="12066"/>
    <cellStyle name="Normal 36 3 4 4" xfId="12067"/>
    <cellStyle name="Normal 36 3 4 5" xfId="12068"/>
    <cellStyle name="Normal 36 3 5" xfId="12069"/>
    <cellStyle name="Normal 36 3 5 2" xfId="12070"/>
    <cellStyle name="Normal 36 3 5 3" xfId="12071"/>
    <cellStyle name="Normal 36 3 6" xfId="12072"/>
    <cellStyle name="Normal 36 3 7" xfId="12073"/>
    <cellStyle name="Normal 36 3 8" xfId="12074"/>
    <cellStyle name="Normal 36 3 9" xfId="12075"/>
    <cellStyle name="Normal 36 4" xfId="12076"/>
    <cellStyle name="Normal 36 4 2" xfId="12077"/>
    <cellStyle name="Normal 36 4 2 2" xfId="12078"/>
    <cellStyle name="Normal 36 4 2 2 2" xfId="12079"/>
    <cellStyle name="Normal 36 4 2 2 3" xfId="12080"/>
    <cellStyle name="Normal 36 4 2 3" xfId="12081"/>
    <cellStyle name="Normal 36 4 2 4" xfId="12082"/>
    <cellStyle name="Normal 36 4 2 5" xfId="12083"/>
    <cellStyle name="Normal 36 4 3" xfId="12084"/>
    <cellStyle name="Normal 36 4 3 2" xfId="12085"/>
    <cellStyle name="Normal 36 4 3 2 2" xfId="12086"/>
    <cellStyle name="Normal 36 4 3 2 3" xfId="12087"/>
    <cellStyle name="Normal 36 4 3 3" xfId="12088"/>
    <cellStyle name="Normal 36 4 3 4" xfId="12089"/>
    <cellStyle name="Normal 36 4 3 5" xfId="12090"/>
    <cellStyle name="Normal 36 4 4" xfId="12091"/>
    <cellStyle name="Normal 36 4 4 2" xfId="12092"/>
    <cellStyle name="Normal 36 4 4 2 2" xfId="12093"/>
    <cellStyle name="Normal 36 4 4 2 3" xfId="12094"/>
    <cellStyle name="Normal 36 4 4 3" xfId="12095"/>
    <cellStyle name="Normal 36 4 4 4" xfId="12096"/>
    <cellStyle name="Normal 36 4 5" xfId="12097"/>
    <cellStyle name="Normal 36 4 5 2" xfId="12098"/>
    <cellStyle name="Normal 36 4 5 3" xfId="12099"/>
    <cellStyle name="Normal 36 4 6" xfId="12100"/>
    <cellStyle name="Normal 36 4 7" xfId="12101"/>
    <cellStyle name="Normal 36 4 8" xfId="12102"/>
    <cellStyle name="Normal 36 4 9" xfId="12103"/>
    <cellStyle name="Normal 36 5" xfId="12104"/>
    <cellStyle name="Normal 36 5 2" xfId="12105"/>
    <cellStyle name="Normal 36 5 2 2" xfId="12106"/>
    <cellStyle name="Normal 36 5 2 2 2" xfId="12107"/>
    <cellStyle name="Normal 36 5 2 2 3" xfId="12108"/>
    <cellStyle name="Normal 36 5 2 3" xfId="12109"/>
    <cellStyle name="Normal 36 5 2 4" xfId="12110"/>
    <cellStyle name="Normal 36 5 3" xfId="12111"/>
    <cellStyle name="Normal 36 5 3 2" xfId="12112"/>
    <cellStyle name="Normal 36 5 3 2 2" xfId="12113"/>
    <cellStyle name="Normal 36 5 3 2 3" xfId="12114"/>
    <cellStyle name="Normal 36 5 3 3" xfId="12115"/>
    <cellStyle name="Normal 36 5 3 4" xfId="12116"/>
    <cellStyle name="Normal 36 5 4" xfId="12117"/>
    <cellStyle name="Normal 36 5 4 2" xfId="12118"/>
    <cellStyle name="Normal 36 5 4 2 2" xfId="12119"/>
    <cellStyle name="Normal 36 5 4 2 3" xfId="12120"/>
    <cellStyle name="Normal 36 5 4 3" xfId="12121"/>
    <cellStyle name="Normal 36 5 4 4" xfId="12122"/>
    <cellStyle name="Normal 36 5 5" xfId="12123"/>
    <cellStyle name="Normal 36 5 5 2" xfId="12124"/>
    <cellStyle name="Normal 36 5 5 3" xfId="12125"/>
    <cellStyle name="Normal 36 5 6" xfId="12126"/>
    <cellStyle name="Normal 36 5 7" xfId="12127"/>
    <cellStyle name="Normal 36 5 8" xfId="12128"/>
    <cellStyle name="Normal 36 6" xfId="12129"/>
    <cellStyle name="Normal 36 6 2" xfId="12130"/>
    <cellStyle name="Normal 36 6 2 2" xfId="12131"/>
    <cellStyle name="Normal 36 6 2 2 2" xfId="12132"/>
    <cellStyle name="Normal 36 6 2 2 3" xfId="12133"/>
    <cellStyle name="Normal 36 6 2 3" xfId="12134"/>
    <cellStyle name="Normal 36 6 2 4" xfId="12135"/>
    <cellStyle name="Normal 36 6 3" xfId="12136"/>
    <cellStyle name="Normal 36 6 3 2" xfId="12137"/>
    <cellStyle name="Normal 36 6 3 2 2" xfId="12138"/>
    <cellStyle name="Normal 36 6 3 2 3" xfId="12139"/>
    <cellStyle name="Normal 36 6 3 3" xfId="12140"/>
    <cellStyle name="Normal 36 6 3 4" xfId="12141"/>
    <cellStyle name="Normal 36 6 4" xfId="12142"/>
    <cellStyle name="Normal 36 6 4 2" xfId="12143"/>
    <cellStyle name="Normal 36 6 4 2 2" xfId="12144"/>
    <cellStyle name="Normal 36 6 4 2 3" xfId="12145"/>
    <cellStyle name="Normal 36 6 4 3" xfId="12146"/>
    <cellStyle name="Normal 36 6 4 4" xfId="12147"/>
    <cellStyle name="Normal 36 6 5" xfId="12148"/>
    <cellStyle name="Normal 36 6 5 2" xfId="12149"/>
    <cellStyle name="Normal 36 6 5 3" xfId="12150"/>
    <cellStyle name="Normal 36 6 6" xfId="12151"/>
    <cellStyle name="Normal 36 6 7" xfId="12152"/>
    <cellStyle name="Normal 36 6 8" xfId="12153"/>
    <cellStyle name="Normal 36 7" xfId="12154"/>
    <cellStyle name="Normal 36 7 2" xfId="12155"/>
    <cellStyle name="Normal 36 7 2 2" xfId="12156"/>
    <cellStyle name="Normal 36 7 2 2 2" xfId="12157"/>
    <cellStyle name="Normal 36 7 2 2 3" xfId="12158"/>
    <cellStyle name="Normal 36 7 2 3" xfId="12159"/>
    <cellStyle name="Normal 36 7 2 4" xfId="12160"/>
    <cellStyle name="Normal 36 7 3" xfId="12161"/>
    <cellStyle name="Normal 36 7 3 2" xfId="12162"/>
    <cellStyle name="Normal 36 7 3 2 2" xfId="12163"/>
    <cellStyle name="Normal 36 7 3 2 3" xfId="12164"/>
    <cellStyle name="Normal 36 7 3 3" xfId="12165"/>
    <cellStyle name="Normal 36 7 3 4" xfId="12166"/>
    <cellStyle name="Normal 36 7 4" xfId="12167"/>
    <cellStyle name="Normal 36 7 4 2" xfId="12168"/>
    <cellStyle name="Normal 36 7 4 2 2" xfId="12169"/>
    <cellStyle name="Normal 36 7 4 2 3" xfId="12170"/>
    <cellStyle name="Normal 36 7 4 3" xfId="12171"/>
    <cellStyle name="Normal 36 7 4 4" xfId="12172"/>
    <cellStyle name="Normal 36 7 5" xfId="12173"/>
    <cellStyle name="Normal 36 7 5 2" xfId="12174"/>
    <cellStyle name="Normal 36 7 5 3" xfId="12175"/>
    <cellStyle name="Normal 36 7 6" xfId="12176"/>
    <cellStyle name="Normal 36 7 7" xfId="12177"/>
    <cellStyle name="Normal 36 7 8" xfId="12178"/>
    <cellStyle name="Normal 36 8" xfId="12179"/>
    <cellStyle name="Normal 36 8 2" xfId="12180"/>
    <cellStyle name="Normal 36 8 2 2" xfId="12181"/>
    <cellStyle name="Normal 36 8 2 3" xfId="12182"/>
    <cellStyle name="Normal 36 8 3" xfId="12183"/>
    <cellStyle name="Normal 36 8 4" xfId="12184"/>
    <cellStyle name="Normal 36 8 5" xfId="12185"/>
    <cellStyle name="Normal 36 9" xfId="12186"/>
    <cellStyle name="Normal 36 9 2" xfId="12187"/>
    <cellStyle name="Normal 36 9 2 2" xfId="12188"/>
    <cellStyle name="Normal 36 9 2 3" xfId="12189"/>
    <cellStyle name="Normal 36 9 3" xfId="12190"/>
    <cellStyle name="Normal 36 9 4" xfId="12191"/>
    <cellStyle name="Normal 37" xfId="12192"/>
    <cellStyle name="Normal 37 10" xfId="12193"/>
    <cellStyle name="Normal 37 10 2" xfId="12194"/>
    <cellStyle name="Normal 37 10 2 2" xfId="12195"/>
    <cellStyle name="Normal 37 10 2 3" xfId="12196"/>
    <cellStyle name="Normal 37 10 3" xfId="12197"/>
    <cellStyle name="Normal 37 10 4" xfId="12198"/>
    <cellStyle name="Normal 37 11" xfId="12199"/>
    <cellStyle name="Normal 37 11 2" xfId="12200"/>
    <cellStyle name="Normal 37 11 2 2" xfId="12201"/>
    <cellStyle name="Normal 37 11 2 3" xfId="12202"/>
    <cellStyle name="Normal 37 11 3" xfId="12203"/>
    <cellStyle name="Normal 37 11 4" xfId="12204"/>
    <cellStyle name="Normal 37 12" xfId="12205"/>
    <cellStyle name="Normal 37 12 2" xfId="12206"/>
    <cellStyle name="Normal 37 12 3" xfId="12207"/>
    <cellStyle name="Normal 37 13" xfId="12208"/>
    <cellStyle name="Normal 37 13 2" xfId="12209"/>
    <cellStyle name="Normal 37 13 3" xfId="12210"/>
    <cellStyle name="Normal 37 14" xfId="12211"/>
    <cellStyle name="Normal 37 15" xfId="12212"/>
    <cellStyle name="Normal 37 15 2" xfId="12213"/>
    <cellStyle name="Normal 37 15 3" xfId="12214"/>
    <cellStyle name="Normal 37 16" xfId="12215"/>
    <cellStyle name="Normal 37 17" xfId="12216"/>
    <cellStyle name="Normal 37 18" xfId="12217"/>
    <cellStyle name="Normal 37 2" xfId="12218"/>
    <cellStyle name="Normal 37 2 10" xfId="12219"/>
    <cellStyle name="Normal 37 2 11" xfId="12220"/>
    <cellStyle name="Normal 37 2 2" xfId="12221"/>
    <cellStyle name="Normal 37 2 2 2" xfId="12222"/>
    <cellStyle name="Normal 37 2 2 2 2" xfId="12223"/>
    <cellStyle name="Normal 37 2 2 2 3" xfId="12224"/>
    <cellStyle name="Normal 37 2 2 2 4" xfId="12225"/>
    <cellStyle name="Normal 37 2 2 3" xfId="12226"/>
    <cellStyle name="Normal 37 2 2 3 2" xfId="12227"/>
    <cellStyle name="Normal 37 2 2 4" xfId="12228"/>
    <cellStyle name="Normal 37 2 2 4 2" xfId="12229"/>
    <cellStyle name="Normal 37 2 2 5" xfId="12230"/>
    <cellStyle name="Normal 37 2 2 6" xfId="12231"/>
    <cellStyle name="Normal 37 2 3" xfId="12232"/>
    <cellStyle name="Normal 37 2 3 2" xfId="12233"/>
    <cellStyle name="Normal 37 2 3 2 2" xfId="12234"/>
    <cellStyle name="Normal 37 2 3 2 3" xfId="12235"/>
    <cellStyle name="Normal 37 2 3 2 4" xfId="12236"/>
    <cellStyle name="Normal 37 2 3 3" xfId="12237"/>
    <cellStyle name="Normal 37 2 3 3 2" xfId="12238"/>
    <cellStyle name="Normal 37 2 3 4" xfId="12239"/>
    <cellStyle name="Normal 37 2 3 5" xfId="12240"/>
    <cellStyle name="Normal 37 2 3 6" xfId="12241"/>
    <cellStyle name="Normal 37 2 4" xfId="12242"/>
    <cellStyle name="Normal 37 2 4 2" xfId="12243"/>
    <cellStyle name="Normal 37 2 4 2 2" xfId="12244"/>
    <cellStyle name="Normal 37 2 4 2 3" xfId="12245"/>
    <cellStyle name="Normal 37 2 4 3" xfId="12246"/>
    <cellStyle name="Normal 37 2 4 4" xfId="12247"/>
    <cellStyle name="Normal 37 2 4 5" xfId="12248"/>
    <cellStyle name="Normal 37 2 5" xfId="12249"/>
    <cellStyle name="Normal 37 2 5 2" xfId="12250"/>
    <cellStyle name="Normal 37 2 5 2 2" xfId="12251"/>
    <cellStyle name="Normal 37 2 5 2 3" xfId="12252"/>
    <cellStyle name="Normal 37 2 5 3" xfId="12253"/>
    <cellStyle name="Normal 37 2 5 4" xfId="12254"/>
    <cellStyle name="Normal 37 2 5 5" xfId="12255"/>
    <cellStyle name="Normal 37 2 6" xfId="12256"/>
    <cellStyle name="Normal 37 2 6 2" xfId="12257"/>
    <cellStyle name="Normal 37 2 6 3" xfId="12258"/>
    <cellStyle name="Normal 37 2 6 4" xfId="12259"/>
    <cellStyle name="Normal 37 2 7" xfId="12260"/>
    <cellStyle name="Normal 37 2 7 2" xfId="12261"/>
    <cellStyle name="Normal 37 2 7 3" xfId="12262"/>
    <cellStyle name="Normal 37 2 7 4" xfId="12263"/>
    <cellStyle name="Normal 37 2 8" xfId="12264"/>
    <cellStyle name="Normal 37 2 9" xfId="12265"/>
    <cellStyle name="Normal 37 3" xfId="12266"/>
    <cellStyle name="Normal 37 3 2" xfId="12267"/>
    <cellStyle name="Normal 37 3 2 2" xfId="12268"/>
    <cellStyle name="Normal 37 3 2 2 2" xfId="12269"/>
    <cellStyle name="Normal 37 3 2 2 3" xfId="12270"/>
    <cellStyle name="Normal 37 3 2 3" xfId="12271"/>
    <cellStyle name="Normal 37 3 2 4" xfId="12272"/>
    <cellStyle name="Normal 37 3 2 5" xfId="12273"/>
    <cellStyle name="Normal 37 3 3" xfId="12274"/>
    <cellStyle name="Normal 37 3 3 2" xfId="12275"/>
    <cellStyle name="Normal 37 3 3 2 2" xfId="12276"/>
    <cellStyle name="Normal 37 3 3 2 3" xfId="12277"/>
    <cellStyle name="Normal 37 3 3 3" xfId="12278"/>
    <cellStyle name="Normal 37 3 3 4" xfId="12279"/>
    <cellStyle name="Normal 37 3 3 5" xfId="12280"/>
    <cellStyle name="Normal 37 3 4" xfId="12281"/>
    <cellStyle name="Normal 37 3 4 2" xfId="12282"/>
    <cellStyle name="Normal 37 3 4 2 2" xfId="12283"/>
    <cellStyle name="Normal 37 3 4 2 3" xfId="12284"/>
    <cellStyle name="Normal 37 3 4 3" xfId="12285"/>
    <cellStyle name="Normal 37 3 4 4" xfId="12286"/>
    <cellStyle name="Normal 37 3 4 5" xfId="12287"/>
    <cellStyle name="Normal 37 3 5" xfId="12288"/>
    <cellStyle name="Normal 37 3 5 2" xfId="12289"/>
    <cellStyle name="Normal 37 3 5 3" xfId="12290"/>
    <cellStyle name="Normal 37 3 6" xfId="12291"/>
    <cellStyle name="Normal 37 3 7" xfId="12292"/>
    <cellStyle name="Normal 37 3 8" xfId="12293"/>
    <cellStyle name="Normal 37 3 9" xfId="12294"/>
    <cellStyle name="Normal 37 4" xfId="12295"/>
    <cellStyle name="Normal 37 4 2" xfId="12296"/>
    <cellStyle name="Normal 37 4 2 2" xfId="12297"/>
    <cellStyle name="Normal 37 4 2 2 2" xfId="12298"/>
    <cellStyle name="Normal 37 4 2 2 3" xfId="12299"/>
    <cellStyle name="Normal 37 4 2 3" xfId="12300"/>
    <cellStyle name="Normal 37 4 2 4" xfId="12301"/>
    <cellStyle name="Normal 37 4 2 5" xfId="12302"/>
    <cellStyle name="Normal 37 4 3" xfId="12303"/>
    <cellStyle name="Normal 37 4 3 2" xfId="12304"/>
    <cellStyle name="Normal 37 4 3 2 2" xfId="12305"/>
    <cellStyle name="Normal 37 4 3 2 3" xfId="12306"/>
    <cellStyle name="Normal 37 4 3 3" xfId="12307"/>
    <cellStyle name="Normal 37 4 3 4" xfId="12308"/>
    <cellStyle name="Normal 37 4 3 5" xfId="12309"/>
    <cellStyle name="Normal 37 4 4" xfId="12310"/>
    <cellStyle name="Normal 37 4 4 2" xfId="12311"/>
    <cellStyle name="Normal 37 4 4 2 2" xfId="12312"/>
    <cellStyle name="Normal 37 4 4 2 3" xfId="12313"/>
    <cellStyle name="Normal 37 4 4 3" xfId="12314"/>
    <cellStyle name="Normal 37 4 4 4" xfId="12315"/>
    <cellStyle name="Normal 37 4 5" xfId="12316"/>
    <cellStyle name="Normal 37 4 5 2" xfId="12317"/>
    <cellStyle name="Normal 37 4 5 3" xfId="12318"/>
    <cellStyle name="Normal 37 4 6" xfId="12319"/>
    <cellStyle name="Normal 37 4 7" xfId="12320"/>
    <cellStyle name="Normal 37 4 8" xfId="12321"/>
    <cellStyle name="Normal 37 4 9" xfId="12322"/>
    <cellStyle name="Normal 37 5" xfId="12323"/>
    <cellStyle name="Normal 37 5 2" xfId="12324"/>
    <cellStyle name="Normal 37 5 2 2" xfId="12325"/>
    <cellStyle name="Normal 37 5 2 2 2" xfId="12326"/>
    <cellStyle name="Normal 37 5 2 2 3" xfId="12327"/>
    <cellStyle name="Normal 37 5 2 3" xfId="12328"/>
    <cellStyle name="Normal 37 5 2 4" xfId="12329"/>
    <cellStyle name="Normal 37 5 3" xfId="12330"/>
    <cellStyle name="Normal 37 5 3 2" xfId="12331"/>
    <cellStyle name="Normal 37 5 3 2 2" xfId="12332"/>
    <cellStyle name="Normal 37 5 3 2 3" xfId="12333"/>
    <cellStyle name="Normal 37 5 3 3" xfId="12334"/>
    <cellStyle name="Normal 37 5 3 4" xfId="12335"/>
    <cellStyle name="Normal 37 5 4" xfId="12336"/>
    <cellStyle name="Normal 37 5 4 2" xfId="12337"/>
    <cellStyle name="Normal 37 5 4 2 2" xfId="12338"/>
    <cellStyle name="Normal 37 5 4 2 3" xfId="12339"/>
    <cellStyle name="Normal 37 5 4 3" xfId="12340"/>
    <cellStyle name="Normal 37 5 4 4" xfId="12341"/>
    <cellStyle name="Normal 37 5 5" xfId="12342"/>
    <cellStyle name="Normal 37 5 5 2" xfId="12343"/>
    <cellStyle name="Normal 37 5 5 3" xfId="12344"/>
    <cellStyle name="Normal 37 5 6" xfId="12345"/>
    <cellStyle name="Normal 37 5 7" xfId="12346"/>
    <cellStyle name="Normal 37 5 8" xfId="12347"/>
    <cellStyle name="Normal 37 6" xfId="12348"/>
    <cellStyle name="Normal 37 6 2" xfId="12349"/>
    <cellStyle name="Normal 37 6 2 2" xfId="12350"/>
    <cellStyle name="Normal 37 6 2 2 2" xfId="12351"/>
    <cellStyle name="Normal 37 6 2 2 3" xfId="12352"/>
    <cellStyle name="Normal 37 6 2 3" xfId="12353"/>
    <cellStyle name="Normal 37 6 2 4" xfId="12354"/>
    <cellStyle name="Normal 37 6 3" xfId="12355"/>
    <cellStyle name="Normal 37 6 3 2" xfId="12356"/>
    <cellStyle name="Normal 37 6 3 2 2" xfId="12357"/>
    <cellStyle name="Normal 37 6 3 2 3" xfId="12358"/>
    <cellStyle name="Normal 37 6 3 3" xfId="12359"/>
    <cellStyle name="Normal 37 6 3 4" xfId="12360"/>
    <cellStyle name="Normal 37 6 4" xfId="12361"/>
    <cellStyle name="Normal 37 6 4 2" xfId="12362"/>
    <cellStyle name="Normal 37 6 4 2 2" xfId="12363"/>
    <cellStyle name="Normal 37 6 4 2 3" xfId="12364"/>
    <cellStyle name="Normal 37 6 4 3" xfId="12365"/>
    <cellStyle name="Normal 37 6 4 4" xfId="12366"/>
    <cellStyle name="Normal 37 6 5" xfId="12367"/>
    <cellStyle name="Normal 37 6 5 2" xfId="12368"/>
    <cellStyle name="Normal 37 6 5 3" xfId="12369"/>
    <cellStyle name="Normal 37 6 6" xfId="12370"/>
    <cellStyle name="Normal 37 6 7" xfId="12371"/>
    <cellStyle name="Normal 37 6 8" xfId="12372"/>
    <cellStyle name="Normal 37 7" xfId="12373"/>
    <cellStyle name="Normal 37 7 2" xfId="12374"/>
    <cellStyle name="Normal 37 7 2 2" xfId="12375"/>
    <cellStyle name="Normal 37 7 2 2 2" xfId="12376"/>
    <cellStyle name="Normal 37 7 2 2 3" xfId="12377"/>
    <cellStyle name="Normal 37 7 2 3" xfId="12378"/>
    <cellStyle name="Normal 37 7 2 4" xfId="12379"/>
    <cellStyle name="Normal 37 7 3" xfId="12380"/>
    <cellStyle name="Normal 37 7 3 2" xfId="12381"/>
    <cellStyle name="Normal 37 7 3 2 2" xfId="12382"/>
    <cellStyle name="Normal 37 7 3 2 3" xfId="12383"/>
    <cellStyle name="Normal 37 7 3 3" xfId="12384"/>
    <cellStyle name="Normal 37 7 3 4" xfId="12385"/>
    <cellStyle name="Normal 37 7 4" xfId="12386"/>
    <cellStyle name="Normal 37 7 4 2" xfId="12387"/>
    <cellStyle name="Normal 37 7 4 2 2" xfId="12388"/>
    <cellStyle name="Normal 37 7 4 2 3" xfId="12389"/>
    <cellStyle name="Normal 37 7 4 3" xfId="12390"/>
    <cellStyle name="Normal 37 7 4 4" xfId="12391"/>
    <cellStyle name="Normal 37 7 5" xfId="12392"/>
    <cellStyle name="Normal 37 7 5 2" xfId="12393"/>
    <cellStyle name="Normal 37 7 5 3" xfId="12394"/>
    <cellStyle name="Normal 37 7 6" xfId="12395"/>
    <cellStyle name="Normal 37 7 7" xfId="12396"/>
    <cellStyle name="Normal 37 7 8" xfId="12397"/>
    <cellStyle name="Normal 37 8" xfId="12398"/>
    <cellStyle name="Normal 37 8 2" xfId="12399"/>
    <cellStyle name="Normal 37 8 2 2" xfId="12400"/>
    <cellStyle name="Normal 37 8 2 3" xfId="12401"/>
    <cellStyle name="Normal 37 8 3" xfId="12402"/>
    <cellStyle name="Normal 37 8 4" xfId="12403"/>
    <cellStyle name="Normal 37 8 5" xfId="12404"/>
    <cellStyle name="Normal 37 9" xfId="12405"/>
    <cellStyle name="Normal 37 9 2" xfId="12406"/>
    <cellStyle name="Normal 37 9 2 2" xfId="12407"/>
    <cellStyle name="Normal 37 9 2 3" xfId="12408"/>
    <cellStyle name="Normal 37 9 3" xfId="12409"/>
    <cellStyle name="Normal 37 9 4" xfId="12410"/>
    <cellStyle name="Normal 38" xfId="12411"/>
    <cellStyle name="Normal 38 10" xfId="12412"/>
    <cellStyle name="Normal 38 10 2" xfId="12413"/>
    <cellStyle name="Normal 38 10 2 2" xfId="12414"/>
    <cellStyle name="Normal 38 10 2 3" xfId="12415"/>
    <cellStyle name="Normal 38 10 3" xfId="12416"/>
    <cellStyle name="Normal 38 10 4" xfId="12417"/>
    <cellStyle name="Normal 38 11" xfId="12418"/>
    <cellStyle name="Normal 38 11 2" xfId="12419"/>
    <cellStyle name="Normal 38 11 2 2" xfId="12420"/>
    <cellStyle name="Normal 38 11 2 3" xfId="12421"/>
    <cellStyle name="Normal 38 11 3" xfId="12422"/>
    <cellStyle name="Normal 38 11 4" xfId="12423"/>
    <cellStyle name="Normal 38 12" xfId="12424"/>
    <cellStyle name="Normal 38 12 2" xfId="12425"/>
    <cellStyle name="Normal 38 12 3" xfId="12426"/>
    <cellStyle name="Normal 38 13" xfId="12427"/>
    <cellStyle name="Normal 38 13 2" xfId="12428"/>
    <cellStyle name="Normal 38 13 3" xfId="12429"/>
    <cellStyle name="Normal 38 14" xfId="12430"/>
    <cellStyle name="Normal 38 14 2" xfId="12431"/>
    <cellStyle name="Normal 38 15" xfId="12432"/>
    <cellStyle name="Normal 38 15 2" xfId="12433"/>
    <cellStyle name="Normal 38 15 3" xfId="12434"/>
    <cellStyle name="Normal 38 16" xfId="12435"/>
    <cellStyle name="Normal 38 17" xfId="12436"/>
    <cellStyle name="Normal 38 17 2" xfId="12437"/>
    <cellStyle name="Normal 38 18" xfId="12438"/>
    <cellStyle name="Normal 38 2" xfId="12439"/>
    <cellStyle name="Normal 38 2 10" xfId="12440"/>
    <cellStyle name="Normal 38 2 11" xfId="12441"/>
    <cellStyle name="Normal 38 2 11 2" xfId="12442"/>
    <cellStyle name="Normal 38 2 12" xfId="12443"/>
    <cellStyle name="Normal 38 2 2" xfId="12444"/>
    <cellStyle name="Normal 38 2 2 2" xfId="12445"/>
    <cellStyle name="Normal 38 2 2 2 2" xfId="12446"/>
    <cellStyle name="Normal 38 2 2 2 3" xfId="12447"/>
    <cellStyle name="Normal 38 2 2 2 4" xfId="12448"/>
    <cellStyle name="Normal 38 2 2 3" xfId="12449"/>
    <cellStyle name="Normal 38 2 2 3 2" xfId="12450"/>
    <cellStyle name="Normal 38 2 2 4" xfId="12451"/>
    <cellStyle name="Normal 38 2 2 4 2" xfId="12452"/>
    <cellStyle name="Normal 38 2 2 5" xfId="12453"/>
    <cellStyle name="Normal 38 2 2 6" xfId="12454"/>
    <cellStyle name="Normal 38 2 3" xfId="12455"/>
    <cellStyle name="Normal 38 2 3 2" xfId="12456"/>
    <cellStyle name="Normal 38 2 3 2 2" xfId="12457"/>
    <cellStyle name="Normal 38 2 3 2 3" xfId="12458"/>
    <cellStyle name="Normal 38 2 3 2 4" xfId="12459"/>
    <cellStyle name="Normal 38 2 3 3" xfId="12460"/>
    <cellStyle name="Normal 38 2 3 3 2" xfId="12461"/>
    <cellStyle name="Normal 38 2 3 4" xfId="12462"/>
    <cellStyle name="Normal 38 2 3 5" xfId="12463"/>
    <cellStyle name="Normal 38 2 3 6" xfId="12464"/>
    <cellStyle name="Normal 38 2 4" xfId="12465"/>
    <cellStyle name="Normal 38 2 4 2" xfId="12466"/>
    <cellStyle name="Normal 38 2 4 2 2" xfId="12467"/>
    <cellStyle name="Normal 38 2 4 2 3" xfId="12468"/>
    <cellStyle name="Normal 38 2 4 3" xfId="12469"/>
    <cellStyle name="Normal 38 2 4 4" xfId="12470"/>
    <cellStyle name="Normal 38 2 4 5" xfId="12471"/>
    <cellStyle name="Normal 38 2 5" xfId="12472"/>
    <cellStyle name="Normal 38 2 5 2" xfId="12473"/>
    <cellStyle name="Normal 38 2 5 2 2" xfId="12474"/>
    <cellStyle name="Normal 38 2 5 2 3" xfId="12475"/>
    <cellStyle name="Normal 38 2 5 3" xfId="12476"/>
    <cellStyle name="Normal 38 2 5 4" xfId="12477"/>
    <cellStyle name="Normal 38 2 5 5" xfId="12478"/>
    <cellStyle name="Normal 38 2 6" xfId="12479"/>
    <cellStyle name="Normal 38 2 6 2" xfId="12480"/>
    <cellStyle name="Normal 38 2 6 3" xfId="12481"/>
    <cellStyle name="Normal 38 2 6 4" xfId="12482"/>
    <cellStyle name="Normal 38 2 7" xfId="12483"/>
    <cellStyle name="Normal 38 2 7 2" xfId="12484"/>
    <cellStyle name="Normal 38 2 7 3" xfId="12485"/>
    <cellStyle name="Normal 38 2 7 4" xfId="12486"/>
    <cellStyle name="Normal 38 2 8" xfId="12487"/>
    <cellStyle name="Normal 38 2 8 2" xfId="12488"/>
    <cellStyle name="Normal 38 2 9" xfId="12489"/>
    <cellStyle name="Normal 38 2 9 2" xfId="12490"/>
    <cellStyle name="Normal 38 3" xfId="12491"/>
    <cellStyle name="Normal 38 3 2" xfId="12492"/>
    <cellStyle name="Normal 38 3 2 2" xfId="12493"/>
    <cellStyle name="Normal 38 3 2 2 2" xfId="12494"/>
    <cellStyle name="Normal 38 3 2 2 3" xfId="12495"/>
    <cellStyle name="Normal 38 3 2 3" xfId="12496"/>
    <cellStyle name="Normal 38 3 2 4" xfId="12497"/>
    <cellStyle name="Normal 38 3 2 5" xfId="12498"/>
    <cellStyle name="Normal 38 3 3" xfId="12499"/>
    <cellStyle name="Normal 38 3 3 2" xfId="12500"/>
    <cellStyle name="Normal 38 3 3 2 2" xfId="12501"/>
    <cellStyle name="Normal 38 3 3 2 3" xfId="12502"/>
    <cellStyle name="Normal 38 3 3 3" xfId="12503"/>
    <cellStyle name="Normal 38 3 3 4" xfId="12504"/>
    <cellStyle name="Normal 38 3 3 5" xfId="12505"/>
    <cellStyle name="Normal 38 3 4" xfId="12506"/>
    <cellStyle name="Normal 38 3 4 2" xfId="12507"/>
    <cellStyle name="Normal 38 3 4 2 2" xfId="12508"/>
    <cellStyle name="Normal 38 3 4 2 3" xfId="12509"/>
    <cellStyle name="Normal 38 3 4 3" xfId="12510"/>
    <cellStyle name="Normal 38 3 4 4" xfId="12511"/>
    <cellStyle name="Normal 38 3 4 5" xfId="12512"/>
    <cellStyle name="Normal 38 3 5" xfId="12513"/>
    <cellStyle name="Normal 38 3 5 2" xfId="12514"/>
    <cellStyle name="Normal 38 3 5 3" xfId="12515"/>
    <cellStyle name="Normal 38 3 6" xfId="12516"/>
    <cellStyle name="Normal 38 3 7" xfId="12517"/>
    <cellStyle name="Normal 38 3 8" xfId="12518"/>
    <cellStyle name="Normal 38 3 9" xfId="12519"/>
    <cellStyle name="Normal 38 4" xfId="12520"/>
    <cellStyle name="Normal 38 4 2" xfId="12521"/>
    <cellStyle name="Normal 38 4 2 2" xfId="12522"/>
    <cellStyle name="Normal 38 4 2 2 2" xfId="12523"/>
    <cellStyle name="Normal 38 4 2 2 3" xfId="12524"/>
    <cellStyle name="Normal 38 4 2 3" xfId="12525"/>
    <cellStyle name="Normal 38 4 2 4" xfId="12526"/>
    <cellStyle name="Normal 38 4 2 5" xfId="12527"/>
    <cellStyle name="Normal 38 4 3" xfId="12528"/>
    <cellStyle name="Normal 38 4 3 2" xfId="12529"/>
    <cellStyle name="Normal 38 4 3 2 2" xfId="12530"/>
    <cellStyle name="Normal 38 4 3 2 3" xfId="12531"/>
    <cellStyle name="Normal 38 4 3 3" xfId="12532"/>
    <cellStyle name="Normal 38 4 3 4" xfId="12533"/>
    <cellStyle name="Normal 38 4 3 5" xfId="12534"/>
    <cellStyle name="Normal 38 4 4" xfId="12535"/>
    <cellStyle name="Normal 38 4 4 2" xfId="12536"/>
    <cellStyle name="Normal 38 4 4 2 2" xfId="12537"/>
    <cellStyle name="Normal 38 4 4 2 3" xfId="12538"/>
    <cellStyle name="Normal 38 4 4 3" xfId="12539"/>
    <cellStyle name="Normal 38 4 4 4" xfId="12540"/>
    <cellStyle name="Normal 38 4 5" xfId="12541"/>
    <cellStyle name="Normal 38 4 5 2" xfId="12542"/>
    <cellStyle name="Normal 38 4 5 3" xfId="12543"/>
    <cellStyle name="Normal 38 4 6" xfId="12544"/>
    <cellStyle name="Normal 38 4 7" xfId="12545"/>
    <cellStyle name="Normal 38 4 8" xfId="12546"/>
    <cellStyle name="Normal 38 4 9" xfId="12547"/>
    <cellStyle name="Normal 38 5" xfId="12548"/>
    <cellStyle name="Normal 38 5 2" xfId="12549"/>
    <cellStyle name="Normal 38 5 2 2" xfId="12550"/>
    <cellStyle name="Normal 38 5 2 2 2" xfId="12551"/>
    <cellStyle name="Normal 38 5 2 2 3" xfId="12552"/>
    <cellStyle name="Normal 38 5 2 3" xfId="12553"/>
    <cellStyle name="Normal 38 5 2 4" xfId="12554"/>
    <cellStyle name="Normal 38 5 3" xfId="12555"/>
    <cellStyle name="Normal 38 5 3 2" xfId="12556"/>
    <cellStyle name="Normal 38 5 3 2 2" xfId="12557"/>
    <cellStyle name="Normal 38 5 3 2 3" xfId="12558"/>
    <cellStyle name="Normal 38 5 3 3" xfId="12559"/>
    <cellStyle name="Normal 38 5 3 4" xfId="12560"/>
    <cellStyle name="Normal 38 5 4" xfId="12561"/>
    <cellStyle name="Normal 38 5 4 2" xfId="12562"/>
    <cellStyle name="Normal 38 5 4 2 2" xfId="12563"/>
    <cellStyle name="Normal 38 5 4 2 3" xfId="12564"/>
    <cellStyle name="Normal 38 5 4 3" xfId="12565"/>
    <cellStyle name="Normal 38 5 4 4" xfId="12566"/>
    <cellStyle name="Normal 38 5 5" xfId="12567"/>
    <cellStyle name="Normal 38 5 5 2" xfId="12568"/>
    <cellStyle name="Normal 38 5 5 3" xfId="12569"/>
    <cellStyle name="Normal 38 5 6" xfId="12570"/>
    <cellStyle name="Normal 38 5 7" xfId="12571"/>
    <cellStyle name="Normal 38 5 8" xfId="12572"/>
    <cellStyle name="Normal 38 6" xfId="12573"/>
    <cellStyle name="Normal 38 6 2" xfId="12574"/>
    <cellStyle name="Normal 38 6 2 2" xfId="12575"/>
    <cellStyle name="Normal 38 6 2 2 2" xfId="12576"/>
    <cellStyle name="Normal 38 6 2 2 3" xfId="12577"/>
    <cellStyle name="Normal 38 6 2 3" xfId="12578"/>
    <cellStyle name="Normal 38 6 2 4" xfId="12579"/>
    <cellStyle name="Normal 38 6 3" xfId="12580"/>
    <cellStyle name="Normal 38 6 3 2" xfId="12581"/>
    <cellStyle name="Normal 38 6 3 2 2" xfId="12582"/>
    <cellStyle name="Normal 38 6 3 2 3" xfId="12583"/>
    <cellStyle name="Normal 38 6 3 3" xfId="12584"/>
    <cellStyle name="Normal 38 6 3 4" xfId="12585"/>
    <cellStyle name="Normal 38 6 4" xfId="12586"/>
    <cellStyle name="Normal 38 6 4 2" xfId="12587"/>
    <cellStyle name="Normal 38 6 4 2 2" xfId="12588"/>
    <cellStyle name="Normal 38 6 4 2 3" xfId="12589"/>
    <cellStyle name="Normal 38 6 4 3" xfId="12590"/>
    <cellStyle name="Normal 38 6 4 4" xfId="12591"/>
    <cellStyle name="Normal 38 6 5" xfId="12592"/>
    <cellStyle name="Normal 38 6 5 2" xfId="12593"/>
    <cellStyle name="Normal 38 6 5 3" xfId="12594"/>
    <cellStyle name="Normal 38 6 6" xfId="12595"/>
    <cellStyle name="Normal 38 6 7" xfId="12596"/>
    <cellStyle name="Normal 38 6 8" xfId="12597"/>
    <cellStyle name="Normal 38 7" xfId="12598"/>
    <cellStyle name="Normal 38 7 2" xfId="12599"/>
    <cellStyle name="Normal 38 7 2 2" xfId="12600"/>
    <cellStyle name="Normal 38 7 2 2 2" xfId="12601"/>
    <cellStyle name="Normal 38 7 2 2 3" xfId="12602"/>
    <cellStyle name="Normal 38 7 2 3" xfId="12603"/>
    <cellStyle name="Normal 38 7 2 4" xfId="12604"/>
    <cellStyle name="Normal 38 7 3" xfId="12605"/>
    <cellStyle name="Normal 38 7 3 2" xfId="12606"/>
    <cellStyle name="Normal 38 7 3 2 2" xfId="12607"/>
    <cellStyle name="Normal 38 7 3 2 3" xfId="12608"/>
    <cellStyle name="Normal 38 7 3 3" xfId="12609"/>
    <cellStyle name="Normal 38 7 3 4" xfId="12610"/>
    <cellStyle name="Normal 38 7 4" xfId="12611"/>
    <cellStyle name="Normal 38 7 4 2" xfId="12612"/>
    <cellStyle name="Normal 38 7 4 2 2" xfId="12613"/>
    <cellStyle name="Normal 38 7 4 2 3" xfId="12614"/>
    <cellStyle name="Normal 38 7 4 3" xfId="12615"/>
    <cellStyle name="Normal 38 7 4 4" xfId="12616"/>
    <cellStyle name="Normal 38 7 5" xfId="12617"/>
    <cellStyle name="Normal 38 7 5 2" xfId="12618"/>
    <cellStyle name="Normal 38 7 5 3" xfId="12619"/>
    <cellStyle name="Normal 38 7 6" xfId="12620"/>
    <cellStyle name="Normal 38 7 7" xfId="12621"/>
    <cellStyle name="Normal 38 7 8" xfId="12622"/>
    <cellStyle name="Normal 38 8" xfId="12623"/>
    <cellStyle name="Normal 38 8 2" xfId="12624"/>
    <cellStyle name="Normal 38 8 2 2" xfId="12625"/>
    <cellStyle name="Normal 38 8 2 3" xfId="12626"/>
    <cellStyle name="Normal 38 8 3" xfId="12627"/>
    <cellStyle name="Normal 38 8 4" xfId="12628"/>
    <cellStyle name="Normal 38 8 5" xfId="12629"/>
    <cellStyle name="Normal 38 9" xfId="12630"/>
    <cellStyle name="Normal 38 9 2" xfId="12631"/>
    <cellStyle name="Normal 38 9 2 2" xfId="12632"/>
    <cellStyle name="Normal 38 9 2 3" xfId="12633"/>
    <cellStyle name="Normal 38 9 3" xfId="12634"/>
    <cellStyle name="Normal 38 9 4" xfId="12635"/>
    <cellStyle name="Normal 39" xfId="12636"/>
    <cellStyle name="Normal 39 10" xfId="12637"/>
    <cellStyle name="Normal 39 10 2" xfId="12638"/>
    <cellStyle name="Normal 39 10 2 2" xfId="12639"/>
    <cellStyle name="Normal 39 10 2 3" xfId="12640"/>
    <cellStyle name="Normal 39 10 3" xfId="12641"/>
    <cellStyle name="Normal 39 10 4" xfId="12642"/>
    <cellStyle name="Normal 39 11" xfId="12643"/>
    <cellStyle name="Normal 39 11 2" xfId="12644"/>
    <cellStyle name="Normal 39 11 2 2" xfId="12645"/>
    <cellStyle name="Normal 39 11 2 3" xfId="12646"/>
    <cellStyle name="Normal 39 11 3" xfId="12647"/>
    <cellStyle name="Normal 39 11 4" xfId="12648"/>
    <cellStyle name="Normal 39 12" xfId="12649"/>
    <cellStyle name="Normal 39 12 2" xfId="12650"/>
    <cellStyle name="Normal 39 12 3" xfId="12651"/>
    <cellStyle name="Normal 39 13" xfId="12652"/>
    <cellStyle name="Normal 39 13 2" xfId="12653"/>
    <cellStyle name="Normal 39 13 3" xfId="12654"/>
    <cellStyle name="Normal 39 14" xfId="12655"/>
    <cellStyle name="Normal 39 14 2" xfId="12656"/>
    <cellStyle name="Normal 39 15" xfId="12657"/>
    <cellStyle name="Normal 39 15 2" xfId="12658"/>
    <cellStyle name="Normal 39 15 3" xfId="12659"/>
    <cellStyle name="Normal 39 16" xfId="12660"/>
    <cellStyle name="Normal 39 17" xfId="12661"/>
    <cellStyle name="Normal 39 17 2" xfId="12662"/>
    <cellStyle name="Normal 39 18" xfId="12663"/>
    <cellStyle name="Normal 39 2" xfId="12664"/>
    <cellStyle name="Normal 39 2 10" xfId="12665"/>
    <cellStyle name="Normal 39 2 11" xfId="12666"/>
    <cellStyle name="Normal 39 2 11 2" xfId="12667"/>
    <cellStyle name="Normal 39 2 12" xfId="12668"/>
    <cellStyle name="Normal 39 2 2" xfId="12669"/>
    <cellStyle name="Normal 39 2 2 2" xfId="12670"/>
    <cellStyle name="Normal 39 2 2 2 2" xfId="12671"/>
    <cellStyle name="Normal 39 2 2 2 3" xfId="12672"/>
    <cellStyle name="Normal 39 2 2 2 4" xfId="12673"/>
    <cellStyle name="Normal 39 2 2 3" xfId="12674"/>
    <cellStyle name="Normal 39 2 2 3 2" xfId="12675"/>
    <cellStyle name="Normal 39 2 2 4" xfId="12676"/>
    <cellStyle name="Normal 39 2 2 4 2" xfId="12677"/>
    <cellStyle name="Normal 39 2 2 5" xfId="12678"/>
    <cellStyle name="Normal 39 2 2 6" xfId="12679"/>
    <cellStyle name="Normal 39 2 3" xfId="12680"/>
    <cellStyle name="Normal 39 2 3 2" xfId="12681"/>
    <cellStyle name="Normal 39 2 3 2 2" xfId="12682"/>
    <cellStyle name="Normal 39 2 3 2 3" xfId="12683"/>
    <cellStyle name="Normal 39 2 3 2 4" xfId="12684"/>
    <cellStyle name="Normal 39 2 3 3" xfId="12685"/>
    <cellStyle name="Normal 39 2 3 3 2" xfId="12686"/>
    <cellStyle name="Normal 39 2 3 4" xfId="12687"/>
    <cellStyle name="Normal 39 2 3 5" xfId="12688"/>
    <cellStyle name="Normal 39 2 3 6" xfId="12689"/>
    <cellStyle name="Normal 39 2 4" xfId="12690"/>
    <cellStyle name="Normal 39 2 4 2" xfId="12691"/>
    <cellStyle name="Normal 39 2 4 2 2" xfId="12692"/>
    <cellStyle name="Normal 39 2 4 2 3" xfId="12693"/>
    <cellStyle name="Normal 39 2 4 3" xfId="12694"/>
    <cellStyle name="Normal 39 2 4 4" xfId="12695"/>
    <cellStyle name="Normal 39 2 4 5" xfId="12696"/>
    <cellStyle name="Normal 39 2 5" xfId="12697"/>
    <cellStyle name="Normal 39 2 5 2" xfId="12698"/>
    <cellStyle name="Normal 39 2 5 2 2" xfId="12699"/>
    <cellStyle name="Normal 39 2 5 2 3" xfId="12700"/>
    <cellStyle name="Normal 39 2 5 3" xfId="12701"/>
    <cellStyle name="Normal 39 2 5 4" xfId="12702"/>
    <cellStyle name="Normal 39 2 5 5" xfId="12703"/>
    <cellStyle name="Normal 39 2 6" xfId="12704"/>
    <cellStyle name="Normal 39 2 6 2" xfId="12705"/>
    <cellStyle name="Normal 39 2 6 3" xfId="12706"/>
    <cellStyle name="Normal 39 2 6 4" xfId="12707"/>
    <cellStyle name="Normal 39 2 7" xfId="12708"/>
    <cellStyle name="Normal 39 2 7 2" xfId="12709"/>
    <cellStyle name="Normal 39 2 7 3" xfId="12710"/>
    <cellStyle name="Normal 39 2 7 4" xfId="12711"/>
    <cellStyle name="Normal 39 2 8" xfId="12712"/>
    <cellStyle name="Normal 39 2 8 2" xfId="12713"/>
    <cellStyle name="Normal 39 2 9" xfId="12714"/>
    <cellStyle name="Normal 39 2 9 2" xfId="12715"/>
    <cellStyle name="Normal 39 3" xfId="12716"/>
    <cellStyle name="Normal 39 3 2" xfId="12717"/>
    <cellStyle name="Normal 39 3 2 2" xfId="12718"/>
    <cellStyle name="Normal 39 3 2 2 2" xfId="12719"/>
    <cellStyle name="Normal 39 3 2 2 3" xfId="12720"/>
    <cellStyle name="Normal 39 3 2 3" xfId="12721"/>
    <cellStyle name="Normal 39 3 2 4" xfId="12722"/>
    <cellStyle name="Normal 39 3 2 5" xfId="12723"/>
    <cellStyle name="Normal 39 3 3" xfId="12724"/>
    <cellStyle name="Normal 39 3 3 2" xfId="12725"/>
    <cellStyle name="Normal 39 3 3 2 2" xfId="12726"/>
    <cellStyle name="Normal 39 3 3 2 3" xfId="12727"/>
    <cellStyle name="Normal 39 3 3 3" xfId="12728"/>
    <cellStyle name="Normal 39 3 3 4" xfId="12729"/>
    <cellStyle name="Normal 39 3 3 5" xfId="12730"/>
    <cellStyle name="Normal 39 3 4" xfId="12731"/>
    <cellStyle name="Normal 39 3 4 2" xfId="12732"/>
    <cellStyle name="Normal 39 3 4 2 2" xfId="12733"/>
    <cellStyle name="Normal 39 3 4 2 3" xfId="12734"/>
    <cellStyle name="Normal 39 3 4 3" xfId="12735"/>
    <cellStyle name="Normal 39 3 4 4" xfId="12736"/>
    <cellStyle name="Normal 39 3 4 5" xfId="12737"/>
    <cellStyle name="Normal 39 3 5" xfId="12738"/>
    <cellStyle name="Normal 39 3 5 2" xfId="12739"/>
    <cellStyle name="Normal 39 3 5 3" xfId="12740"/>
    <cellStyle name="Normal 39 3 6" xfId="12741"/>
    <cellStyle name="Normal 39 3 7" xfId="12742"/>
    <cellStyle name="Normal 39 3 8" xfId="12743"/>
    <cellStyle name="Normal 39 3 9" xfId="12744"/>
    <cellStyle name="Normal 39 4" xfId="12745"/>
    <cellStyle name="Normal 39 4 2" xfId="12746"/>
    <cellStyle name="Normal 39 4 2 2" xfId="12747"/>
    <cellStyle name="Normal 39 4 2 2 2" xfId="12748"/>
    <cellStyle name="Normal 39 4 2 2 3" xfId="12749"/>
    <cellStyle name="Normal 39 4 2 3" xfId="12750"/>
    <cellStyle name="Normal 39 4 2 4" xfId="12751"/>
    <cellStyle name="Normal 39 4 2 5" xfId="12752"/>
    <cellStyle name="Normal 39 4 3" xfId="12753"/>
    <cellStyle name="Normal 39 4 3 2" xfId="12754"/>
    <cellStyle name="Normal 39 4 3 2 2" xfId="12755"/>
    <cellStyle name="Normal 39 4 3 2 3" xfId="12756"/>
    <cellStyle name="Normal 39 4 3 3" xfId="12757"/>
    <cellStyle name="Normal 39 4 3 4" xfId="12758"/>
    <cellStyle name="Normal 39 4 3 5" xfId="12759"/>
    <cellStyle name="Normal 39 4 4" xfId="12760"/>
    <cellStyle name="Normal 39 4 4 2" xfId="12761"/>
    <cellStyle name="Normal 39 4 4 2 2" xfId="12762"/>
    <cellStyle name="Normal 39 4 4 2 3" xfId="12763"/>
    <cellStyle name="Normal 39 4 4 3" xfId="12764"/>
    <cellStyle name="Normal 39 4 4 4" xfId="12765"/>
    <cellStyle name="Normal 39 4 5" xfId="12766"/>
    <cellStyle name="Normal 39 4 5 2" xfId="12767"/>
    <cellStyle name="Normal 39 4 5 3" xfId="12768"/>
    <cellStyle name="Normal 39 4 6" xfId="12769"/>
    <cellStyle name="Normal 39 4 7" xfId="12770"/>
    <cellStyle name="Normal 39 4 8" xfId="12771"/>
    <cellStyle name="Normal 39 4 9" xfId="12772"/>
    <cellStyle name="Normal 39 5" xfId="12773"/>
    <cellStyle name="Normal 39 5 2" xfId="12774"/>
    <cellStyle name="Normal 39 5 2 2" xfId="12775"/>
    <cellStyle name="Normal 39 5 2 2 2" xfId="12776"/>
    <cellStyle name="Normal 39 5 2 2 3" xfId="12777"/>
    <cellStyle name="Normal 39 5 2 3" xfId="12778"/>
    <cellStyle name="Normal 39 5 2 4" xfId="12779"/>
    <cellStyle name="Normal 39 5 3" xfId="12780"/>
    <cellStyle name="Normal 39 5 3 2" xfId="12781"/>
    <cellStyle name="Normal 39 5 3 2 2" xfId="12782"/>
    <cellStyle name="Normal 39 5 3 2 3" xfId="12783"/>
    <cellStyle name="Normal 39 5 3 3" xfId="12784"/>
    <cellStyle name="Normal 39 5 3 4" xfId="12785"/>
    <cellStyle name="Normal 39 5 4" xfId="12786"/>
    <cellStyle name="Normal 39 5 4 2" xfId="12787"/>
    <cellStyle name="Normal 39 5 4 2 2" xfId="12788"/>
    <cellStyle name="Normal 39 5 4 2 3" xfId="12789"/>
    <cellStyle name="Normal 39 5 4 3" xfId="12790"/>
    <cellStyle name="Normal 39 5 4 4" xfId="12791"/>
    <cellStyle name="Normal 39 5 5" xfId="12792"/>
    <cellStyle name="Normal 39 5 5 2" xfId="12793"/>
    <cellStyle name="Normal 39 5 5 3" xfId="12794"/>
    <cellStyle name="Normal 39 5 6" xfId="12795"/>
    <cellStyle name="Normal 39 5 7" xfId="12796"/>
    <cellStyle name="Normal 39 5 8" xfId="12797"/>
    <cellStyle name="Normal 39 6" xfId="12798"/>
    <cellStyle name="Normal 39 6 2" xfId="12799"/>
    <cellStyle name="Normal 39 6 2 2" xfId="12800"/>
    <cellStyle name="Normal 39 6 2 2 2" xfId="12801"/>
    <cellStyle name="Normal 39 6 2 2 3" xfId="12802"/>
    <cellStyle name="Normal 39 6 2 3" xfId="12803"/>
    <cellStyle name="Normal 39 6 2 4" xfId="12804"/>
    <cellStyle name="Normal 39 6 3" xfId="12805"/>
    <cellStyle name="Normal 39 6 3 2" xfId="12806"/>
    <cellStyle name="Normal 39 6 3 2 2" xfId="12807"/>
    <cellStyle name="Normal 39 6 3 2 3" xfId="12808"/>
    <cellStyle name="Normal 39 6 3 3" xfId="12809"/>
    <cellStyle name="Normal 39 6 3 4" xfId="12810"/>
    <cellStyle name="Normal 39 6 4" xfId="12811"/>
    <cellStyle name="Normal 39 6 4 2" xfId="12812"/>
    <cellStyle name="Normal 39 6 4 2 2" xfId="12813"/>
    <cellStyle name="Normal 39 6 4 2 3" xfId="12814"/>
    <cellStyle name="Normal 39 6 4 3" xfId="12815"/>
    <cellStyle name="Normal 39 6 4 4" xfId="12816"/>
    <cellStyle name="Normal 39 6 5" xfId="12817"/>
    <cellStyle name="Normal 39 6 5 2" xfId="12818"/>
    <cellStyle name="Normal 39 6 5 3" xfId="12819"/>
    <cellStyle name="Normal 39 6 6" xfId="12820"/>
    <cellStyle name="Normal 39 6 7" xfId="12821"/>
    <cellStyle name="Normal 39 6 8" xfId="12822"/>
    <cellStyle name="Normal 39 7" xfId="12823"/>
    <cellStyle name="Normal 39 7 2" xfId="12824"/>
    <cellStyle name="Normal 39 7 2 2" xfId="12825"/>
    <cellStyle name="Normal 39 7 2 2 2" xfId="12826"/>
    <cellStyle name="Normal 39 7 2 2 3" xfId="12827"/>
    <cellStyle name="Normal 39 7 2 3" xfId="12828"/>
    <cellStyle name="Normal 39 7 2 4" xfId="12829"/>
    <cellStyle name="Normal 39 7 3" xfId="12830"/>
    <cellStyle name="Normal 39 7 3 2" xfId="12831"/>
    <cellStyle name="Normal 39 7 3 2 2" xfId="12832"/>
    <cellStyle name="Normal 39 7 3 2 3" xfId="12833"/>
    <cellStyle name="Normal 39 7 3 3" xfId="12834"/>
    <cellStyle name="Normal 39 7 3 4" xfId="12835"/>
    <cellStyle name="Normal 39 7 4" xfId="12836"/>
    <cellStyle name="Normal 39 7 4 2" xfId="12837"/>
    <cellStyle name="Normal 39 7 4 2 2" xfId="12838"/>
    <cellStyle name="Normal 39 7 4 2 3" xfId="12839"/>
    <cellStyle name="Normal 39 7 4 3" xfId="12840"/>
    <cellStyle name="Normal 39 7 4 4" xfId="12841"/>
    <cellStyle name="Normal 39 7 5" xfId="12842"/>
    <cellStyle name="Normal 39 7 5 2" xfId="12843"/>
    <cellStyle name="Normal 39 7 5 3" xfId="12844"/>
    <cellStyle name="Normal 39 7 6" xfId="12845"/>
    <cellStyle name="Normal 39 7 7" xfId="12846"/>
    <cellStyle name="Normal 39 7 8" xfId="12847"/>
    <cellStyle name="Normal 39 8" xfId="12848"/>
    <cellStyle name="Normal 39 8 2" xfId="12849"/>
    <cellStyle name="Normal 39 8 2 2" xfId="12850"/>
    <cellStyle name="Normal 39 8 2 3" xfId="12851"/>
    <cellStyle name="Normal 39 8 3" xfId="12852"/>
    <cellStyle name="Normal 39 8 4" xfId="12853"/>
    <cellStyle name="Normal 39 8 5" xfId="12854"/>
    <cellStyle name="Normal 39 9" xfId="12855"/>
    <cellStyle name="Normal 39 9 2" xfId="12856"/>
    <cellStyle name="Normal 39 9 2 2" xfId="12857"/>
    <cellStyle name="Normal 39 9 2 3" xfId="12858"/>
    <cellStyle name="Normal 39 9 3" xfId="12859"/>
    <cellStyle name="Normal 39 9 4" xfId="12860"/>
    <cellStyle name="Normal 4" xfId="12861"/>
    <cellStyle name="Normal 4 10" xfId="12862"/>
    <cellStyle name="Normal 4 10 2" xfId="12863"/>
    <cellStyle name="Normal 4 10 2 2" xfId="12864"/>
    <cellStyle name="Normal 4 10 2 3" xfId="12865"/>
    <cellStyle name="Normal 4 10 3" xfId="12866"/>
    <cellStyle name="Normal 4 10 4" xfId="12867"/>
    <cellStyle name="Normal 4 11" xfId="12868"/>
    <cellStyle name="Normal 4 11 10" xfId="12869"/>
    <cellStyle name="Normal 4 11 10 2" xfId="12870"/>
    <cellStyle name="Normal 4 11 10 3" xfId="12871"/>
    <cellStyle name="Normal 4 11 11" xfId="12872"/>
    <cellStyle name="Normal 4 11 12" xfId="12873"/>
    <cellStyle name="Normal 4 11 2" xfId="12874"/>
    <cellStyle name="Normal 4 11 2 10" xfId="12875"/>
    <cellStyle name="Normal 4 11 2 11" xfId="12876"/>
    <cellStyle name="Normal 4 11 2 12" xfId="12877"/>
    <cellStyle name="Normal 4 11 2 13" xfId="12878"/>
    <cellStyle name="Normal 4 11 2 14" xfId="12879"/>
    <cellStyle name="Normal 4 11 2 2" xfId="12880"/>
    <cellStyle name="Normal 4 11 2 2 2" xfId="12881"/>
    <cellStyle name="Normal 4 11 2 2 2 2" xfId="12882"/>
    <cellStyle name="Normal 4 11 2 2 2 3" xfId="12883"/>
    <cellStyle name="Normal 4 11 2 2 3" xfId="12884"/>
    <cellStyle name="Normal 4 11 2 2 4" xfId="12885"/>
    <cellStyle name="Normal 4 11 2 3" xfId="12886"/>
    <cellStyle name="Normal 4 11 2 3 2" xfId="12887"/>
    <cellStyle name="Normal 4 11 2 3 3" xfId="12888"/>
    <cellStyle name="Normal 4 11 2 4" xfId="12889"/>
    <cellStyle name="Normal 4 11 2 4 2" xfId="12890"/>
    <cellStyle name="Normal 4 11 2 4 3" xfId="12891"/>
    <cellStyle name="Normal 4 11 2 5" xfId="12892"/>
    <cellStyle name="Normal 4 11 2 5 2" xfId="12893"/>
    <cellStyle name="Normal 4 11 2 5 3" xfId="12894"/>
    <cellStyle name="Normal 4 11 2 6" xfId="12895"/>
    <cellStyle name="Normal 4 11 2 6 2" xfId="12896"/>
    <cellStyle name="Normal 4 11 2 6 3" xfId="12897"/>
    <cellStyle name="Normal 4 11 2 7" xfId="12898"/>
    <cellStyle name="Normal 4 11 2 7 2" xfId="12899"/>
    <cellStyle name="Normal 4 11 2 7 3" xfId="12900"/>
    <cellStyle name="Normal 4 11 2 8" xfId="12901"/>
    <cellStyle name="Normal 4 11 2 8 2" xfId="12902"/>
    <cellStyle name="Normal 4 11 2 8 3" xfId="12903"/>
    <cellStyle name="Normal 4 11 2 9" xfId="12904"/>
    <cellStyle name="Normal 4 11 2 9 2" xfId="12905"/>
    <cellStyle name="Normal 4 11 2 9 3" xfId="12906"/>
    <cellStyle name="Normal 4 11 3" xfId="12907"/>
    <cellStyle name="Normal 4 11 3 2" xfId="12908"/>
    <cellStyle name="Normal 4 11 3 3" xfId="12909"/>
    <cellStyle name="Normal 4 11 3 4" xfId="12910"/>
    <cellStyle name="Normal 4 11 3 5" xfId="12911"/>
    <cellStyle name="Normal 4 11 3 6" xfId="12912"/>
    <cellStyle name="Normal 4 11 4" xfId="12913"/>
    <cellStyle name="Normal 4 11 4 2" xfId="12914"/>
    <cellStyle name="Normal 4 11 4 3" xfId="12915"/>
    <cellStyle name="Normal 4 11 4 4" xfId="12916"/>
    <cellStyle name="Normal 4 11 4 5" xfId="12917"/>
    <cellStyle name="Normal 4 11 4 6" xfId="12918"/>
    <cellStyle name="Normal 4 11 5" xfId="12919"/>
    <cellStyle name="Normal 4 11 5 2" xfId="12920"/>
    <cellStyle name="Normal 4 11 5 3" xfId="12921"/>
    <cellStyle name="Normal 4 11 5 4" xfId="12922"/>
    <cellStyle name="Normal 4 11 5 5" xfId="12923"/>
    <cellStyle name="Normal 4 11 5 6" xfId="12924"/>
    <cellStyle name="Normal 4 11 6" xfId="12925"/>
    <cellStyle name="Normal 4 11 6 2" xfId="12926"/>
    <cellStyle name="Normal 4 11 6 3" xfId="12927"/>
    <cellStyle name="Normal 4 11 6 4" xfId="12928"/>
    <cellStyle name="Normal 4 11 6 5" xfId="12929"/>
    <cellStyle name="Normal 4 11 6 6" xfId="12930"/>
    <cellStyle name="Normal 4 11 7" xfId="12931"/>
    <cellStyle name="Normal 4 11 7 2" xfId="12932"/>
    <cellStyle name="Normal 4 11 7 3" xfId="12933"/>
    <cellStyle name="Normal 4 11 7 4" xfId="12934"/>
    <cellStyle name="Normal 4 11 7 5" xfId="12935"/>
    <cellStyle name="Normal 4 11 7 6" xfId="12936"/>
    <cellStyle name="Normal 4 11 8" xfId="12937"/>
    <cellStyle name="Normal 4 11 8 2" xfId="12938"/>
    <cellStyle name="Normal 4 11 8 3" xfId="12939"/>
    <cellStyle name="Normal 4 11 8 4" xfId="12940"/>
    <cellStyle name="Normal 4 11 8 5" xfId="12941"/>
    <cellStyle name="Normal 4 11 8 6" xfId="12942"/>
    <cellStyle name="Normal 4 11 9" xfId="12943"/>
    <cellStyle name="Normal 4 11 9 2" xfId="12944"/>
    <cellStyle name="Normal 4 11 9 3" xfId="12945"/>
    <cellStyle name="Normal 4 11 9 4" xfId="12946"/>
    <cellStyle name="Normal 4 11 9 5" xfId="12947"/>
    <cellStyle name="Normal 4 11 9 6" xfId="12948"/>
    <cellStyle name="Normal 4 12" xfId="12949"/>
    <cellStyle name="Normal 4 12 2" xfId="12950"/>
    <cellStyle name="Normal 4 12 2 2" xfId="12951"/>
    <cellStyle name="Normal 4 12 2 3" xfId="12952"/>
    <cellStyle name="Normal 4 12 3" xfId="12953"/>
    <cellStyle name="Normal 4 12 4" xfId="12954"/>
    <cellStyle name="Normal 4 13" xfId="12955"/>
    <cellStyle name="Normal 4 13 2" xfId="12956"/>
    <cellStyle name="Normal 4 13 2 2" xfId="12957"/>
    <cellStyle name="Normal 4 13 2 3" xfId="12958"/>
    <cellStyle name="Normal 4 13 3" xfId="12959"/>
    <cellStyle name="Normal 4 13 4" xfId="12960"/>
    <cellStyle name="Normal 4 14" xfId="12961"/>
    <cellStyle name="Normal 4 14 2" xfId="12962"/>
    <cellStyle name="Normal 4 14 2 2" xfId="12963"/>
    <cellStyle name="Normal 4 14 2 3" xfId="12964"/>
    <cellStyle name="Normal 4 14 3" xfId="12965"/>
    <cellStyle name="Normal 4 14 4" xfId="12966"/>
    <cellStyle name="Normal 4 15" xfId="12967"/>
    <cellStyle name="Normal 4 15 2" xfId="12968"/>
    <cellStyle name="Normal 4 15 2 2" xfId="12969"/>
    <cellStyle name="Normal 4 15 2 3" xfId="12970"/>
    <cellStyle name="Normal 4 15 3" xfId="12971"/>
    <cellStyle name="Normal 4 15 4" xfId="12972"/>
    <cellStyle name="Normal 4 16" xfId="12973"/>
    <cellStyle name="Normal 4 16 2" xfId="12974"/>
    <cellStyle name="Normal 4 16 2 2" xfId="12975"/>
    <cellStyle name="Normal 4 16 2 3" xfId="12976"/>
    <cellStyle name="Normal 4 16 3" xfId="12977"/>
    <cellStyle name="Normal 4 16 4" xfId="12978"/>
    <cellStyle name="Normal 4 17" xfId="12979"/>
    <cellStyle name="Normal 4 17 2" xfId="12980"/>
    <cellStyle name="Normal 4 17 2 2" xfId="12981"/>
    <cellStyle name="Normal 4 17 2 3" xfId="12982"/>
    <cellStyle name="Normal 4 17 3" xfId="12983"/>
    <cellStyle name="Normal 4 17 4" xfId="12984"/>
    <cellStyle name="Normal 4 18" xfId="12985"/>
    <cellStyle name="Normal 4 18 2" xfId="12986"/>
    <cellStyle name="Normal 4 18 2 2" xfId="12987"/>
    <cellStyle name="Normal 4 18 2 3" xfId="12988"/>
    <cellStyle name="Normal 4 18 3" xfId="12989"/>
    <cellStyle name="Normal 4 18 4" xfId="12990"/>
    <cellStyle name="Normal 4 19" xfId="12991"/>
    <cellStyle name="Normal 4 19 2" xfId="12992"/>
    <cellStyle name="Normal 4 19 2 2" xfId="12993"/>
    <cellStyle name="Normal 4 19 2 3" xfId="12994"/>
    <cellStyle name="Normal 4 19 3" xfId="12995"/>
    <cellStyle name="Normal 4 19 4" xfId="12996"/>
    <cellStyle name="Normal 4 2" xfId="12997"/>
    <cellStyle name="Normal 4 2 10" xfId="12998"/>
    <cellStyle name="Normal 4 2 10 2" xfId="12999"/>
    <cellStyle name="Normal 4 2 10 2 2" xfId="13000"/>
    <cellStyle name="Normal 4 2 10 2 2 2" xfId="13001"/>
    <cellStyle name="Normal 4 2 10 2 2 3" xfId="13002"/>
    <cellStyle name="Normal 4 2 10 2 3" xfId="13003"/>
    <cellStyle name="Normal 4 2 10 2 4" xfId="13004"/>
    <cellStyle name="Normal 4 2 10 3" xfId="13005"/>
    <cellStyle name="Normal 4 2 10 3 2" xfId="13006"/>
    <cellStyle name="Normal 4 2 10 3 2 2" xfId="13007"/>
    <cellStyle name="Normal 4 2 10 3 2 3" xfId="13008"/>
    <cellStyle name="Normal 4 2 10 3 3" xfId="13009"/>
    <cellStyle name="Normal 4 2 10 3 4" xfId="13010"/>
    <cellStyle name="Normal 4 2 10 4" xfId="13011"/>
    <cellStyle name="Normal 4 2 10 4 2" xfId="13012"/>
    <cellStyle name="Normal 4 2 10 4 2 2" xfId="13013"/>
    <cellStyle name="Normal 4 2 10 4 2 3" xfId="13014"/>
    <cellStyle name="Normal 4 2 10 4 3" xfId="13015"/>
    <cellStyle name="Normal 4 2 10 4 4" xfId="13016"/>
    <cellStyle name="Normal 4 2 10 5" xfId="13017"/>
    <cellStyle name="Normal 4 2 10 5 2" xfId="13018"/>
    <cellStyle name="Normal 4 2 10 5 3" xfId="13019"/>
    <cellStyle name="Normal 4 2 10 6" xfId="13020"/>
    <cellStyle name="Normal 4 2 10 7" xfId="13021"/>
    <cellStyle name="Normal 4 2 10 8" xfId="13022"/>
    <cellStyle name="Normal 4 2 11" xfId="13023"/>
    <cellStyle name="Normal 4 2 11 2" xfId="13024"/>
    <cellStyle name="Normal 4 2 11 2 2" xfId="13025"/>
    <cellStyle name="Normal 4 2 11 2 2 2" xfId="13026"/>
    <cellStyle name="Normal 4 2 11 2 2 3" xfId="13027"/>
    <cellStyle name="Normal 4 2 11 2 3" xfId="13028"/>
    <cellStyle name="Normal 4 2 11 2 4" xfId="13029"/>
    <cellStyle name="Normal 4 2 11 3" xfId="13030"/>
    <cellStyle name="Normal 4 2 11 3 2" xfId="13031"/>
    <cellStyle name="Normal 4 2 11 3 2 2" xfId="13032"/>
    <cellStyle name="Normal 4 2 11 3 2 3" xfId="13033"/>
    <cellStyle name="Normal 4 2 11 3 3" xfId="13034"/>
    <cellStyle name="Normal 4 2 11 3 4" xfId="13035"/>
    <cellStyle name="Normal 4 2 11 4" xfId="13036"/>
    <cellStyle name="Normal 4 2 11 4 2" xfId="13037"/>
    <cellStyle name="Normal 4 2 11 4 2 2" xfId="13038"/>
    <cellStyle name="Normal 4 2 11 4 2 3" xfId="13039"/>
    <cellStyle name="Normal 4 2 11 4 3" xfId="13040"/>
    <cellStyle name="Normal 4 2 11 4 4" xfId="13041"/>
    <cellStyle name="Normal 4 2 11 5" xfId="13042"/>
    <cellStyle name="Normal 4 2 11 5 2" xfId="13043"/>
    <cellStyle name="Normal 4 2 11 5 3" xfId="13044"/>
    <cellStyle name="Normal 4 2 11 6" xfId="13045"/>
    <cellStyle name="Normal 4 2 11 7" xfId="13046"/>
    <cellStyle name="Normal 4 2 11 8" xfId="13047"/>
    <cellStyle name="Normal 4 2 12" xfId="13048"/>
    <cellStyle name="Normal 4 2 12 2" xfId="13049"/>
    <cellStyle name="Normal 4 2 12 2 2" xfId="13050"/>
    <cellStyle name="Normal 4 2 12 2 2 2" xfId="13051"/>
    <cellStyle name="Normal 4 2 12 2 2 3" xfId="13052"/>
    <cellStyle name="Normal 4 2 12 2 3" xfId="13053"/>
    <cellStyle name="Normal 4 2 12 2 4" xfId="13054"/>
    <cellStyle name="Normal 4 2 12 3" xfId="13055"/>
    <cellStyle name="Normal 4 2 12 3 2" xfId="13056"/>
    <cellStyle name="Normal 4 2 12 3 2 2" xfId="13057"/>
    <cellStyle name="Normal 4 2 12 3 2 3" xfId="13058"/>
    <cellStyle name="Normal 4 2 12 3 3" xfId="13059"/>
    <cellStyle name="Normal 4 2 12 3 4" xfId="13060"/>
    <cellStyle name="Normal 4 2 12 4" xfId="13061"/>
    <cellStyle name="Normal 4 2 12 4 2" xfId="13062"/>
    <cellStyle name="Normal 4 2 12 4 2 2" xfId="13063"/>
    <cellStyle name="Normal 4 2 12 4 2 3" xfId="13064"/>
    <cellStyle name="Normal 4 2 12 4 3" xfId="13065"/>
    <cellStyle name="Normal 4 2 12 4 4" xfId="13066"/>
    <cellStyle name="Normal 4 2 12 5" xfId="13067"/>
    <cellStyle name="Normal 4 2 12 5 2" xfId="13068"/>
    <cellStyle name="Normal 4 2 12 5 3" xfId="13069"/>
    <cellStyle name="Normal 4 2 12 6" xfId="13070"/>
    <cellStyle name="Normal 4 2 12 7" xfId="13071"/>
    <cellStyle name="Normal 4 2 13" xfId="13072"/>
    <cellStyle name="Normal 4 2 13 2" xfId="13073"/>
    <cellStyle name="Normal 4 2 13 2 2" xfId="13074"/>
    <cellStyle name="Normal 4 2 13 2 2 2" xfId="13075"/>
    <cellStyle name="Normal 4 2 13 2 2 3" xfId="13076"/>
    <cellStyle name="Normal 4 2 13 2 3" xfId="13077"/>
    <cellStyle name="Normal 4 2 13 2 4" xfId="13078"/>
    <cellStyle name="Normal 4 2 13 3" xfId="13079"/>
    <cellStyle name="Normal 4 2 13 3 2" xfId="13080"/>
    <cellStyle name="Normal 4 2 13 3 2 2" xfId="13081"/>
    <cellStyle name="Normal 4 2 13 3 2 3" xfId="13082"/>
    <cellStyle name="Normal 4 2 13 3 3" xfId="13083"/>
    <cellStyle name="Normal 4 2 13 3 4" xfId="13084"/>
    <cellStyle name="Normal 4 2 13 4" xfId="13085"/>
    <cellStyle name="Normal 4 2 13 4 2" xfId="13086"/>
    <cellStyle name="Normal 4 2 13 4 2 2" xfId="13087"/>
    <cellStyle name="Normal 4 2 13 4 2 3" xfId="13088"/>
    <cellStyle name="Normal 4 2 13 4 3" xfId="13089"/>
    <cellStyle name="Normal 4 2 13 4 4" xfId="13090"/>
    <cellStyle name="Normal 4 2 13 5" xfId="13091"/>
    <cellStyle name="Normal 4 2 13 5 2" xfId="13092"/>
    <cellStyle name="Normal 4 2 13 5 3" xfId="13093"/>
    <cellStyle name="Normal 4 2 13 6" xfId="13094"/>
    <cellStyle name="Normal 4 2 13 7" xfId="13095"/>
    <cellStyle name="Normal 4 2 14" xfId="13096"/>
    <cellStyle name="Normal 4 2 14 2" xfId="13097"/>
    <cellStyle name="Normal 4 2 14 2 2" xfId="13098"/>
    <cellStyle name="Normal 4 2 14 2 2 2" xfId="13099"/>
    <cellStyle name="Normal 4 2 14 2 2 3" xfId="13100"/>
    <cellStyle name="Normal 4 2 14 2 3" xfId="13101"/>
    <cellStyle name="Normal 4 2 14 2 4" xfId="13102"/>
    <cellStyle name="Normal 4 2 14 3" xfId="13103"/>
    <cellStyle name="Normal 4 2 14 3 2" xfId="13104"/>
    <cellStyle name="Normal 4 2 14 3 2 2" xfId="13105"/>
    <cellStyle name="Normal 4 2 14 3 2 3" xfId="13106"/>
    <cellStyle name="Normal 4 2 14 3 3" xfId="13107"/>
    <cellStyle name="Normal 4 2 14 3 4" xfId="13108"/>
    <cellStyle name="Normal 4 2 14 4" xfId="13109"/>
    <cellStyle name="Normal 4 2 14 4 2" xfId="13110"/>
    <cellStyle name="Normal 4 2 14 4 2 2" xfId="13111"/>
    <cellStyle name="Normal 4 2 14 4 2 3" xfId="13112"/>
    <cellStyle name="Normal 4 2 14 4 3" xfId="13113"/>
    <cellStyle name="Normal 4 2 14 4 4" xfId="13114"/>
    <cellStyle name="Normal 4 2 14 5" xfId="13115"/>
    <cellStyle name="Normal 4 2 14 5 2" xfId="13116"/>
    <cellStyle name="Normal 4 2 14 5 3" xfId="13117"/>
    <cellStyle name="Normal 4 2 14 6" xfId="13118"/>
    <cellStyle name="Normal 4 2 14 7" xfId="13119"/>
    <cellStyle name="Normal 4 2 15" xfId="13120"/>
    <cellStyle name="Normal 4 2 15 2" xfId="13121"/>
    <cellStyle name="Normal 4 2 15 2 2" xfId="13122"/>
    <cellStyle name="Normal 4 2 15 2 2 2" xfId="13123"/>
    <cellStyle name="Normal 4 2 15 2 2 3" xfId="13124"/>
    <cellStyle name="Normal 4 2 15 2 3" xfId="13125"/>
    <cellStyle name="Normal 4 2 15 2 4" xfId="13126"/>
    <cellStyle name="Normal 4 2 15 3" xfId="13127"/>
    <cellStyle name="Normal 4 2 15 3 2" xfId="13128"/>
    <cellStyle name="Normal 4 2 15 3 2 2" xfId="13129"/>
    <cellStyle name="Normal 4 2 15 3 2 3" xfId="13130"/>
    <cellStyle name="Normal 4 2 15 3 3" xfId="13131"/>
    <cellStyle name="Normal 4 2 15 3 4" xfId="13132"/>
    <cellStyle name="Normal 4 2 15 4" xfId="13133"/>
    <cellStyle name="Normal 4 2 15 4 2" xfId="13134"/>
    <cellStyle name="Normal 4 2 15 4 2 2" xfId="13135"/>
    <cellStyle name="Normal 4 2 15 4 2 3" xfId="13136"/>
    <cellStyle name="Normal 4 2 15 4 3" xfId="13137"/>
    <cellStyle name="Normal 4 2 15 4 4" xfId="13138"/>
    <cellStyle name="Normal 4 2 15 5" xfId="13139"/>
    <cellStyle name="Normal 4 2 15 5 2" xfId="13140"/>
    <cellStyle name="Normal 4 2 15 5 3" xfId="13141"/>
    <cellStyle name="Normal 4 2 15 6" xfId="13142"/>
    <cellStyle name="Normal 4 2 15 7" xfId="13143"/>
    <cellStyle name="Normal 4 2 16" xfId="13144"/>
    <cellStyle name="Normal 4 2 16 2" xfId="13145"/>
    <cellStyle name="Normal 4 2 16 2 2" xfId="13146"/>
    <cellStyle name="Normal 4 2 16 2 2 2" xfId="13147"/>
    <cellStyle name="Normal 4 2 16 2 2 3" xfId="13148"/>
    <cellStyle name="Normal 4 2 16 2 3" xfId="13149"/>
    <cellStyle name="Normal 4 2 16 2 4" xfId="13150"/>
    <cellStyle name="Normal 4 2 16 3" xfId="13151"/>
    <cellStyle name="Normal 4 2 16 3 2" xfId="13152"/>
    <cellStyle name="Normal 4 2 16 3 2 2" xfId="13153"/>
    <cellStyle name="Normal 4 2 16 3 2 3" xfId="13154"/>
    <cellStyle name="Normal 4 2 16 3 3" xfId="13155"/>
    <cellStyle name="Normal 4 2 16 3 4" xfId="13156"/>
    <cellStyle name="Normal 4 2 16 4" xfId="13157"/>
    <cellStyle name="Normal 4 2 16 4 2" xfId="13158"/>
    <cellStyle name="Normal 4 2 16 4 2 2" xfId="13159"/>
    <cellStyle name="Normal 4 2 16 4 2 3" xfId="13160"/>
    <cellStyle name="Normal 4 2 16 4 3" xfId="13161"/>
    <cellStyle name="Normal 4 2 16 4 4" xfId="13162"/>
    <cellStyle name="Normal 4 2 16 5" xfId="13163"/>
    <cellStyle name="Normal 4 2 16 5 2" xfId="13164"/>
    <cellStyle name="Normal 4 2 16 5 3" xfId="13165"/>
    <cellStyle name="Normal 4 2 16 6" xfId="13166"/>
    <cellStyle name="Normal 4 2 16 7" xfId="13167"/>
    <cellStyle name="Normal 4 2 17" xfId="13168"/>
    <cellStyle name="Normal 4 2 17 2" xfId="13169"/>
    <cellStyle name="Normal 4 2 17 2 2" xfId="13170"/>
    <cellStyle name="Normal 4 2 17 2 2 2" xfId="13171"/>
    <cellStyle name="Normal 4 2 17 2 2 3" xfId="13172"/>
    <cellStyle name="Normal 4 2 17 2 3" xfId="13173"/>
    <cellStyle name="Normal 4 2 17 2 4" xfId="13174"/>
    <cellStyle name="Normal 4 2 17 3" xfId="13175"/>
    <cellStyle name="Normal 4 2 17 3 2" xfId="13176"/>
    <cellStyle name="Normal 4 2 17 3 2 2" xfId="13177"/>
    <cellStyle name="Normal 4 2 17 3 2 3" xfId="13178"/>
    <cellStyle name="Normal 4 2 17 3 3" xfId="13179"/>
    <cellStyle name="Normal 4 2 17 3 4" xfId="13180"/>
    <cellStyle name="Normal 4 2 17 4" xfId="13181"/>
    <cellStyle name="Normal 4 2 17 4 2" xfId="13182"/>
    <cellStyle name="Normal 4 2 17 4 2 2" xfId="13183"/>
    <cellStyle name="Normal 4 2 17 4 2 3" xfId="13184"/>
    <cellStyle name="Normal 4 2 17 4 3" xfId="13185"/>
    <cellStyle name="Normal 4 2 17 4 4" xfId="13186"/>
    <cellStyle name="Normal 4 2 17 5" xfId="13187"/>
    <cellStyle name="Normal 4 2 17 5 2" xfId="13188"/>
    <cellStyle name="Normal 4 2 17 5 3" xfId="13189"/>
    <cellStyle name="Normal 4 2 17 6" xfId="13190"/>
    <cellStyle name="Normal 4 2 17 7" xfId="13191"/>
    <cellStyle name="Normal 4 2 18" xfId="13192"/>
    <cellStyle name="Normal 4 2 18 2" xfId="13193"/>
    <cellStyle name="Normal 4 2 18 2 2" xfId="13194"/>
    <cellStyle name="Normal 4 2 18 2 2 2" xfId="13195"/>
    <cellStyle name="Normal 4 2 18 2 2 3" xfId="13196"/>
    <cellStyle name="Normal 4 2 18 2 3" xfId="13197"/>
    <cellStyle name="Normal 4 2 18 2 4" xfId="13198"/>
    <cellStyle name="Normal 4 2 18 3" xfId="13199"/>
    <cellStyle name="Normal 4 2 18 3 2" xfId="13200"/>
    <cellStyle name="Normal 4 2 18 3 2 2" xfId="13201"/>
    <cellStyle name="Normal 4 2 18 3 2 3" xfId="13202"/>
    <cellStyle name="Normal 4 2 18 3 3" xfId="13203"/>
    <cellStyle name="Normal 4 2 18 3 4" xfId="13204"/>
    <cellStyle name="Normal 4 2 18 4" xfId="13205"/>
    <cellStyle name="Normal 4 2 18 4 2" xfId="13206"/>
    <cellStyle name="Normal 4 2 18 4 2 2" xfId="13207"/>
    <cellStyle name="Normal 4 2 18 4 2 3" xfId="13208"/>
    <cellStyle name="Normal 4 2 18 4 3" xfId="13209"/>
    <cellStyle name="Normal 4 2 18 4 4" xfId="13210"/>
    <cellStyle name="Normal 4 2 18 5" xfId="13211"/>
    <cellStyle name="Normal 4 2 18 5 2" xfId="13212"/>
    <cellStyle name="Normal 4 2 18 5 3" xfId="13213"/>
    <cellStyle name="Normal 4 2 18 6" xfId="13214"/>
    <cellStyle name="Normal 4 2 18 7" xfId="13215"/>
    <cellStyle name="Normal 4 2 19" xfId="13216"/>
    <cellStyle name="Normal 4 2 19 2" xfId="13217"/>
    <cellStyle name="Normal 4 2 19 2 2" xfId="13218"/>
    <cellStyle name="Normal 4 2 19 2 2 2" xfId="13219"/>
    <cellStyle name="Normal 4 2 19 2 2 3" xfId="13220"/>
    <cellStyle name="Normal 4 2 19 2 3" xfId="13221"/>
    <cellStyle name="Normal 4 2 19 2 4" xfId="13222"/>
    <cellStyle name="Normal 4 2 19 3" xfId="13223"/>
    <cellStyle name="Normal 4 2 19 3 2" xfId="13224"/>
    <cellStyle name="Normal 4 2 19 3 2 2" xfId="13225"/>
    <cellStyle name="Normal 4 2 19 3 2 3" xfId="13226"/>
    <cellStyle name="Normal 4 2 19 3 3" xfId="13227"/>
    <cellStyle name="Normal 4 2 19 3 4" xfId="13228"/>
    <cellStyle name="Normal 4 2 19 4" xfId="13229"/>
    <cellStyle name="Normal 4 2 19 4 2" xfId="13230"/>
    <cellStyle name="Normal 4 2 19 4 2 2" xfId="13231"/>
    <cellStyle name="Normal 4 2 19 4 2 3" xfId="13232"/>
    <cellStyle name="Normal 4 2 19 4 3" xfId="13233"/>
    <cellStyle name="Normal 4 2 19 4 4" xfId="13234"/>
    <cellStyle name="Normal 4 2 19 5" xfId="13235"/>
    <cellStyle name="Normal 4 2 19 5 2" xfId="13236"/>
    <cellStyle name="Normal 4 2 19 5 3" xfId="13237"/>
    <cellStyle name="Normal 4 2 19 6" xfId="13238"/>
    <cellStyle name="Normal 4 2 19 7" xfId="13239"/>
    <cellStyle name="Normal 4 2 2" xfId="13240"/>
    <cellStyle name="Normal 4 2 2 10" xfId="13241"/>
    <cellStyle name="Normal 4 2 2 11" xfId="13242"/>
    <cellStyle name="Normal 4 2 2 12" xfId="13243"/>
    <cellStyle name="Normal 4 2 2 2" xfId="13244"/>
    <cellStyle name="Normal 4 2 2 2 2" xfId="13245"/>
    <cellStyle name="Normal 4 2 2 2 2 2" xfId="13246"/>
    <cellStyle name="Normal 4 2 2 2 2 3" xfId="13247"/>
    <cellStyle name="Normal 4 2 2 2 2 4" xfId="13248"/>
    <cellStyle name="Normal 4 2 2 2 3" xfId="13249"/>
    <cellStyle name="Normal 4 2 2 2 3 2" xfId="13250"/>
    <cellStyle name="Normal 4 2 2 2 4" xfId="13251"/>
    <cellStyle name="Normal 4 2 2 2 4 2" xfId="13252"/>
    <cellStyle name="Normal 4 2 2 2 5" xfId="13253"/>
    <cellStyle name="Normal 4 2 2 2 6" xfId="13254"/>
    <cellStyle name="Normal 4 2 2 3" xfId="13255"/>
    <cellStyle name="Normal 4 2 2 3 2" xfId="13256"/>
    <cellStyle name="Normal 4 2 2 3 2 2" xfId="13257"/>
    <cellStyle name="Normal 4 2 2 3 2 3" xfId="13258"/>
    <cellStyle name="Normal 4 2 2 3 2 4" xfId="13259"/>
    <cellStyle name="Normal 4 2 2 3 3" xfId="13260"/>
    <cellStyle name="Normal 4 2 2 3 3 2" xfId="13261"/>
    <cellStyle name="Normal 4 2 2 3 4" xfId="13262"/>
    <cellStyle name="Normal 4 2 2 3 5" xfId="13263"/>
    <cellStyle name="Normal 4 2 2 3 6" xfId="13264"/>
    <cellStyle name="Normal 4 2 2 4" xfId="13265"/>
    <cellStyle name="Normal 4 2 2 4 2" xfId="13266"/>
    <cellStyle name="Normal 4 2 2 4 2 2" xfId="13267"/>
    <cellStyle name="Normal 4 2 2 4 2 3" xfId="13268"/>
    <cellStyle name="Normal 4 2 2 4 3" xfId="13269"/>
    <cellStyle name="Normal 4 2 2 4 4" xfId="13270"/>
    <cellStyle name="Normal 4 2 2 4 5" xfId="13271"/>
    <cellStyle name="Normal 4 2 2 5" xfId="13272"/>
    <cellStyle name="Normal 4 2 2 5 2" xfId="13273"/>
    <cellStyle name="Normal 4 2 2 5 2 2" xfId="13274"/>
    <cellStyle name="Normal 4 2 2 5 2 3" xfId="13275"/>
    <cellStyle name="Normal 4 2 2 5 3" xfId="13276"/>
    <cellStyle name="Normal 4 2 2 5 4" xfId="13277"/>
    <cellStyle name="Normal 4 2 2 5 5" xfId="13278"/>
    <cellStyle name="Normal 4 2 2 6" xfId="13279"/>
    <cellStyle name="Normal 4 2 2 6 2" xfId="13280"/>
    <cellStyle name="Normal 4 2 2 6 3" xfId="13281"/>
    <cellStyle name="Normal 4 2 2 6 4" xfId="13282"/>
    <cellStyle name="Normal 4 2 2 7" xfId="13283"/>
    <cellStyle name="Normal 4 2 2 7 2" xfId="13284"/>
    <cellStyle name="Normal 4 2 2 7 3" xfId="13285"/>
    <cellStyle name="Normal 4 2 2 8" xfId="13286"/>
    <cellStyle name="Normal 4 2 2 8 2" xfId="13287"/>
    <cellStyle name="Normal 4 2 2 8 3" xfId="13288"/>
    <cellStyle name="Normal 4 2 2 9" xfId="13289"/>
    <cellStyle name="Normal 4 2 20" xfId="13290"/>
    <cellStyle name="Normal 4 2 20 2" xfId="13291"/>
    <cellStyle name="Normal 4 2 20 2 2" xfId="13292"/>
    <cellStyle name="Normal 4 2 20 2 2 2" xfId="13293"/>
    <cellStyle name="Normal 4 2 20 2 2 3" xfId="13294"/>
    <cellStyle name="Normal 4 2 20 2 3" xfId="13295"/>
    <cellStyle name="Normal 4 2 20 2 4" xfId="13296"/>
    <cellStyle name="Normal 4 2 20 3" xfId="13297"/>
    <cellStyle name="Normal 4 2 20 3 2" xfId="13298"/>
    <cellStyle name="Normal 4 2 20 3 2 2" xfId="13299"/>
    <cellStyle name="Normal 4 2 20 3 2 3" xfId="13300"/>
    <cellStyle name="Normal 4 2 20 3 3" xfId="13301"/>
    <cellStyle name="Normal 4 2 20 3 4" xfId="13302"/>
    <cellStyle name="Normal 4 2 20 4" xfId="13303"/>
    <cellStyle name="Normal 4 2 20 4 2" xfId="13304"/>
    <cellStyle name="Normal 4 2 20 4 2 2" xfId="13305"/>
    <cellStyle name="Normal 4 2 20 4 2 3" xfId="13306"/>
    <cellStyle name="Normal 4 2 20 4 3" xfId="13307"/>
    <cellStyle name="Normal 4 2 20 4 4" xfId="13308"/>
    <cellStyle name="Normal 4 2 20 5" xfId="13309"/>
    <cellStyle name="Normal 4 2 20 5 2" xfId="13310"/>
    <cellStyle name="Normal 4 2 20 5 3" xfId="13311"/>
    <cellStyle name="Normal 4 2 20 6" xfId="13312"/>
    <cellStyle name="Normal 4 2 20 7" xfId="13313"/>
    <cellStyle name="Normal 4 2 21" xfId="13314"/>
    <cellStyle name="Normal 4 2 21 2" xfId="13315"/>
    <cellStyle name="Normal 4 2 21 2 2" xfId="13316"/>
    <cellStyle name="Normal 4 2 21 2 2 2" xfId="13317"/>
    <cellStyle name="Normal 4 2 21 2 2 3" xfId="13318"/>
    <cellStyle name="Normal 4 2 21 2 3" xfId="13319"/>
    <cellStyle name="Normal 4 2 21 2 4" xfId="13320"/>
    <cellStyle name="Normal 4 2 21 3" xfId="13321"/>
    <cellStyle name="Normal 4 2 21 3 2" xfId="13322"/>
    <cellStyle name="Normal 4 2 21 3 2 2" xfId="13323"/>
    <cellStyle name="Normal 4 2 21 3 2 3" xfId="13324"/>
    <cellStyle name="Normal 4 2 21 3 3" xfId="13325"/>
    <cellStyle name="Normal 4 2 21 3 4" xfId="13326"/>
    <cellStyle name="Normal 4 2 21 4" xfId="13327"/>
    <cellStyle name="Normal 4 2 21 4 2" xfId="13328"/>
    <cellStyle name="Normal 4 2 21 4 2 2" xfId="13329"/>
    <cellStyle name="Normal 4 2 21 4 2 3" xfId="13330"/>
    <cellStyle name="Normal 4 2 21 4 3" xfId="13331"/>
    <cellStyle name="Normal 4 2 21 4 4" xfId="13332"/>
    <cellStyle name="Normal 4 2 21 5" xfId="13333"/>
    <cellStyle name="Normal 4 2 21 5 2" xfId="13334"/>
    <cellStyle name="Normal 4 2 21 5 3" xfId="13335"/>
    <cellStyle name="Normal 4 2 21 6" xfId="13336"/>
    <cellStyle name="Normal 4 2 21 7" xfId="13337"/>
    <cellStyle name="Normal 4 2 22" xfId="13338"/>
    <cellStyle name="Normal 4 2 22 2" xfId="13339"/>
    <cellStyle name="Normal 4 2 22 2 2" xfId="13340"/>
    <cellStyle name="Normal 4 2 22 2 2 2" xfId="13341"/>
    <cellStyle name="Normal 4 2 22 2 2 3" xfId="13342"/>
    <cellStyle name="Normal 4 2 22 2 3" xfId="13343"/>
    <cellStyle name="Normal 4 2 22 2 4" xfId="13344"/>
    <cellStyle name="Normal 4 2 22 3" xfId="13345"/>
    <cellStyle name="Normal 4 2 22 3 2" xfId="13346"/>
    <cellStyle name="Normal 4 2 22 3 2 2" xfId="13347"/>
    <cellStyle name="Normal 4 2 22 3 2 3" xfId="13348"/>
    <cellStyle name="Normal 4 2 22 3 3" xfId="13349"/>
    <cellStyle name="Normal 4 2 22 3 4" xfId="13350"/>
    <cellStyle name="Normal 4 2 22 4" xfId="13351"/>
    <cellStyle name="Normal 4 2 22 4 2" xfId="13352"/>
    <cellStyle name="Normal 4 2 22 4 2 2" xfId="13353"/>
    <cellStyle name="Normal 4 2 22 4 2 3" xfId="13354"/>
    <cellStyle name="Normal 4 2 22 4 3" xfId="13355"/>
    <cellStyle name="Normal 4 2 22 4 4" xfId="13356"/>
    <cellStyle name="Normal 4 2 22 5" xfId="13357"/>
    <cellStyle name="Normal 4 2 22 5 2" xfId="13358"/>
    <cellStyle name="Normal 4 2 22 5 3" xfId="13359"/>
    <cellStyle name="Normal 4 2 22 6" xfId="13360"/>
    <cellStyle name="Normal 4 2 22 7" xfId="13361"/>
    <cellStyle name="Normal 4 2 23" xfId="13362"/>
    <cellStyle name="Normal 4 2 23 2" xfId="13363"/>
    <cellStyle name="Normal 4 2 23 2 2" xfId="13364"/>
    <cellStyle name="Normal 4 2 23 2 2 2" xfId="13365"/>
    <cellStyle name="Normal 4 2 23 2 2 3" xfId="13366"/>
    <cellStyle name="Normal 4 2 23 2 3" xfId="13367"/>
    <cellStyle name="Normal 4 2 23 2 4" xfId="13368"/>
    <cellStyle name="Normal 4 2 23 3" xfId="13369"/>
    <cellStyle name="Normal 4 2 23 3 2" xfId="13370"/>
    <cellStyle name="Normal 4 2 23 3 2 2" xfId="13371"/>
    <cellStyle name="Normal 4 2 23 3 2 3" xfId="13372"/>
    <cellStyle name="Normal 4 2 23 3 3" xfId="13373"/>
    <cellStyle name="Normal 4 2 23 3 4" xfId="13374"/>
    <cellStyle name="Normal 4 2 23 4" xfId="13375"/>
    <cellStyle name="Normal 4 2 23 4 2" xfId="13376"/>
    <cellStyle name="Normal 4 2 23 4 2 2" xfId="13377"/>
    <cellStyle name="Normal 4 2 23 4 2 3" xfId="13378"/>
    <cellStyle name="Normal 4 2 23 4 3" xfId="13379"/>
    <cellStyle name="Normal 4 2 23 4 4" xfId="13380"/>
    <cellStyle name="Normal 4 2 23 5" xfId="13381"/>
    <cellStyle name="Normal 4 2 23 5 2" xfId="13382"/>
    <cellStyle name="Normal 4 2 23 5 3" xfId="13383"/>
    <cellStyle name="Normal 4 2 23 6" xfId="13384"/>
    <cellStyle name="Normal 4 2 23 7" xfId="13385"/>
    <cellStyle name="Normal 4 2 24" xfId="13386"/>
    <cellStyle name="Normal 4 2 24 2" xfId="13387"/>
    <cellStyle name="Normal 4 2 24 2 2" xfId="13388"/>
    <cellStyle name="Normal 4 2 24 2 2 2" xfId="13389"/>
    <cellStyle name="Normal 4 2 24 2 2 3" xfId="13390"/>
    <cellStyle name="Normal 4 2 24 2 3" xfId="13391"/>
    <cellStyle name="Normal 4 2 24 2 4" xfId="13392"/>
    <cellStyle name="Normal 4 2 24 3" xfId="13393"/>
    <cellStyle name="Normal 4 2 24 3 2" xfId="13394"/>
    <cellStyle name="Normal 4 2 24 3 2 2" xfId="13395"/>
    <cellStyle name="Normal 4 2 24 3 2 3" xfId="13396"/>
    <cellStyle name="Normal 4 2 24 3 3" xfId="13397"/>
    <cellStyle name="Normal 4 2 24 3 4" xfId="13398"/>
    <cellStyle name="Normal 4 2 24 4" xfId="13399"/>
    <cellStyle name="Normal 4 2 24 4 2" xfId="13400"/>
    <cellStyle name="Normal 4 2 24 4 2 2" xfId="13401"/>
    <cellStyle name="Normal 4 2 24 4 2 3" xfId="13402"/>
    <cellStyle name="Normal 4 2 24 4 3" xfId="13403"/>
    <cellStyle name="Normal 4 2 24 4 4" xfId="13404"/>
    <cellStyle name="Normal 4 2 24 5" xfId="13405"/>
    <cellStyle name="Normal 4 2 24 5 2" xfId="13406"/>
    <cellStyle name="Normal 4 2 24 5 3" xfId="13407"/>
    <cellStyle name="Normal 4 2 24 6" xfId="13408"/>
    <cellStyle name="Normal 4 2 24 7" xfId="13409"/>
    <cellStyle name="Normal 4 2 25" xfId="13410"/>
    <cellStyle name="Normal 4 2 25 2" xfId="13411"/>
    <cellStyle name="Normal 4 2 25 2 2" xfId="13412"/>
    <cellStyle name="Normal 4 2 25 2 2 2" xfId="13413"/>
    <cellStyle name="Normal 4 2 25 2 2 3" xfId="13414"/>
    <cellStyle name="Normal 4 2 25 2 3" xfId="13415"/>
    <cellStyle name="Normal 4 2 25 2 4" xfId="13416"/>
    <cellStyle name="Normal 4 2 25 3" xfId="13417"/>
    <cellStyle name="Normal 4 2 25 3 2" xfId="13418"/>
    <cellStyle name="Normal 4 2 25 3 2 2" xfId="13419"/>
    <cellStyle name="Normal 4 2 25 3 2 3" xfId="13420"/>
    <cellStyle name="Normal 4 2 25 3 3" xfId="13421"/>
    <cellStyle name="Normal 4 2 25 3 4" xfId="13422"/>
    <cellStyle name="Normal 4 2 25 4" xfId="13423"/>
    <cellStyle name="Normal 4 2 25 4 2" xfId="13424"/>
    <cellStyle name="Normal 4 2 25 4 2 2" xfId="13425"/>
    <cellStyle name="Normal 4 2 25 4 2 3" xfId="13426"/>
    <cellStyle name="Normal 4 2 25 4 3" xfId="13427"/>
    <cellStyle name="Normal 4 2 25 4 4" xfId="13428"/>
    <cellStyle name="Normal 4 2 25 5" xfId="13429"/>
    <cellStyle name="Normal 4 2 25 5 2" xfId="13430"/>
    <cellStyle name="Normal 4 2 25 5 3" xfId="13431"/>
    <cellStyle name="Normal 4 2 25 6" xfId="13432"/>
    <cellStyle name="Normal 4 2 25 7" xfId="13433"/>
    <cellStyle name="Normal 4 2 26" xfId="13434"/>
    <cellStyle name="Normal 4 2 26 2" xfId="13435"/>
    <cellStyle name="Normal 4 2 26 2 2" xfId="13436"/>
    <cellStyle name="Normal 4 2 26 2 2 2" xfId="13437"/>
    <cellStyle name="Normal 4 2 26 2 2 3" xfId="13438"/>
    <cellStyle name="Normal 4 2 26 2 3" xfId="13439"/>
    <cellStyle name="Normal 4 2 26 2 4" xfId="13440"/>
    <cellStyle name="Normal 4 2 26 3" xfId="13441"/>
    <cellStyle name="Normal 4 2 26 3 2" xfId="13442"/>
    <cellStyle name="Normal 4 2 26 3 2 2" xfId="13443"/>
    <cellStyle name="Normal 4 2 26 3 2 3" xfId="13444"/>
    <cellStyle name="Normal 4 2 26 3 3" xfId="13445"/>
    <cellStyle name="Normal 4 2 26 3 4" xfId="13446"/>
    <cellStyle name="Normal 4 2 26 4" xfId="13447"/>
    <cellStyle name="Normal 4 2 26 4 2" xfId="13448"/>
    <cellStyle name="Normal 4 2 26 4 2 2" xfId="13449"/>
    <cellStyle name="Normal 4 2 26 4 2 3" xfId="13450"/>
    <cellStyle name="Normal 4 2 26 4 3" xfId="13451"/>
    <cellStyle name="Normal 4 2 26 4 4" xfId="13452"/>
    <cellStyle name="Normal 4 2 26 5" xfId="13453"/>
    <cellStyle name="Normal 4 2 26 5 2" xfId="13454"/>
    <cellStyle name="Normal 4 2 26 5 3" xfId="13455"/>
    <cellStyle name="Normal 4 2 26 6" xfId="13456"/>
    <cellStyle name="Normal 4 2 26 7" xfId="13457"/>
    <cellStyle name="Normal 4 2 27" xfId="13458"/>
    <cellStyle name="Normal 4 2 27 2" xfId="13459"/>
    <cellStyle name="Normal 4 2 27 2 2" xfId="13460"/>
    <cellStyle name="Normal 4 2 27 2 2 2" xfId="13461"/>
    <cellStyle name="Normal 4 2 27 2 2 3" xfId="13462"/>
    <cellStyle name="Normal 4 2 27 2 3" xfId="13463"/>
    <cellStyle name="Normal 4 2 27 2 4" xfId="13464"/>
    <cellStyle name="Normal 4 2 27 3" xfId="13465"/>
    <cellStyle name="Normal 4 2 27 3 2" xfId="13466"/>
    <cellStyle name="Normal 4 2 27 3 2 2" xfId="13467"/>
    <cellStyle name="Normal 4 2 27 3 2 3" xfId="13468"/>
    <cellStyle name="Normal 4 2 27 3 3" xfId="13469"/>
    <cellStyle name="Normal 4 2 27 3 4" xfId="13470"/>
    <cellStyle name="Normal 4 2 27 4" xfId="13471"/>
    <cellStyle name="Normal 4 2 27 4 2" xfId="13472"/>
    <cellStyle name="Normal 4 2 27 4 2 2" xfId="13473"/>
    <cellStyle name="Normal 4 2 27 4 2 3" xfId="13474"/>
    <cellStyle name="Normal 4 2 27 4 3" xfId="13475"/>
    <cellStyle name="Normal 4 2 27 4 4" xfId="13476"/>
    <cellStyle name="Normal 4 2 27 5" xfId="13477"/>
    <cellStyle name="Normal 4 2 27 5 2" xfId="13478"/>
    <cellStyle name="Normal 4 2 27 5 3" xfId="13479"/>
    <cellStyle name="Normal 4 2 27 6" xfId="13480"/>
    <cellStyle name="Normal 4 2 27 7" xfId="13481"/>
    <cellStyle name="Normal 4 2 28" xfId="13482"/>
    <cellStyle name="Normal 4 2 28 2" xfId="13483"/>
    <cellStyle name="Normal 4 2 28 2 2" xfId="13484"/>
    <cellStyle name="Normal 4 2 28 2 2 2" xfId="13485"/>
    <cellStyle name="Normal 4 2 28 2 2 3" xfId="13486"/>
    <cellStyle name="Normal 4 2 28 2 3" xfId="13487"/>
    <cellStyle name="Normal 4 2 28 2 4" xfId="13488"/>
    <cellStyle name="Normal 4 2 28 3" xfId="13489"/>
    <cellStyle name="Normal 4 2 28 3 2" xfId="13490"/>
    <cellStyle name="Normal 4 2 28 3 2 2" xfId="13491"/>
    <cellStyle name="Normal 4 2 28 3 2 3" xfId="13492"/>
    <cellStyle name="Normal 4 2 28 3 3" xfId="13493"/>
    <cellStyle name="Normal 4 2 28 3 4" xfId="13494"/>
    <cellStyle name="Normal 4 2 28 4" xfId="13495"/>
    <cellStyle name="Normal 4 2 28 4 2" xfId="13496"/>
    <cellStyle name="Normal 4 2 28 4 2 2" xfId="13497"/>
    <cellStyle name="Normal 4 2 28 4 2 3" xfId="13498"/>
    <cellStyle name="Normal 4 2 28 4 3" xfId="13499"/>
    <cellStyle name="Normal 4 2 28 4 4" xfId="13500"/>
    <cellStyle name="Normal 4 2 28 5" xfId="13501"/>
    <cellStyle name="Normal 4 2 28 5 2" xfId="13502"/>
    <cellStyle name="Normal 4 2 28 5 3" xfId="13503"/>
    <cellStyle name="Normal 4 2 28 6" xfId="13504"/>
    <cellStyle name="Normal 4 2 28 7" xfId="13505"/>
    <cellStyle name="Normal 4 2 29" xfId="13506"/>
    <cellStyle name="Normal 4 2 29 2" xfId="13507"/>
    <cellStyle name="Normal 4 2 29 2 2" xfId="13508"/>
    <cellStyle name="Normal 4 2 29 2 2 2" xfId="13509"/>
    <cellStyle name="Normal 4 2 29 2 2 3" xfId="13510"/>
    <cellStyle name="Normal 4 2 29 2 3" xfId="13511"/>
    <cellStyle name="Normal 4 2 29 2 4" xfId="13512"/>
    <cellStyle name="Normal 4 2 29 3" xfId="13513"/>
    <cellStyle name="Normal 4 2 29 3 2" xfId="13514"/>
    <cellStyle name="Normal 4 2 29 3 2 2" xfId="13515"/>
    <cellStyle name="Normal 4 2 29 3 2 3" xfId="13516"/>
    <cellStyle name="Normal 4 2 29 3 3" xfId="13517"/>
    <cellStyle name="Normal 4 2 29 3 4" xfId="13518"/>
    <cellStyle name="Normal 4 2 29 4" xfId="13519"/>
    <cellStyle name="Normal 4 2 29 4 2" xfId="13520"/>
    <cellStyle name="Normal 4 2 29 4 2 2" xfId="13521"/>
    <cellStyle name="Normal 4 2 29 4 2 3" xfId="13522"/>
    <cellStyle name="Normal 4 2 29 4 3" xfId="13523"/>
    <cellStyle name="Normal 4 2 29 4 4" xfId="13524"/>
    <cellStyle name="Normal 4 2 29 5" xfId="13525"/>
    <cellStyle name="Normal 4 2 29 5 2" xfId="13526"/>
    <cellStyle name="Normal 4 2 29 5 3" xfId="13527"/>
    <cellStyle name="Normal 4 2 29 6" xfId="13528"/>
    <cellStyle name="Normal 4 2 29 7" xfId="13529"/>
    <cellStyle name="Normal 4 2 3" xfId="13530"/>
    <cellStyle name="Normal 4 2 3 10" xfId="13531"/>
    <cellStyle name="Normal 4 2 3 11" xfId="13532"/>
    <cellStyle name="Normal 4 2 3 2" xfId="13533"/>
    <cellStyle name="Normal 4 2 3 2 2" xfId="13534"/>
    <cellStyle name="Normal 4 2 3 2 2 2" xfId="13535"/>
    <cellStyle name="Normal 4 2 3 2 2 3" xfId="13536"/>
    <cellStyle name="Normal 4 2 3 2 2 4" xfId="13537"/>
    <cellStyle name="Normal 4 2 3 2 3" xfId="13538"/>
    <cellStyle name="Normal 4 2 3 2 3 2" xfId="13539"/>
    <cellStyle name="Normal 4 2 3 2 4" xfId="13540"/>
    <cellStyle name="Normal 4 2 3 2 4 2" xfId="13541"/>
    <cellStyle name="Normal 4 2 3 2 5" xfId="13542"/>
    <cellStyle name="Normal 4 2 3 2 6" xfId="13543"/>
    <cellStyle name="Normal 4 2 3 3" xfId="13544"/>
    <cellStyle name="Normal 4 2 3 3 2" xfId="13545"/>
    <cellStyle name="Normal 4 2 3 3 2 2" xfId="13546"/>
    <cellStyle name="Normal 4 2 3 3 2 3" xfId="13547"/>
    <cellStyle name="Normal 4 2 3 3 2 4" xfId="13548"/>
    <cellStyle name="Normal 4 2 3 3 3" xfId="13549"/>
    <cellStyle name="Normal 4 2 3 3 3 2" xfId="13550"/>
    <cellStyle name="Normal 4 2 3 3 4" xfId="13551"/>
    <cellStyle name="Normal 4 2 3 3 5" xfId="13552"/>
    <cellStyle name="Normal 4 2 3 3 6" xfId="13553"/>
    <cellStyle name="Normal 4 2 3 4" xfId="13554"/>
    <cellStyle name="Normal 4 2 3 4 2" xfId="13555"/>
    <cellStyle name="Normal 4 2 3 4 2 2" xfId="13556"/>
    <cellStyle name="Normal 4 2 3 4 2 3" xfId="13557"/>
    <cellStyle name="Normal 4 2 3 4 3" xfId="13558"/>
    <cellStyle name="Normal 4 2 3 4 4" xfId="13559"/>
    <cellStyle name="Normal 4 2 3 4 5" xfId="13560"/>
    <cellStyle name="Normal 4 2 3 5" xfId="13561"/>
    <cellStyle name="Normal 4 2 3 5 2" xfId="13562"/>
    <cellStyle name="Normal 4 2 3 5 2 2" xfId="13563"/>
    <cellStyle name="Normal 4 2 3 5 2 3" xfId="13564"/>
    <cellStyle name="Normal 4 2 3 5 3" xfId="13565"/>
    <cellStyle name="Normal 4 2 3 5 4" xfId="13566"/>
    <cellStyle name="Normal 4 2 3 5 5" xfId="13567"/>
    <cellStyle name="Normal 4 2 3 6" xfId="13568"/>
    <cellStyle name="Normal 4 2 3 6 2" xfId="13569"/>
    <cellStyle name="Normal 4 2 3 6 3" xfId="13570"/>
    <cellStyle name="Normal 4 2 3 6 4" xfId="13571"/>
    <cellStyle name="Normal 4 2 3 7" xfId="13572"/>
    <cellStyle name="Normal 4 2 3 7 2" xfId="13573"/>
    <cellStyle name="Normal 4 2 3 7 3" xfId="13574"/>
    <cellStyle name="Normal 4 2 3 8" xfId="13575"/>
    <cellStyle name="Normal 4 2 3 9" xfId="13576"/>
    <cellStyle name="Normal 4 2 30" xfId="13577"/>
    <cellStyle name="Normal 4 2 30 2" xfId="13578"/>
    <cellStyle name="Normal 4 2 30 2 2" xfId="13579"/>
    <cellStyle name="Normal 4 2 30 2 2 2" xfId="13580"/>
    <cellStyle name="Normal 4 2 30 2 2 3" xfId="13581"/>
    <cellStyle name="Normal 4 2 30 2 3" xfId="13582"/>
    <cellStyle name="Normal 4 2 30 2 4" xfId="13583"/>
    <cellStyle name="Normal 4 2 30 3" xfId="13584"/>
    <cellStyle name="Normal 4 2 30 3 2" xfId="13585"/>
    <cellStyle name="Normal 4 2 30 3 2 2" xfId="13586"/>
    <cellStyle name="Normal 4 2 30 3 2 3" xfId="13587"/>
    <cellStyle name="Normal 4 2 30 3 3" xfId="13588"/>
    <cellStyle name="Normal 4 2 30 3 4" xfId="13589"/>
    <cellStyle name="Normal 4 2 30 4" xfId="13590"/>
    <cellStyle name="Normal 4 2 30 4 2" xfId="13591"/>
    <cellStyle name="Normal 4 2 30 4 2 2" xfId="13592"/>
    <cellStyle name="Normal 4 2 30 4 2 3" xfId="13593"/>
    <cellStyle name="Normal 4 2 30 4 3" xfId="13594"/>
    <cellStyle name="Normal 4 2 30 4 4" xfId="13595"/>
    <cellStyle name="Normal 4 2 30 5" xfId="13596"/>
    <cellStyle name="Normal 4 2 30 5 2" xfId="13597"/>
    <cellStyle name="Normal 4 2 30 5 3" xfId="13598"/>
    <cellStyle name="Normal 4 2 30 6" xfId="13599"/>
    <cellStyle name="Normal 4 2 30 7" xfId="13600"/>
    <cellStyle name="Normal 4 2 31" xfId="13601"/>
    <cellStyle name="Normal 4 2 31 2" xfId="13602"/>
    <cellStyle name="Normal 4 2 31 2 2" xfId="13603"/>
    <cellStyle name="Normal 4 2 31 2 2 2" xfId="13604"/>
    <cellStyle name="Normal 4 2 31 2 2 3" xfId="13605"/>
    <cellStyle name="Normal 4 2 31 2 3" xfId="13606"/>
    <cellStyle name="Normal 4 2 31 2 4" xfId="13607"/>
    <cellStyle name="Normal 4 2 31 3" xfId="13608"/>
    <cellStyle name="Normal 4 2 31 3 2" xfId="13609"/>
    <cellStyle name="Normal 4 2 31 3 2 2" xfId="13610"/>
    <cellStyle name="Normal 4 2 31 3 2 3" xfId="13611"/>
    <cellStyle name="Normal 4 2 31 3 3" xfId="13612"/>
    <cellStyle name="Normal 4 2 31 3 4" xfId="13613"/>
    <cellStyle name="Normal 4 2 31 4" xfId="13614"/>
    <cellStyle name="Normal 4 2 31 4 2" xfId="13615"/>
    <cellStyle name="Normal 4 2 31 4 2 2" xfId="13616"/>
    <cellStyle name="Normal 4 2 31 4 2 3" xfId="13617"/>
    <cellStyle name="Normal 4 2 31 4 3" xfId="13618"/>
    <cellStyle name="Normal 4 2 31 4 4" xfId="13619"/>
    <cellStyle name="Normal 4 2 31 5" xfId="13620"/>
    <cellStyle name="Normal 4 2 31 5 2" xfId="13621"/>
    <cellStyle name="Normal 4 2 31 5 3" xfId="13622"/>
    <cellStyle name="Normal 4 2 31 6" xfId="13623"/>
    <cellStyle name="Normal 4 2 31 7" xfId="13624"/>
    <cellStyle name="Normal 4 2 32" xfId="13625"/>
    <cellStyle name="Normal 4 2 32 2" xfId="13626"/>
    <cellStyle name="Normal 4 2 32 2 2" xfId="13627"/>
    <cellStyle name="Normal 4 2 32 2 2 2" xfId="13628"/>
    <cellStyle name="Normal 4 2 32 2 2 3" xfId="13629"/>
    <cellStyle name="Normal 4 2 32 2 3" xfId="13630"/>
    <cellStyle name="Normal 4 2 32 2 4" xfId="13631"/>
    <cellStyle name="Normal 4 2 32 3" xfId="13632"/>
    <cellStyle name="Normal 4 2 32 3 2" xfId="13633"/>
    <cellStyle name="Normal 4 2 32 3 2 2" xfId="13634"/>
    <cellStyle name="Normal 4 2 32 3 2 3" xfId="13635"/>
    <cellStyle name="Normal 4 2 32 3 3" xfId="13636"/>
    <cellStyle name="Normal 4 2 32 3 4" xfId="13637"/>
    <cellStyle name="Normal 4 2 32 4" xfId="13638"/>
    <cellStyle name="Normal 4 2 32 4 2" xfId="13639"/>
    <cellStyle name="Normal 4 2 32 4 2 2" xfId="13640"/>
    <cellStyle name="Normal 4 2 32 4 2 3" xfId="13641"/>
    <cellStyle name="Normal 4 2 32 4 3" xfId="13642"/>
    <cellStyle name="Normal 4 2 32 4 4" xfId="13643"/>
    <cellStyle name="Normal 4 2 32 5" xfId="13644"/>
    <cellStyle name="Normal 4 2 32 5 2" xfId="13645"/>
    <cellStyle name="Normal 4 2 32 5 3" xfId="13646"/>
    <cellStyle name="Normal 4 2 32 6" xfId="13647"/>
    <cellStyle name="Normal 4 2 32 7" xfId="13648"/>
    <cellStyle name="Normal 4 2 33" xfId="13649"/>
    <cellStyle name="Normal 4 2 33 2" xfId="13650"/>
    <cellStyle name="Normal 4 2 33 2 2" xfId="13651"/>
    <cellStyle name="Normal 4 2 33 2 2 2" xfId="13652"/>
    <cellStyle name="Normal 4 2 33 2 2 3" xfId="13653"/>
    <cellStyle name="Normal 4 2 33 2 3" xfId="13654"/>
    <cellStyle name="Normal 4 2 33 2 4" xfId="13655"/>
    <cellStyle name="Normal 4 2 33 3" xfId="13656"/>
    <cellStyle name="Normal 4 2 33 3 2" xfId="13657"/>
    <cellStyle name="Normal 4 2 33 3 2 2" xfId="13658"/>
    <cellStyle name="Normal 4 2 33 3 2 3" xfId="13659"/>
    <cellStyle name="Normal 4 2 33 3 3" xfId="13660"/>
    <cellStyle name="Normal 4 2 33 3 4" xfId="13661"/>
    <cellStyle name="Normal 4 2 33 4" xfId="13662"/>
    <cellStyle name="Normal 4 2 33 4 2" xfId="13663"/>
    <cellStyle name="Normal 4 2 33 4 2 2" xfId="13664"/>
    <cellStyle name="Normal 4 2 33 4 2 3" xfId="13665"/>
    <cellStyle name="Normal 4 2 33 4 3" xfId="13666"/>
    <cellStyle name="Normal 4 2 33 4 4" xfId="13667"/>
    <cellStyle name="Normal 4 2 33 5" xfId="13668"/>
    <cellStyle name="Normal 4 2 33 5 2" xfId="13669"/>
    <cellStyle name="Normal 4 2 33 5 3" xfId="13670"/>
    <cellStyle name="Normal 4 2 33 6" xfId="13671"/>
    <cellStyle name="Normal 4 2 33 7" xfId="13672"/>
    <cellStyle name="Normal 4 2 34" xfId="13673"/>
    <cellStyle name="Normal 4 2 34 2" xfId="13674"/>
    <cellStyle name="Normal 4 2 34 2 2" xfId="13675"/>
    <cellStyle name="Normal 4 2 34 2 2 2" xfId="13676"/>
    <cellStyle name="Normal 4 2 34 2 2 3" xfId="13677"/>
    <cellStyle name="Normal 4 2 34 2 3" xfId="13678"/>
    <cellStyle name="Normal 4 2 34 2 4" xfId="13679"/>
    <cellStyle name="Normal 4 2 34 3" xfId="13680"/>
    <cellStyle name="Normal 4 2 34 3 2" xfId="13681"/>
    <cellStyle name="Normal 4 2 34 3 2 2" xfId="13682"/>
    <cellStyle name="Normal 4 2 34 3 2 3" xfId="13683"/>
    <cellStyle name="Normal 4 2 34 3 3" xfId="13684"/>
    <cellStyle name="Normal 4 2 34 3 4" xfId="13685"/>
    <cellStyle name="Normal 4 2 34 4" xfId="13686"/>
    <cellStyle name="Normal 4 2 34 4 2" xfId="13687"/>
    <cellStyle name="Normal 4 2 34 4 2 2" xfId="13688"/>
    <cellStyle name="Normal 4 2 34 4 2 3" xfId="13689"/>
    <cellStyle name="Normal 4 2 34 4 3" xfId="13690"/>
    <cellStyle name="Normal 4 2 34 4 4" xfId="13691"/>
    <cellStyle name="Normal 4 2 34 5" xfId="13692"/>
    <cellStyle name="Normal 4 2 34 5 2" xfId="13693"/>
    <cellStyle name="Normal 4 2 34 5 3" xfId="13694"/>
    <cellStyle name="Normal 4 2 34 6" xfId="13695"/>
    <cellStyle name="Normal 4 2 34 7" xfId="13696"/>
    <cellStyle name="Normal 4 2 35" xfId="13697"/>
    <cellStyle name="Normal 4 2 35 2" xfId="13698"/>
    <cellStyle name="Normal 4 2 35 2 2" xfId="13699"/>
    <cellStyle name="Normal 4 2 35 2 2 2" xfId="13700"/>
    <cellStyle name="Normal 4 2 35 2 2 3" xfId="13701"/>
    <cellStyle name="Normal 4 2 35 2 3" xfId="13702"/>
    <cellStyle name="Normal 4 2 35 2 4" xfId="13703"/>
    <cellStyle name="Normal 4 2 35 3" xfId="13704"/>
    <cellStyle name="Normal 4 2 35 3 2" xfId="13705"/>
    <cellStyle name="Normal 4 2 35 3 2 2" xfId="13706"/>
    <cellStyle name="Normal 4 2 35 3 2 3" xfId="13707"/>
    <cellStyle name="Normal 4 2 35 3 3" xfId="13708"/>
    <cellStyle name="Normal 4 2 35 3 4" xfId="13709"/>
    <cellStyle name="Normal 4 2 35 4" xfId="13710"/>
    <cellStyle name="Normal 4 2 35 4 2" xfId="13711"/>
    <cellStyle name="Normal 4 2 35 4 2 2" xfId="13712"/>
    <cellStyle name="Normal 4 2 35 4 2 3" xfId="13713"/>
    <cellStyle name="Normal 4 2 35 4 3" xfId="13714"/>
    <cellStyle name="Normal 4 2 35 4 4" xfId="13715"/>
    <cellStyle name="Normal 4 2 35 5" xfId="13716"/>
    <cellStyle name="Normal 4 2 35 5 2" xfId="13717"/>
    <cellStyle name="Normal 4 2 35 5 3" xfId="13718"/>
    <cellStyle name="Normal 4 2 35 6" xfId="13719"/>
    <cellStyle name="Normal 4 2 35 7" xfId="13720"/>
    <cellStyle name="Normal 4 2 36" xfId="13721"/>
    <cellStyle name="Normal 4 2 36 2" xfId="13722"/>
    <cellStyle name="Normal 4 2 36 2 2" xfId="13723"/>
    <cellStyle name="Normal 4 2 36 2 2 2" xfId="13724"/>
    <cellStyle name="Normal 4 2 36 2 2 3" xfId="13725"/>
    <cellStyle name="Normal 4 2 36 2 3" xfId="13726"/>
    <cellStyle name="Normal 4 2 36 2 4" xfId="13727"/>
    <cellStyle name="Normal 4 2 36 3" xfId="13728"/>
    <cellStyle name="Normal 4 2 36 3 2" xfId="13729"/>
    <cellStyle name="Normal 4 2 36 3 2 2" xfId="13730"/>
    <cellStyle name="Normal 4 2 36 3 2 3" xfId="13731"/>
    <cellStyle name="Normal 4 2 36 3 3" xfId="13732"/>
    <cellStyle name="Normal 4 2 36 3 4" xfId="13733"/>
    <cellStyle name="Normal 4 2 36 4" xfId="13734"/>
    <cellStyle name="Normal 4 2 36 4 2" xfId="13735"/>
    <cellStyle name="Normal 4 2 36 4 2 2" xfId="13736"/>
    <cellStyle name="Normal 4 2 36 4 2 3" xfId="13737"/>
    <cellStyle name="Normal 4 2 36 4 3" xfId="13738"/>
    <cellStyle name="Normal 4 2 36 4 4" xfId="13739"/>
    <cellStyle name="Normal 4 2 36 5" xfId="13740"/>
    <cellStyle name="Normal 4 2 36 5 2" xfId="13741"/>
    <cellStyle name="Normal 4 2 36 5 3" xfId="13742"/>
    <cellStyle name="Normal 4 2 36 6" xfId="13743"/>
    <cellStyle name="Normal 4 2 36 7" xfId="13744"/>
    <cellStyle name="Normal 4 2 37" xfId="13745"/>
    <cellStyle name="Normal 4 2 37 2" xfId="13746"/>
    <cellStyle name="Normal 4 2 37 2 2" xfId="13747"/>
    <cellStyle name="Normal 4 2 37 2 2 2" xfId="13748"/>
    <cellStyle name="Normal 4 2 37 2 2 3" xfId="13749"/>
    <cellStyle name="Normal 4 2 37 2 3" xfId="13750"/>
    <cellStyle name="Normal 4 2 37 2 4" xfId="13751"/>
    <cellStyle name="Normal 4 2 37 3" xfId="13752"/>
    <cellStyle name="Normal 4 2 37 3 2" xfId="13753"/>
    <cellStyle name="Normal 4 2 37 3 2 2" xfId="13754"/>
    <cellStyle name="Normal 4 2 37 3 2 3" xfId="13755"/>
    <cellStyle name="Normal 4 2 37 3 3" xfId="13756"/>
    <cellStyle name="Normal 4 2 37 3 4" xfId="13757"/>
    <cellStyle name="Normal 4 2 37 4" xfId="13758"/>
    <cellStyle name="Normal 4 2 37 4 2" xfId="13759"/>
    <cellStyle name="Normal 4 2 37 4 2 2" xfId="13760"/>
    <cellStyle name="Normal 4 2 37 4 2 3" xfId="13761"/>
    <cellStyle name="Normal 4 2 37 4 3" xfId="13762"/>
    <cellStyle name="Normal 4 2 37 4 4" xfId="13763"/>
    <cellStyle name="Normal 4 2 37 5" xfId="13764"/>
    <cellStyle name="Normal 4 2 37 5 2" xfId="13765"/>
    <cellStyle name="Normal 4 2 37 5 3" xfId="13766"/>
    <cellStyle name="Normal 4 2 37 6" xfId="13767"/>
    <cellStyle name="Normal 4 2 37 7" xfId="13768"/>
    <cellStyle name="Normal 4 2 38" xfId="13769"/>
    <cellStyle name="Normal 4 2 38 2" xfId="13770"/>
    <cellStyle name="Normal 4 2 38 2 2" xfId="13771"/>
    <cellStyle name="Normal 4 2 38 2 2 2" xfId="13772"/>
    <cellStyle name="Normal 4 2 38 2 2 3" xfId="13773"/>
    <cellStyle name="Normal 4 2 38 2 3" xfId="13774"/>
    <cellStyle name="Normal 4 2 38 2 4" xfId="13775"/>
    <cellStyle name="Normal 4 2 38 3" xfId="13776"/>
    <cellStyle name="Normal 4 2 38 3 2" xfId="13777"/>
    <cellStyle name="Normal 4 2 38 3 2 2" xfId="13778"/>
    <cellStyle name="Normal 4 2 38 3 2 3" xfId="13779"/>
    <cellStyle name="Normal 4 2 38 3 3" xfId="13780"/>
    <cellStyle name="Normal 4 2 38 3 4" xfId="13781"/>
    <cellStyle name="Normal 4 2 38 4" xfId="13782"/>
    <cellStyle name="Normal 4 2 38 4 2" xfId="13783"/>
    <cellStyle name="Normal 4 2 38 4 2 2" xfId="13784"/>
    <cellStyle name="Normal 4 2 38 4 2 3" xfId="13785"/>
    <cellStyle name="Normal 4 2 38 4 3" xfId="13786"/>
    <cellStyle name="Normal 4 2 38 4 4" xfId="13787"/>
    <cellStyle name="Normal 4 2 38 5" xfId="13788"/>
    <cellStyle name="Normal 4 2 38 5 2" xfId="13789"/>
    <cellStyle name="Normal 4 2 38 5 3" xfId="13790"/>
    <cellStyle name="Normal 4 2 38 6" xfId="13791"/>
    <cellStyle name="Normal 4 2 38 7" xfId="13792"/>
    <cellStyle name="Normal 4 2 39" xfId="13793"/>
    <cellStyle name="Normal 4 2 39 2" xfId="13794"/>
    <cellStyle name="Normal 4 2 39 2 2" xfId="13795"/>
    <cellStyle name="Normal 4 2 39 2 2 2" xfId="13796"/>
    <cellStyle name="Normal 4 2 39 2 2 3" xfId="13797"/>
    <cellStyle name="Normal 4 2 39 2 3" xfId="13798"/>
    <cellStyle name="Normal 4 2 39 2 4" xfId="13799"/>
    <cellStyle name="Normal 4 2 39 3" xfId="13800"/>
    <cellStyle name="Normal 4 2 39 3 2" xfId="13801"/>
    <cellStyle name="Normal 4 2 39 3 2 2" xfId="13802"/>
    <cellStyle name="Normal 4 2 39 3 2 3" xfId="13803"/>
    <cellStyle name="Normal 4 2 39 3 3" xfId="13804"/>
    <cellStyle name="Normal 4 2 39 3 4" xfId="13805"/>
    <cellStyle name="Normal 4 2 39 4" xfId="13806"/>
    <cellStyle name="Normal 4 2 39 4 2" xfId="13807"/>
    <cellStyle name="Normal 4 2 39 4 2 2" xfId="13808"/>
    <cellStyle name="Normal 4 2 39 4 2 3" xfId="13809"/>
    <cellStyle name="Normal 4 2 39 4 3" xfId="13810"/>
    <cellStyle name="Normal 4 2 39 4 4" xfId="13811"/>
    <cellStyle name="Normal 4 2 39 5" xfId="13812"/>
    <cellStyle name="Normal 4 2 39 5 2" xfId="13813"/>
    <cellStyle name="Normal 4 2 39 5 3" xfId="13814"/>
    <cellStyle name="Normal 4 2 39 6" xfId="13815"/>
    <cellStyle name="Normal 4 2 39 7" xfId="13816"/>
    <cellStyle name="Normal 4 2 4" xfId="13817"/>
    <cellStyle name="Normal 4 2 4 10" xfId="13818"/>
    <cellStyle name="Normal 4 2 4 11" xfId="13819"/>
    <cellStyle name="Normal 4 2 4 2" xfId="13820"/>
    <cellStyle name="Normal 4 2 4 2 2" xfId="13821"/>
    <cellStyle name="Normal 4 2 4 2 2 2" xfId="13822"/>
    <cellStyle name="Normal 4 2 4 2 2 3" xfId="13823"/>
    <cellStyle name="Normal 4 2 4 2 2 4" xfId="13824"/>
    <cellStyle name="Normal 4 2 4 2 3" xfId="13825"/>
    <cellStyle name="Normal 4 2 4 2 3 2" xfId="13826"/>
    <cellStyle name="Normal 4 2 4 2 4" xfId="13827"/>
    <cellStyle name="Normal 4 2 4 2 4 2" xfId="13828"/>
    <cellStyle name="Normal 4 2 4 2 5" xfId="13829"/>
    <cellStyle name="Normal 4 2 4 2 6" xfId="13830"/>
    <cellStyle name="Normal 4 2 4 3" xfId="13831"/>
    <cellStyle name="Normal 4 2 4 3 2" xfId="13832"/>
    <cellStyle name="Normal 4 2 4 3 2 2" xfId="13833"/>
    <cellStyle name="Normal 4 2 4 3 2 3" xfId="13834"/>
    <cellStyle name="Normal 4 2 4 3 2 4" xfId="13835"/>
    <cellStyle name="Normal 4 2 4 3 3" xfId="13836"/>
    <cellStyle name="Normal 4 2 4 3 3 2" xfId="13837"/>
    <cellStyle name="Normal 4 2 4 3 4" xfId="13838"/>
    <cellStyle name="Normal 4 2 4 3 5" xfId="13839"/>
    <cellStyle name="Normal 4 2 4 3 6" xfId="13840"/>
    <cellStyle name="Normal 4 2 4 4" xfId="13841"/>
    <cellStyle name="Normal 4 2 4 4 2" xfId="13842"/>
    <cellStyle name="Normal 4 2 4 4 2 2" xfId="13843"/>
    <cellStyle name="Normal 4 2 4 4 2 3" xfId="13844"/>
    <cellStyle name="Normal 4 2 4 4 3" xfId="13845"/>
    <cellStyle name="Normal 4 2 4 4 4" xfId="13846"/>
    <cellStyle name="Normal 4 2 4 4 5" xfId="13847"/>
    <cellStyle name="Normal 4 2 4 5" xfId="13848"/>
    <cellStyle name="Normal 4 2 4 5 2" xfId="13849"/>
    <cellStyle name="Normal 4 2 4 5 2 2" xfId="13850"/>
    <cellStyle name="Normal 4 2 4 5 2 3" xfId="13851"/>
    <cellStyle name="Normal 4 2 4 5 3" xfId="13852"/>
    <cellStyle name="Normal 4 2 4 5 4" xfId="13853"/>
    <cellStyle name="Normal 4 2 4 5 5" xfId="13854"/>
    <cellStyle name="Normal 4 2 4 6" xfId="13855"/>
    <cellStyle name="Normal 4 2 4 6 2" xfId="13856"/>
    <cellStyle name="Normal 4 2 4 6 3" xfId="13857"/>
    <cellStyle name="Normal 4 2 4 6 4" xfId="13858"/>
    <cellStyle name="Normal 4 2 4 7" xfId="13859"/>
    <cellStyle name="Normal 4 2 4 7 2" xfId="13860"/>
    <cellStyle name="Normal 4 2 4 7 3" xfId="13861"/>
    <cellStyle name="Normal 4 2 4 8" xfId="13862"/>
    <cellStyle name="Normal 4 2 4 9" xfId="13863"/>
    <cellStyle name="Normal 4 2 40" xfId="13864"/>
    <cellStyle name="Normal 4 2 40 2" xfId="13865"/>
    <cellStyle name="Normal 4 2 40 2 2" xfId="13866"/>
    <cellStyle name="Normal 4 2 40 2 2 2" xfId="13867"/>
    <cellStyle name="Normal 4 2 40 2 2 3" xfId="13868"/>
    <cellStyle name="Normal 4 2 40 2 3" xfId="13869"/>
    <cellStyle name="Normal 4 2 40 2 4" xfId="13870"/>
    <cellStyle name="Normal 4 2 40 3" xfId="13871"/>
    <cellStyle name="Normal 4 2 40 3 2" xfId="13872"/>
    <cellStyle name="Normal 4 2 40 3 2 2" xfId="13873"/>
    <cellStyle name="Normal 4 2 40 3 2 3" xfId="13874"/>
    <cellStyle name="Normal 4 2 40 3 3" xfId="13875"/>
    <cellStyle name="Normal 4 2 40 3 4" xfId="13876"/>
    <cellStyle name="Normal 4 2 40 4" xfId="13877"/>
    <cellStyle name="Normal 4 2 40 4 2" xfId="13878"/>
    <cellStyle name="Normal 4 2 40 4 2 2" xfId="13879"/>
    <cellStyle name="Normal 4 2 40 4 2 3" xfId="13880"/>
    <cellStyle name="Normal 4 2 40 4 3" xfId="13881"/>
    <cellStyle name="Normal 4 2 40 4 4" xfId="13882"/>
    <cellStyle name="Normal 4 2 40 5" xfId="13883"/>
    <cellStyle name="Normal 4 2 40 5 2" xfId="13884"/>
    <cellStyle name="Normal 4 2 40 5 3" xfId="13885"/>
    <cellStyle name="Normal 4 2 40 6" xfId="13886"/>
    <cellStyle name="Normal 4 2 40 7" xfId="13887"/>
    <cellStyle name="Normal 4 2 41" xfId="13888"/>
    <cellStyle name="Normal 4 2 41 2" xfId="13889"/>
    <cellStyle name="Normal 4 2 41 2 2" xfId="13890"/>
    <cellStyle name="Normal 4 2 41 2 3" xfId="13891"/>
    <cellStyle name="Normal 4 2 41 3" xfId="13892"/>
    <cellStyle name="Normal 4 2 41 4" xfId="13893"/>
    <cellStyle name="Normal 4 2 42" xfId="13894"/>
    <cellStyle name="Normal 4 2 42 2" xfId="13895"/>
    <cellStyle name="Normal 4 2 42 2 2" xfId="13896"/>
    <cellStyle name="Normal 4 2 42 2 3" xfId="13897"/>
    <cellStyle name="Normal 4 2 42 3" xfId="13898"/>
    <cellStyle name="Normal 4 2 42 4" xfId="13899"/>
    <cellStyle name="Normal 4 2 43" xfId="13900"/>
    <cellStyle name="Normal 4 2 43 2" xfId="13901"/>
    <cellStyle name="Normal 4 2 43 2 2" xfId="13902"/>
    <cellStyle name="Normal 4 2 43 2 3" xfId="13903"/>
    <cellStyle name="Normal 4 2 43 3" xfId="13904"/>
    <cellStyle name="Normal 4 2 43 4" xfId="13905"/>
    <cellStyle name="Normal 4 2 44" xfId="13906"/>
    <cellStyle name="Normal 4 2 44 2" xfId="13907"/>
    <cellStyle name="Normal 4 2 44 2 2" xfId="13908"/>
    <cellStyle name="Normal 4 2 44 2 3" xfId="13909"/>
    <cellStyle name="Normal 4 2 44 3" xfId="13910"/>
    <cellStyle name="Normal 4 2 44 4" xfId="13911"/>
    <cellStyle name="Normal 4 2 45" xfId="13912"/>
    <cellStyle name="Normal 4 2 45 2" xfId="13913"/>
    <cellStyle name="Normal 4 2 45 3" xfId="13914"/>
    <cellStyle name="Normal 4 2 46" xfId="13915"/>
    <cellStyle name="Normal 4 2 46 2" xfId="13916"/>
    <cellStyle name="Normal 4 2 46 3" xfId="13917"/>
    <cellStyle name="Normal 4 2 47" xfId="13918"/>
    <cellStyle name="Normal 4 2 47 2" xfId="13919"/>
    <cellStyle name="Normal 4 2 47 3" xfId="13920"/>
    <cellStyle name="Normal 4 2 48" xfId="13921"/>
    <cellStyle name="Normal 4 2 48 2" xfId="13922"/>
    <cellStyle name="Normal 4 2 48 3" xfId="13923"/>
    <cellStyle name="Normal 4 2 49" xfId="13924"/>
    <cellStyle name="Normal 4 2 5" xfId="13925"/>
    <cellStyle name="Normal 4 2 5 10" xfId="13926"/>
    <cellStyle name="Normal 4 2 5 10 2" xfId="13927"/>
    <cellStyle name="Normal 4 2 5 10 2 2" xfId="13928"/>
    <cellStyle name="Normal 4 2 5 10 2 3" xfId="13929"/>
    <cellStyle name="Normal 4 2 5 10 3" xfId="13930"/>
    <cellStyle name="Normal 4 2 5 10 4" xfId="13931"/>
    <cellStyle name="Normal 4 2 5 11" xfId="13932"/>
    <cellStyle name="Normal 4 2 5 11 2" xfId="13933"/>
    <cellStyle name="Normal 4 2 5 11 2 2" xfId="13934"/>
    <cellStyle name="Normal 4 2 5 11 2 3" xfId="13935"/>
    <cellStyle name="Normal 4 2 5 11 3" xfId="13936"/>
    <cellStyle name="Normal 4 2 5 11 4" xfId="13937"/>
    <cellStyle name="Normal 4 2 5 12" xfId="13938"/>
    <cellStyle name="Normal 4 2 5 12 2" xfId="13939"/>
    <cellStyle name="Normal 4 2 5 12 2 2" xfId="13940"/>
    <cellStyle name="Normal 4 2 5 12 2 3" xfId="13941"/>
    <cellStyle name="Normal 4 2 5 12 3" xfId="13942"/>
    <cellStyle name="Normal 4 2 5 12 4" xfId="13943"/>
    <cellStyle name="Normal 4 2 5 13" xfId="13944"/>
    <cellStyle name="Normal 4 2 5 13 2" xfId="13945"/>
    <cellStyle name="Normal 4 2 5 13 2 2" xfId="13946"/>
    <cellStyle name="Normal 4 2 5 13 2 3" xfId="13947"/>
    <cellStyle name="Normal 4 2 5 13 3" xfId="13948"/>
    <cellStyle name="Normal 4 2 5 13 4" xfId="13949"/>
    <cellStyle name="Normal 4 2 5 14" xfId="13950"/>
    <cellStyle name="Normal 4 2 5 14 2" xfId="13951"/>
    <cellStyle name="Normal 4 2 5 14 2 2" xfId="13952"/>
    <cellStyle name="Normal 4 2 5 14 2 3" xfId="13953"/>
    <cellStyle name="Normal 4 2 5 14 3" xfId="13954"/>
    <cellStyle name="Normal 4 2 5 14 4" xfId="13955"/>
    <cellStyle name="Normal 4 2 5 15" xfId="13956"/>
    <cellStyle name="Normal 4 2 5 15 2" xfId="13957"/>
    <cellStyle name="Normal 4 2 5 15 2 2" xfId="13958"/>
    <cellStyle name="Normal 4 2 5 15 2 3" xfId="13959"/>
    <cellStyle name="Normal 4 2 5 15 3" xfId="13960"/>
    <cellStyle name="Normal 4 2 5 15 4" xfId="13961"/>
    <cellStyle name="Normal 4 2 5 16" xfId="13962"/>
    <cellStyle name="Normal 4 2 5 16 2" xfId="13963"/>
    <cellStyle name="Normal 4 2 5 16 3" xfId="13964"/>
    <cellStyle name="Normal 4 2 5 17" xfId="13965"/>
    <cellStyle name="Normal 4 2 5 17 2" xfId="13966"/>
    <cellStyle name="Normal 4 2 5 17 3" xfId="13967"/>
    <cellStyle name="Normal 4 2 5 18" xfId="13968"/>
    <cellStyle name="Normal 4 2 5 18 2" xfId="13969"/>
    <cellStyle name="Normal 4 2 5 18 3" xfId="13970"/>
    <cellStyle name="Normal 4 2 5 19" xfId="13971"/>
    <cellStyle name="Normal 4 2 5 19 2" xfId="13972"/>
    <cellStyle name="Normal 4 2 5 19 3" xfId="13973"/>
    <cellStyle name="Normal 4 2 5 2" xfId="13974"/>
    <cellStyle name="Normal 4 2 5 2 2" xfId="13975"/>
    <cellStyle name="Normal 4 2 5 2 2 2" xfId="13976"/>
    <cellStyle name="Normal 4 2 5 2 2 3" xfId="13977"/>
    <cellStyle name="Normal 4 2 5 2 3" xfId="13978"/>
    <cellStyle name="Normal 4 2 5 2 4" xfId="13979"/>
    <cellStyle name="Normal 4 2 5 20" xfId="13980"/>
    <cellStyle name="Normal 4 2 5 20 2" xfId="13981"/>
    <cellStyle name="Normal 4 2 5 20 3" xfId="13982"/>
    <cellStyle name="Normal 4 2 5 21" xfId="13983"/>
    <cellStyle name="Normal 4 2 5 21 2" xfId="13984"/>
    <cellStyle name="Normal 4 2 5 21 3" xfId="13985"/>
    <cellStyle name="Normal 4 2 5 22" xfId="13986"/>
    <cellStyle name="Normal 4 2 5 22 2" xfId="13987"/>
    <cellStyle name="Normal 4 2 5 22 3" xfId="13988"/>
    <cellStyle name="Normal 4 2 5 3" xfId="13989"/>
    <cellStyle name="Normal 4 2 5 3 2" xfId="13990"/>
    <cellStyle name="Normal 4 2 5 3 2 2" xfId="13991"/>
    <cellStyle name="Normal 4 2 5 3 2 3" xfId="13992"/>
    <cellStyle name="Normal 4 2 5 3 3" xfId="13993"/>
    <cellStyle name="Normal 4 2 5 3 4" xfId="13994"/>
    <cellStyle name="Normal 4 2 5 4" xfId="13995"/>
    <cellStyle name="Normal 4 2 5 4 10" xfId="13996"/>
    <cellStyle name="Normal 4 2 5 4 10 2" xfId="13997"/>
    <cellStyle name="Normal 4 2 5 4 10 3" xfId="13998"/>
    <cellStyle name="Normal 4 2 5 4 11" xfId="13999"/>
    <cellStyle name="Normal 4 2 5 4 12" xfId="14000"/>
    <cellStyle name="Normal 4 2 5 4 2" xfId="14001"/>
    <cellStyle name="Normal 4 2 5 4 2 2" xfId="14002"/>
    <cellStyle name="Normal 4 2 5 4 2 2 2" xfId="14003"/>
    <cellStyle name="Normal 4 2 5 4 2 2 2 2" xfId="14004"/>
    <cellStyle name="Normal 4 2 5 4 2 2 2 3" xfId="14005"/>
    <cellStyle name="Normal 4 2 5 4 2 2 3" xfId="14006"/>
    <cellStyle name="Normal 4 2 5 4 2 2 4" xfId="14007"/>
    <cellStyle name="Normal 4 2 5 4 2 3" xfId="14008"/>
    <cellStyle name="Normal 4 2 5 4 2 3 2" xfId="14009"/>
    <cellStyle name="Normal 4 2 5 4 2 3 3" xfId="14010"/>
    <cellStyle name="Normal 4 2 5 4 2 4" xfId="14011"/>
    <cellStyle name="Normal 4 2 5 4 2 4 2" xfId="14012"/>
    <cellStyle name="Normal 4 2 5 4 2 4 3" xfId="14013"/>
    <cellStyle name="Normal 4 2 5 4 2 5" xfId="14014"/>
    <cellStyle name="Normal 4 2 5 4 2 5 2" xfId="14015"/>
    <cellStyle name="Normal 4 2 5 4 2 5 3" xfId="14016"/>
    <cellStyle name="Normal 4 2 5 4 2 6" xfId="14017"/>
    <cellStyle name="Normal 4 2 5 4 2 6 2" xfId="14018"/>
    <cellStyle name="Normal 4 2 5 4 2 6 3" xfId="14019"/>
    <cellStyle name="Normal 4 2 5 4 2 7" xfId="14020"/>
    <cellStyle name="Normal 4 2 5 4 2 7 2" xfId="14021"/>
    <cellStyle name="Normal 4 2 5 4 2 7 3" xfId="14022"/>
    <cellStyle name="Normal 4 2 5 4 2 8" xfId="14023"/>
    <cellStyle name="Normal 4 2 5 4 2 8 2" xfId="14024"/>
    <cellStyle name="Normal 4 2 5 4 2 8 3" xfId="14025"/>
    <cellStyle name="Normal 4 2 5 4 2 9" xfId="14026"/>
    <cellStyle name="Normal 4 2 5 4 2 9 2" xfId="14027"/>
    <cellStyle name="Normal 4 2 5 4 2 9 3" xfId="14028"/>
    <cellStyle name="Normal 4 2 5 4 3" xfId="14029"/>
    <cellStyle name="Normal 4 2 5 4 4" xfId="14030"/>
    <cellStyle name="Normal 4 2 5 4 5" xfId="14031"/>
    <cellStyle name="Normal 4 2 5 4 6" xfId="14032"/>
    <cellStyle name="Normal 4 2 5 4 7" xfId="14033"/>
    <cellStyle name="Normal 4 2 5 4 8" xfId="14034"/>
    <cellStyle name="Normal 4 2 5 4 9" xfId="14035"/>
    <cellStyle name="Normal 4 2 5 5" xfId="14036"/>
    <cellStyle name="Normal 4 2 5 5 2" xfId="14037"/>
    <cellStyle name="Normal 4 2 5 5 2 2" xfId="14038"/>
    <cellStyle name="Normal 4 2 5 5 2 3" xfId="14039"/>
    <cellStyle name="Normal 4 2 5 5 3" xfId="14040"/>
    <cellStyle name="Normal 4 2 5 5 4" xfId="14041"/>
    <cellStyle name="Normal 4 2 5 6" xfId="14042"/>
    <cellStyle name="Normal 4 2 5 6 2" xfId="14043"/>
    <cellStyle name="Normal 4 2 5 6 2 2" xfId="14044"/>
    <cellStyle name="Normal 4 2 5 6 2 3" xfId="14045"/>
    <cellStyle name="Normal 4 2 5 6 3" xfId="14046"/>
    <cellStyle name="Normal 4 2 5 6 4" xfId="14047"/>
    <cellStyle name="Normal 4 2 5 7" xfId="14048"/>
    <cellStyle name="Normal 4 2 5 7 2" xfId="14049"/>
    <cellStyle name="Normal 4 2 5 7 2 2" xfId="14050"/>
    <cellStyle name="Normal 4 2 5 7 2 3" xfId="14051"/>
    <cellStyle name="Normal 4 2 5 7 3" xfId="14052"/>
    <cellStyle name="Normal 4 2 5 7 4" xfId="14053"/>
    <cellStyle name="Normal 4 2 5 8" xfId="14054"/>
    <cellStyle name="Normal 4 2 5 8 2" xfId="14055"/>
    <cellStyle name="Normal 4 2 5 8 2 2" xfId="14056"/>
    <cellStyle name="Normal 4 2 5 8 2 3" xfId="14057"/>
    <cellStyle name="Normal 4 2 5 8 3" xfId="14058"/>
    <cellStyle name="Normal 4 2 5 8 4" xfId="14059"/>
    <cellStyle name="Normal 4 2 5 9" xfId="14060"/>
    <cellStyle name="Normal 4 2 5 9 2" xfId="14061"/>
    <cellStyle name="Normal 4 2 5 9 2 2" xfId="14062"/>
    <cellStyle name="Normal 4 2 5 9 2 3" xfId="14063"/>
    <cellStyle name="Normal 4 2 5 9 3" xfId="14064"/>
    <cellStyle name="Normal 4 2 5 9 4" xfId="14065"/>
    <cellStyle name="Normal 4 2 50" xfId="14066"/>
    <cellStyle name="Normal 4 2 51" xfId="14067"/>
    <cellStyle name="Normal 4 2 52" xfId="14068"/>
    <cellStyle name="Normal 4 2 6" xfId="14069"/>
    <cellStyle name="Normal 4 2 6 2" xfId="14070"/>
    <cellStyle name="Normal 4 2 6 2 2" xfId="14071"/>
    <cellStyle name="Normal 4 2 6 2 2 2" xfId="14072"/>
    <cellStyle name="Normal 4 2 6 2 2 3" xfId="14073"/>
    <cellStyle name="Normal 4 2 6 2 3" xfId="14074"/>
    <cellStyle name="Normal 4 2 6 2 4" xfId="14075"/>
    <cellStyle name="Normal 4 2 6 2 5" xfId="14076"/>
    <cellStyle name="Normal 4 2 6 3" xfId="14077"/>
    <cellStyle name="Normal 4 2 6 3 2" xfId="14078"/>
    <cellStyle name="Normal 4 2 6 3 2 2" xfId="14079"/>
    <cellStyle name="Normal 4 2 6 3 2 3" xfId="14080"/>
    <cellStyle name="Normal 4 2 6 3 3" xfId="14081"/>
    <cellStyle name="Normal 4 2 6 3 4" xfId="14082"/>
    <cellStyle name="Normal 4 2 6 3 5" xfId="14083"/>
    <cellStyle name="Normal 4 2 6 4" xfId="14084"/>
    <cellStyle name="Normal 4 2 6 4 2" xfId="14085"/>
    <cellStyle name="Normal 4 2 6 4 2 2" xfId="14086"/>
    <cellStyle name="Normal 4 2 6 4 2 3" xfId="14087"/>
    <cellStyle name="Normal 4 2 6 4 3" xfId="14088"/>
    <cellStyle name="Normal 4 2 6 4 4" xfId="14089"/>
    <cellStyle name="Normal 4 2 6 4 5" xfId="14090"/>
    <cellStyle name="Normal 4 2 6 5" xfId="14091"/>
    <cellStyle name="Normal 4 2 6 5 2" xfId="14092"/>
    <cellStyle name="Normal 4 2 6 5 3" xfId="14093"/>
    <cellStyle name="Normal 4 2 6 6" xfId="14094"/>
    <cellStyle name="Normal 4 2 6 7" xfId="14095"/>
    <cellStyle name="Normal 4 2 6 8" xfId="14096"/>
    <cellStyle name="Normal 4 2 6 9" xfId="14097"/>
    <cellStyle name="Normal 4 2 7" xfId="14098"/>
    <cellStyle name="Normal 4 2 7 2" xfId="14099"/>
    <cellStyle name="Normal 4 2 7 2 2" xfId="14100"/>
    <cellStyle name="Normal 4 2 7 2 2 2" xfId="14101"/>
    <cellStyle name="Normal 4 2 7 2 2 3" xfId="14102"/>
    <cellStyle name="Normal 4 2 7 2 3" xfId="14103"/>
    <cellStyle name="Normal 4 2 7 2 4" xfId="14104"/>
    <cellStyle name="Normal 4 2 7 2 5" xfId="14105"/>
    <cellStyle name="Normal 4 2 7 3" xfId="14106"/>
    <cellStyle name="Normal 4 2 7 3 2" xfId="14107"/>
    <cellStyle name="Normal 4 2 7 3 2 2" xfId="14108"/>
    <cellStyle name="Normal 4 2 7 3 2 3" xfId="14109"/>
    <cellStyle name="Normal 4 2 7 3 3" xfId="14110"/>
    <cellStyle name="Normal 4 2 7 3 4" xfId="14111"/>
    <cellStyle name="Normal 4 2 7 3 5" xfId="14112"/>
    <cellStyle name="Normal 4 2 7 4" xfId="14113"/>
    <cellStyle name="Normal 4 2 7 4 2" xfId="14114"/>
    <cellStyle name="Normal 4 2 7 4 2 2" xfId="14115"/>
    <cellStyle name="Normal 4 2 7 4 2 3" xfId="14116"/>
    <cellStyle name="Normal 4 2 7 4 3" xfId="14117"/>
    <cellStyle name="Normal 4 2 7 4 4" xfId="14118"/>
    <cellStyle name="Normal 4 2 7 5" xfId="14119"/>
    <cellStyle name="Normal 4 2 7 5 2" xfId="14120"/>
    <cellStyle name="Normal 4 2 7 5 3" xfId="14121"/>
    <cellStyle name="Normal 4 2 7 6" xfId="14122"/>
    <cellStyle name="Normal 4 2 7 7" xfId="14123"/>
    <cellStyle name="Normal 4 2 7 8" xfId="14124"/>
    <cellStyle name="Normal 4 2 7 9" xfId="14125"/>
    <cellStyle name="Normal 4 2 8" xfId="14126"/>
    <cellStyle name="Normal 4 2 8 2" xfId="14127"/>
    <cellStyle name="Normal 4 2 8 2 2" xfId="14128"/>
    <cellStyle name="Normal 4 2 8 2 2 2" xfId="14129"/>
    <cellStyle name="Normal 4 2 8 2 2 3" xfId="14130"/>
    <cellStyle name="Normal 4 2 8 2 3" xfId="14131"/>
    <cellStyle name="Normal 4 2 8 2 4" xfId="14132"/>
    <cellStyle name="Normal 4 2 8 3" xfId="14133"/>
    <cellStyle name="Normal 4 2 8 3 2" xfId="14134"/>
    <cellStyle name="Normal 4 2 8 3 2 2" xfId="14135"/>
    <cellStyle name="Normal 4 2 8 3 2 3" xfId="14136"/>
    <cellStyle name="Normal 4 2 8 3 3" xfId="14137"/>
    <cellStyle name="Normal 4 2 8 3 4" xfId="14138"/>
    <cellStyle name="Normal 4 2 8 4" xfId="14139"/>
    <cellStyle name="Normal 4 2 8 4 2" xfId="14140"/>
    <cellStyle name="Normal 4 2 8 4 2 2" xfId="14141"/>
    <cellStyle name="Normal 4 2 8 4 2 3" xfId="14142"/>
    <cellStyle name="Normal 4 2 8 4 3" xfId="14143"/>
    <cellStyle name="Normal 4 2 8 4 4" xfId="14144"/>
    <cellStyle name="Normal 4 2 8 5" xfId="14145"/>
    <cellStyle name="Normal 4 2 8 5 2" xfId="14146"/>
    <cellStyle name="Normal 4 2 8 5 3" xfId="14147"/>
    <cellStyle name="Normal 4 2 8 6" xfId="14148"/>
    <cellStyle name="Normal 4 2 8 7" xfId="14149"/>
    <cellStyle name="Normal 4 2 8 8" xfId="14150"/>
    <cellStyle name="Normal 4 2 9" xfId="14151"/>
    <cellStyle name="Normal 4 2 9 2" xfId="14152"/>
    <cellStyle name="Normal 4 2 9 2 2" xfId="14153"/>
    <cellStyle name="Normal 4 2 9 2 2 2" xfId="14154"/>
    <cellStyle name="Normal 4 2 9 2 2 3" xfId="14155"/>
    <cellStyle name="Normal 4 2 9 2 3" xfId="14156"/>
    <cellStyle name="Normal 4 2 9 2 4" xfId="14157"/>
    <cellStyle name="Normal 4 2 9 3" xfId="14158"/>
    <cellStyle name="Normal 4 2 9 3 2" xfId="14159"/>
    <cellStyle name="Normal 4 2 9 3 2 2" xfId="14160"/>
    <cellStyle name="Normal 4 2 9 3 2 3" xfId="14161"/>
    <cellStyle name="Normal 4 2 9 3 3" xfId="14162"/>
    <cellStyle name="Normal 4 2 9 3 4" xfId="14163"/>
    <cellStyle name="Normal 4 2 9 4" xfId="14164"/>
    <cellStyle name="Normal 4 2 9 4 2" xfId="14165"/>
    <cellStyle name="Normal 4 2 9 4 2 2" xfId="14166"/>
    <cellStyle name="Normal 4 2 9 4 2 3" xfId="14167"/>
    <cellStyle name="Normal 4 2 9 4 3" xfId="14168"/>
    <cellStyle name="Normal 4 2 9 4 4" xfId="14169"/>
    <cellStyle name="Normal 4 2 9 5" xfId="14170"/>
    <cellStyle name="Normal 4 2 9 5 2" xfId="14171"/>
    <cellStyle name="Normal 4 2 9 5 3" xfId="14172"/>
    <cellStyle name="Normal 4 2 9 6" xfId="14173"/>
    <cellStyle name="Normal 4 2 9 7" xfId="14174"/>
    <cellStyle name="Normal 4 2 9 8" xfId="14175"/>
    <cellStyle name="Normal 4 20" xfId="14176"/>
    <cellStyle name="Normal 4 20 2" xfId="14177"/>
    <cellStyle name="Normal 4 20 2 2" xfId="14178"/>
    <cellStyle name="Normal 4 20 2 3" xfId="14179"/>
    <cellStyle name="Normal 4 20 3" xfId="14180"/>
    <cellStyle name="Normal 4 20 4" xfId="14181"/>
    <cellStyle name="Normal 4 21" xfId="14182"/>
    <cellStyle name="Normal 4 21 2" xfId="14183"/>
    <cellStyle name="Normal 4 21 2 2" xfId="14184"/>
    <cellStyle name="Normal 4 21 2 3" xfId="14185"/>
    <cellStyle name="Normal 4 21 3" xfId="14186"/>
    <cellStyle name="Normal 4 21 4" xfId="14187"/>
    <cellStyle name="Normal 4 22" xfId="14188"/>
    <cellStyle name="Normal 4 22 2" xfId="14189"/>
    <cellStyle name="Normal 4 22 2 2" xfId="14190"/>
    <cellStyle name="Normal 4 22 2 3" xfId="14191"/>
    <cellStyle name="Normal 4 22 3" xfId="14192"/>
    <cellStyle name="Normal 4 22 4" xfId="14193"/>
    <cellStyle name="Normal 4 23" xfId="14194"/>
    <cellStyle name="Normal 4 23 2" xfId="14195"/>
    <cellStyle name="Normal 4 23 3" xfId="14196"/>
    <cellStyle name="Normal 4 24" xfId="14197"/>
    <cellStyle name="Normal 4 24 2" xfId="14198"/>
    <cellStyle name="Normal 4 24 3" xfId="14199"/>
    <cellStyle name="Normal 4 25" xfId="14200"/>
    <cellStyle name="Normal 4 25 2" xfId="14201"/>
    <cellStyle name="Normal 4 25 3" xfId="14202"/>
    <cellStyle name="Normal 4 26" xfId="14203"/>
    <cellStyle name="Normal 4 26 2" xfId="14204"/>
    <cellStyle name="Normal 4 26 3" xfId="14205"/>
    <cellStyle name="Normal 4 27" xfId="14206"/>
    <cellStyle name="Normal 4 27 2" xfId="14207"/>
    <cellStyle name="Normal 4 27 3" xfId="14208"/>
    <cellStyle name="Normal 4 28" xfId="14209"/>
    <cellStyle name="Normal 4 28 2" xfId="14210"/>
    <cellStyle name="Normal 4 28 3" xfId="14211"/>
    <cellStyle name="Normal 4 29" xfId="14212"/>
    <cellStyle name="Normal 4 29 2" xfId="14213"/>
    <cellStyle name="Normal 4 29 3" xfId="14214"/>
    <cellStyle name="Normal 4 3" xfId="14215"/>
    <cellStyle name="Normal 4 3 10" xfId="14216"/>
    <cellStyle name="Normal 4 3 11" xfId="14217"/>
    <cellStyle name="Normal 4 3 2" xfId="14218"/>
    <cellStyle name="Normal 4 3 2 2" xfId="14219"/>
    <cellStyle name="Normal 4 3 2 2 2" xfId="14220"/>
    <cellStyle name="Normal 4 3 2 2 3" xfId="14221"/>
    <cellStyle name="Normal 4 3 2 3" xfId="14222"/>
    <cellStyle name="Normal 4 3 2 4" xfId="14223"/>
    <cellStyle name="Normal 4 3 2 5" xfId="14224"/>
    <cellStyle name="Normal 4 3 2 6" xfId="14225"/>
    <cellStyle name="Normal 4 3 3" xfId="14226"/>
    <cellStyle name="Normal 4 3 3 2" xfId="14227"/>
    <cellStyle name="Normal 4 3 3 2 2" xfId="14228"/>
    <cellStyle name="Normal 4 3 3 3" xfId="14229"/>
    <cellStyle name="Normal 4 3 3 4" xfId="14230"/>
    <cellStyle name="Normal 4 3 4" xfId="14231"/>
    <cellStyle name="Normal 4 3 4 2" xfId="14232"/>
    <cellStyle name="Normal 4 3 4 2 2" xfId="14233"/>
    <cellStyle name="Normal 4 3 4 3" xfId="14234"/>
    <cellStyle name="Normal 4 3 5" xfId="14235"/>
    <cellStyle name="Normal 4 3 6" xfId="14236"/>
    <cellStyle name="Normal 4 3 7" xfId="14237"/>
    <cellStyle name="Normal 4 3 8" xfId="14238"/>
    <cellStyle name="Normal 4 3 9" xfId="14239"/>
    <cellStyle name="Normal 4 30" xfId="14240"/>
    <cellStyle name="Normal 4 31" xfId="14241"/>
    <cellStyle name="Normal 4 31 2" xfId="14242"/>
    <cellStyle name="Normal 4 32" xfId="14243"/>
    <cellStyle name="Normal 4 33" xfId="14244"/>
    <cellStyle name="Normal 4 4" xfId="14245"/>
    <cellStyle name="Normal 4 4 2" xfId="14246"/>
    <cellStyle name="Normal 4 4 2 2" xfId="14247"/>
    <cellStyle name="Normal 4 4 2 3" xfId="14248"/>
    <cellStyle name="Normal 4 4 3" xfId="14249"/>
    <cellStyle name="Normal 4 5" xfId="14250"/>
    <cellStyle name="Normal 4 5 10" xfId="14251"/>
    <cellStyle name="Normal 4 5 11" xfId="14252"/>
    <cellStyle name="Normal 4 5 12" xfId="14253"/>
    <cellStyle name="Normal 4 5 13" xfId="14254"/>
    <cellStyle name="Normal 4 5 14" xfId="14255"/>
    <cellStyle name="Normal 4 5 15" xfId="14256"/>
    <cellStyle name="Normal 4 5 16" xfId="14257"/>
    <cellStyle name="Normal 4 5 17" xfId="14258"/>
    <cellStyle name="Normal 4 5 18" xfId="14259"/>
    <cellStyle name="Normal 4 5 19" xfId="14260"/>
    <cellStyle name="Normal 4 5 2" xfId="14261"/>
    <cellStyle name="Normal 4 5 2 10" xfId="14262"/>
    <cellStyle name="Normal 4 5 2 10 2" xfId="14263"/>
    <cellStyle name="Normal 4 5 2 10 3" xfId="14264"/>
    <cellStyle name="Normal 4 5 2 11" xfId="14265"/>
    <cellStyle name="Normal 4 5 2 12" xfId="14266"/>
    <cellStyle name="Normal 4 5 2 13" xfId="14267"/>
    <cellStyle name="Normal 4 5 2 14" xfId="14268"/>
    <cellStyle name="Normal 4 5 2 15" xfId="14269"/>
    <cellStyle name="Normal 4 5 2 2" xfId="14270"/>
    <cellStyle name="Normal 4 5 2 2 10" xfId="14271"/>
    <cellStyle name="Normal 4 5 2 2 11" xfId="14272"/>
    <cellStyle name="Normal 4 5 2 2 12" xfId="14273"/>
    <cellStyle name="Normal 4 5 2 2 13" xfId="14274"/>
    <cellStyle name="Normal 4 5 2 2 14" xfId="14275"/>
    <cellStyle name="Normal 4 5 2 2 2" xfId="14276"/>
    <cellStyle name="Normal 4 5 2 2 3" xfId="14277"/>
    <cellStyle name="Normal 4 5 2 2 4" xfId="14278"/>
    <cellStyle name="Normal 4 5 2 2 5" xfId="14279"/>
    <cellStyle name="Normal 4 5 2 2 6" xfId="14280"/>
    <cellStyle name="Normal 4 5 2 2 7" xfId="14281"/>
    <cellStyle name="Normal 4 5 2 2 8" xfId="14282"/>
    <cellStyle name="Normal 4 5 2 2 9" xfId="14283"/>
    <cellStyle name="Normal 4 5 2 3" xfId="14284"/>
    <cellStyle name="Normal 4 5 2 3 2" xfId="14285"/>
    <cellStyle name="Normal 4 5 2 3 3" xfId="14286"/>
    <cellStyle name="Normal 4 5 2 3 4" xfId="14287"/>
    <cellStyle name="Normal 4 5 2 3 5" xfId="14288"/>
    <cellStyle name="Normal 4 5 2 3 6" xfId="14289"/>
    <cellStyle name="Normal 4 5 2 4" xfId="14290"/>
    <cellStyle name="Normal 4 5 2 4 2" xfId="14291"/>
    <cellStyle name="Normal 4 5 2 4 3" xfId="14292"/>
    <cellStyle name="Normal 4 5 2 4 4" xfId="14293"/>
    <cellStyle name="Normal 4 5 2 4 5" xfId="14294"/>
    <cellStyle name="Normal 4 5 2 4 6" xfId="14295"/>
    <cellStyle name="Normal 4 5 2 5" xfId="14296"/>
    <cellStyle name="Normal 4 5 2 5 2" xfId="14297"/>
    <cellStyle name="Normal 4 5 2 5 3" xfId="14298"/>
    <cellStyle name="Normal 4 5 2 5 4" xfId="14299"/>
    <cellStyle name="Normal 4 5 2 5 5" xfId="14300"/>
    <cellStyle name="Normal 4 5 2 5 6" xfId="14301"/>
    <cellStyle name="Normal 4 5 2 6" xfId="14302"/>
    <cellStyle name="Normal 4 5 2 6 2" xfId="14303"/>
    <cellStyle name="Normal 4 5 2 6 3" xfId="14304"/>
    <cellStyle name="Normal 4 5 2 6 4" xfId="14305"/>
    <cellStyle name="Normal 4 5 2 6 5" xfId="14306"/>
    <cellStyle name="Normal 4 5 2 6 6" xfId="14307"/>
    <cellStyle name="Normal 4 5 2 7" xfId="14308"/>
    <cellStyle name="Normal 4 5 2 7 2" xfId="14309"/>
    <cellStyle name="Normal 4 5 2 7 3" xfId="14310"/>
    <cellStyle name="Normal 4 5 2 7 4" xfId="14311"/>
    <cellStyle name="Normal 4 5 2 7 5" xfId="14312"/>
    <cellStyle name="Normal 4 5 2 7 6" xfId="14313"/>
    <cellStyle name="Normal 4 5 2 8" xfId="14314"/>
    <cellStyle name="Normal 4 5 2 8 2" xfId="14315"/>
    <cellStyle name="Normal 4 5 2 8 3" xfId="14316"/>
    <cellStyle name="Normal 4 5 2 8 4" xfId="14317"/>
    <cellStyle name="Normal 4 5 2 8 5" xfId="14318"/>
    <cellStyle name="Normal 4 5 2 8 6" xfId="14319"/>
    <cellStyle name="Normal 4 5 2 9" xfId="14320"/>
    <cellStyle name="Normal 4 5 2 9 2" xfId="14321"/>
    <cellStyle name="Normal 4 5 2 9 3" xfId="14322"/>
    <cellStyle name="Normal 4 5 2 9 4" xfId="14323"/>
    <cellStyle name="Normal 4 5 2 9 5" xfId="14324"/>
    <cellStyle name="Normal 4 5 2 9 6" xfId="14325"/>
    <cellStyle name="Normal 4 5 20" xfId="14326"/>
    <cellStyle name="Normal 4 5 21" xfId="14327"/>
    <cellStyle name="Normal 4 5 22" xfId="14328"/>
    <cellStyle name="Normal 4 5 22 2" xfId="14329"/>
    <cellStyle name="Normal 4 5 23" xfId="14330"/>
    <cellStyle name="Normal 4 5 24" xfId="14331"/>
    <cellStyle name="Normal 4 5 25" xfId="14332"/>
    <cellStyle name="Normal 4 5 26" xfId="14333"/>
    <cellStyle name="Normal 4 5 27" xfId="14334"/>
    <cellStyle name="Normal 4 5 28" xfId="14335"/>
    <cellStyle name="Normal 4 5 29" xfId="14336"/>
    <cellStyle name="Normal 4 5 3" xfId="14337"/>
    <cellStyle name="Normal 4 5 4" xfId="14338"/>
    <cellStyle name="Normal 4 5 5" xfId="14339"/>
    <cellStyle name="Normal 4 5 6" xfId="14340"/>
    <cellStyle name="Normal 4 5 7" xfId="14341"/>
    <cellStyle name="Normal 4 5 8" xfId="14342"/>
    <cellStyle name="Normal 4 5 9" xfId="14343"/>
    <cellStyle name="Normal 4 6" xfId="14344"/>
    <cellStyle name="Normal 4 6 2" xfId="14345"/>
    <cellStyle name="Normal 4 6 2 2" xfId="14346"/>
    <cellStyle name="Normal 4 6 3" xfId="14347"/>
    <cellStyle name="Normal 4 6 4" xfId="14348"/>
    <cellStyle name="Normal 4 6 5" xfId="14349"/>
    <cellStyle name="Normal 4 7" xfId="14350"/>
    <cellStyle name="Normal 4 7 10" xfId="14351"/>
    <cellStyle name="Normal 4 7 11" xfId="14352"/>
    <cellStyle name="Normal 4 7 12" xfId="14353"/>
    <cellStyle name="Normal 4 7 13" xfId="14354"/>
    <cellStyle name="Normal 4 7 14" xfId="14355"/>
    <cellStyle name="Normal 4 7 15" xfId="14356"/>
    <cellStyle name="Normal 4 7 16" xfId="14357"/>
    <cellStyle name="Normal 4 7 17" xfId="14358"/>
    <cellStyle name="Normal 4 7 18" xfId="14359"/>
    <cellStyle name="Normal 4 7 19" xfId="14360"/>
    <cellStyle name="Normal 4 7 2" xfId="14361"/>
    <cellStyle name="Normal 4 7 2 2" xfId="14362"/>
    <cellStyle name="Normal 4 7 2 2 10" xfId="14363"/>
    <cellStyle name="Normal 4 7 2 2 10 2" xfId="14364"/>
    <cellStyle name="Normal 4 7 2 2 10 3" xfId="14365"/>
    <cellStyle name="Normal 4 7 2 2 11" xfId="14366"/>
    <cellStyle name="Normal 4 7 2 2 12" xfId="14367"/>
    <cellStyle name="Normal 4 7 2 2 2" xfId="14368"/>
    <cellStyle name="Normal 4 7 2 2 3" xfId="14369"/>
    <cellStyle name="Normal 4 7 2 2 4" xfId="14370"/>
    <cellStyle name="Normal 4 7 2 2 5" xfId="14371"/>
    <cellStyle name="Normal 4 7 2 2 6" xfId="14372"/>
    <cellStyle name="Normal 4 7 2 2 7" xfId="14373"/>
    <cellStyle name="Normal 4 7 2 2 8" xfId="14374"/>
    <cellStyle name="Normal 4 7 2 2 9" xfId="14375"/>
    <cellStyle name="Normal 4 7 2 3" xfId="14376"/>
    <cellStyle name="Normal 4 7 2 3 2" xfId="14377"/>
    <cellStyle name="Normal 4 7 2 3 3" xfId="14378"/>
    <cellStyle name="Normal 4 7 2 4" xfId="14379"/>
    <cellStyle name="Normal 4 7 2 4 2" xfId="14380"/>
    <cellStyle name="Normal 4 7 2 4 3" xfId="14381"/>
    <cellStyle name="Normal 4 7 2 5" xfId="14382"/>
    <cellStyle name="Normal 4 7 2 5 2" xfId="14383"/>
    <cellStyle name="Normal 4 7 2 5 3" xfId="14384"/>
    <cellStyle name="Normal 4 7 2 6" xfId="14385"/>
    <cellStyle name="Normal 4 7 2 6 2" xfId="14386"/>
    <cellStyle name="Normal 4 7 2 6 3" xfId="14387"/>
    <cellStyle name="Normal 4 7 2 7" xfId="14388"/>
    <cellStyle name="Normal 4 7 2 7 2" xfId="14389"/>
    <cellStyle name="Normal 4 7 2 7 3" xfId="14390"/>
    <cellStyle name="Normal 4 7 2 8" xfId="14391"/>
    <cellStyle name="Normal 4 7 2 8 2" xfId="14392"/>
    <cellStyle name="Normal 4 7 2 8 3" xfId="14393"/>
    <cellStyle name="Normal 4 7 2 9" xfId="14394"/>
    <cellStyle name="Normal 4 7 2 9 2" xfId="14395"/>
    <cellStyle name="Normal 4 7 2 9 3" xfId="14396"/>
    <cellStyle name="Normal 4 7 20" xfId="14397"/>
    <cellStyle name="Normal 4 7 21" xfId="14398"/>
    <cellStyle name="Normal 4 7 22" xfId="14399"/>
    <cellStyle name="Normal 4 7 22 2" xfId="14400"/>
    <cellStyle name="Normal 4 7 22 3" xfId="14401"/>
    <cellStyle name="Normal 4 7 23" xfId="14402"/>
    <cellStyle name="Normal 4 7 24" xfId="14403"/>
    <cellStyle name="Normal 4 7 3" xfId="14404"/>
    <cellStyle name="Normal 4 7 4" xfId="14405"/>
    <cellStyle name="Normal 4 7 5" xfId="14406"/>
    <cellStyle name="Normal 4 7 6" xfId="14407"/>
    <cellStyle name="Normal 4 7 7" xfId="14408"/>
    <cellStyle name="Normal 4 7 8" xfId="14409"/>
    <cellStyle name="Normal 4 7 9" xfId="14410"/>
    <cellStyle name="Normal 4 8" xfId="14411"/>
    <cellStyle name="Normal 4 9" xfId="14412"/>
    <cellStyle name="Normal 4 9 2" xfId="14413"/>
    <cellStyle name="Normal 4 9 2 2" xfId="14414"/>
    <cellStyle name="Normal 4 9 2 3" xfId="14415"/>
    <cellStyle name="Normal 4 9 3" xfId="14416"/>
    <cellStyle name="Normal 4 9 4" xfId="14417"/>
    <cellStyle name="Normal 40" xfId="14418"/>
    <cellStyle name="Normal 40 10" xfId="14419"/>
    <cellStyle name="Normal 40 10 2" xfId="14420"/>
    <cellStyle name="Normal 40 10 2 2" xfId="14421"/>
    <cellStyle name="Normal 40 10 2 3" xfId="14422"/>
    <cellStyle name="Normal 40 10 3" xfId="14423"/>
    <cellStyle name="Normal 40 10 4" xfId="14424"/>
    <cellStyle name="Normal 40 11" xfId="14425"/>
    <cellStyle name="Normal 40 11 2" xfId="14426"/>
    <cellStyle name="Normal 40 11 2 2" xfId="14427"/>
    <cellStyle name="Normal 40 11 2 3" xfId="14428"/>
    <cellStyle name="Normal 40 11 3" xfId="14429"/>
    <cellStyle name="Normal 40 11 4" xfId="14430"/>
    <cellStyle name="Normal 40 12" xfId="14431"/>
    <cellStyle name="Normal 40 12 2" xfId="14432"/>
    <cellStyle name="Normal 40 12 3" xfId="14433"/>
    <cellStyle name="Normal 40 13" xfId="14434"/>
    <cellStyle name="Normal 40 13 2" xfId="14435"/>
    <cellStyle name="Normal 40 13 3" xfId="14436"/>
    <cellStyle name="Normal 40 14" xfId="14437"/>
    <cellStyle name="Normal 40 14 2" xfId="14438"/>
    <cellStyle name="Normal 40 15" xfId="14439"/>
    <cellStyle name="Normal 40 15 2" xfId="14440"/>
    <cellStyle name="Normal 40 15 3" xfId="14441"/>
    <cellStyle name="Normal 40 16" xfId="14442"/>
    <cellStyle name="Normal 40 17" xfId="14443"/>
    <cellStyle name="Normal 40 17 2" xfId="14444"/>
    <cellStyle name="Normal 40 18" xfId="14445"/>
    <cellStyle name="Normal 40 2" xfId="14446"/>
    <cellStyle name="Normal 40 2 10" xfId="14447"/>
    <cellStyle name="Normal 40 2 11" xfId="14448"/>
    <cellStyle name="Normal 40 2 11 2" xfId="14449"/>
    <cellStyle name="Normal 40 2 12" xfId="14450"/>
    <cellStyle name="Normal 40 2 2" xfId="14451"/>
    <cellStyle name="Normal 40 2 2 2" xfId="14452"/>
    <cellStyle name="Normal 40 2 2 2 2" xfId="14453"/>
    <cellStyle name="Normal 40 2 2 2 3" xfId="14454"/>
    <cellStyle name="Normal 40 2 2 2 4" xfId="14455"/>
    <cellStyle name="Normal 40 2 2 3" xfId="14456"/>
    <cellStyle name="Normal 40 2 2 3 2" xfId="14457"/>
    <cellStyle name="Normal 40 2 2 4" xfId="14458"/>
    <cellStyle name="Normal 40 2 2 4 2" xfId="14459"/>
    <cellStyle name="Normal 40 2 2 5" xfId="14460"/>
    <cellStyle name="Normal 40 2 2 6" xfId="14461"/>
    <cellStyle name="Normal 40 2 3" xfId="14462"/>
    <cellStyle name="Normal 40 2 3 2" xfId="14463"/>
    <cellStyle name="Normal 40 2 3 2 2" xfId="14464"/>
    <cellStyle name="Normal 40 2 3 2 3" xfId="14465"/>
    <cellStyle name="Normal 40 2 3 2 4" xfId="14466"/>
    <cellStyle name="Normal 40 2 3 3" xfId="14467"/>
    <cellStyle name="Normal 40 2 3 3 2" xfId="14468"/>
    <cellStyle name="Normal 40 2 3 4" xfId="14469"/>
    <cellStyle name="Normal 40 2 3 5" xfId="14470"/>
    <cellStyle name="Normal 40 2 3 6" xfId="14471"/>
    <cellStyle name="Normal 40 2 4" xfId="14472"/>
    <cellStyle name="Normal 40 2 4 2" xfId="14473"/>
    <cellStyle name="Normal 40 2 4 2 2" xfId="14474"/>
    <cellStyle name="Normal 40 2 4 2 3" xfId="14475"/>
    <cellStyle name="Normal 40 2 4 3" xfId="14476"/>
    <cellStyle name="Normal 40 2 4 4" xfId="14477"/>
    <cellStyle name="Normal 40 2 4 5" xfId="14478"/>
    <cellStyle name="Normal 40 2 5" xfId="14479"/>
    <cellStyle name="Normal 40 2 5 2" xfId="14480"/>
    <cellStyle name="Normal 40 2 5 2 2" xfId="14481"/>
    <cellStyle name="Normal 40 2 5 2 3" xfId="14482"/>
    <cellStyle name="Normal 40 2 5 3" xfId="14483"/>
    <cellStyle name="Normal 40 2 5 4" xfId="14484"/>
    <cellStyle name="Normal 40 2 5 5" xfId="14485"/>
    <cellStyle name="Normal 40 2 6" xfId="14486"/>
    <cellStyle name="Normal 40 2 6 2" xfId="14487"/>
    <cellStyle name="Normal 40 2 6 3" xfId="14488"/>
    <cellStyle name="Normal 40 2 6 4" xfId="14489"/>
    <cellStyle name="Normal 40 2 7" xfId="14490"/>
    <cellStyle name="Normal 40 2 7 2" xfId="14491"/>
    <cellStyle name="Normal 40 2 7 3" xfId="14492"/>
    <cellStyle name="Normal 40 2 7 4" xfId="14493"/>
    <cellStyle name="Normal 40 2 8" xfId="14494"/>
    <cellStyle name="Normal 40 2 8 2" xfId="14495"/>
    <cellStyle name="Normal 40 2 9" xfId="14496"/>
    <cellStyle name="Normal 40 2 9 2" xfId="14497"/>
    <cellStyle name="Normal 40 3" xfId="14498"/>
    <cellStyle name="Normal 40 3 2" xfId="14499"/>
    <cellStyle name="Normal 40 3 2 2" xfId="14500"/>
    <cellStyle name="Normal 40 3 2 2 2" xfId="14501"/>
    <cellStyle name="Normal 40 3 2 2 3" xfId="14502"/>
    <cellStyle name="Normal 40 3 2 3" xfId="14503"/>
    <cellStyle name="Normal 40 3 2 4" xfId="14504"/>
    <cellStyle name="Normal 40 3 2 5" xfId="14505"/>
    <cellStyle name="Normal 40 3 3" xfId="14506"/>
    <cellStyle name="Normal 40 3 3 2" xfId="14507"/>
    <cellStyle name="Normal 40 3 3 2 2" xfId="14508"/>
    <cellStyle name="Normal 40 3 3 2 3" xfId="14509"/>
    <cellStyle name="Normal 40 3 3 3" xfId="14510"/>
    <cellStyle name="Normal 40 3 3 4" xfId="14511"/>
    <cellStyle name="Normal 40 3 3 5" xfId="14512"/>
    <cellStyle name="Normal 40 3 4" xfId="14513"/>
    <cellStyle name="Normal 40 3 4 2" xfId="14514"/>
    <cellStyle name="Normal 40 3 4 2 2" xfId="14515"/>
    <cellStyle name="Normal 40 3 4 2 3" xfId="14516"/>
    <cellStyle name="Normal 40 3 4 3" xfId="14517"/>
    <cellStyle name="Normal 40 3 4 4" xfId="14518"/>
    <cellStyle name="Normal 40 3 4 5" xfId="14519"/>
    <cellStyle name="Normal 40 3 5" xfId="14520"/>
    <cellStyle name="Normal 40 3 5 2" xfId="14521"/>
    <cellStyle name="Normal 40 3 5 3" xfId="14522"/>
    <cellStyle name="Normal 40 3 6" xfId="14523"/>
    <cellStyle name="Normal 40 3 7" xfId="14524"/>
    <cellStyle name="Normal 40 3 8" xfId="14525"/>
    <cellStyle name="Normal 40 3 9" xfId="14526"/>
    <cellStyle name="Normal 40 4" xfId="14527"/>
    <cellStyle name="Normal 40 4 2" xfId="14528"/>
    <cellStyle name="Normal 40 4 2 2" xfId="14529"/>
    <cellStyle name="Normal 40 4 2 2 2" xfId="14530"/>
    <cellStyle name="Normal 40 4 2 2 3" xfId="14531"/>
    <cellStyle name="Normal 40 4 2 3" xfId="14532"/>
    <cellStyle name="Normal 40 4 2 4" xfId="14533"/>
    <cellStyle name="Normal 40 4 2 5" xfId="14534"/>
    <cellStyle name="Normal 40 4 3" xfId="14535"/>
    <cellStyle name="Normal 40 4 3 2" xfId="14536"/>
    <cellStyle name="Normal 40 4 3 2 2" xfId="14537"/>
    <cellStyle name="Normal 40 4 3 2 3" xfId="14538"/>
    <cellStyle name="Normal 40 4 3 3" xfId="14539"/>
    <cellStyle name="Normal 40 4 3 4" xfId="14540"/>
    <cellStyle name="Normal 40 4 3 5" xfId="14541"/>
    <cellStyle name="Normal 40 4 4" xfId="14542"/>
    <cellStyle name="Normal 40 4 4 2" xfId="14543"/>
    <cellStyle name="Normal 40 4 4 2 2" xfId="14544"/>
    <cellStyle name="Normal 40 4 4 2 3" xfId="14545"/>
    <cellStyle name="Normal 40 4 4 3" xfId="14546"/>
    <cellStyle name="Normal 40 4 4 4" xfId="14547"/>
    <cellStyle name="Normal 40 4 5" xfId="14548"/>
    <cellStyle name="Normal 40 4 5 2" xfId="14549"/>
    <cellStyle name="Normal 40 4 5 3" xfId="14550"/>
    <cellStyle name="Normal 40 4 6" xfId="14551"/>
    <cellStyle name="Normal 40 4 7" xfId="14552"/>
    <cellStyle name="Normal 40 4 8" xfId="14553"/>
    <cellStyle name="Normal 40 4 9" xfId="14554"/>
    <cellStyle name="Normal 40 5" xfId="14555"/>
    <cellStyle name="Normal 40 5 2" xfId="14556"/>
    <cellStyle name="Normal 40 5 2 2" xfId="14557"/>
    <cellStyle name="Normal 40 5 2 2 2" xfId="14558"/>
    <cellStyle name="Normal 40 5 2 2 3" xfId="14559"/>
    <cellStyle name="Normal 40 5 2 3" xfId="14560"/>
    <cellStyle name="Normal 40 5 2 4" xfId="14561"/>
    <cellStyle name="Normal 40 5 3" xfId="14562"/>
    <cellStyle name="Normal 40 5 3 2" xfId="14563"/>
    <cellStyle name="Normal 40 5 3 2 2" xfId="14564"/>
    <cellStyle name="Normal 40 5 3 2 3" xfId="14565"/>
    <cellStyle name="Normal 40 5 3 3" xfId="14566"/>
    <cellStyle name="Normal 40 5 3 4" xfId="14567"/>
    <cellStyle name="Normal 40 5 4" xfId="14568"/>
    <cellStyle name="Normal 40 5 4 2" xfId="14569"/>
    <cellStyle name="Normal 40 5 4 2 2" xfId="14570"/>
    <cellStyle name="Normal 40 5 4 2 3" xfId="14571"/>
    <cellStyle name="Normal 40 5 4 3" xfId="14572"/>
    <cellStyle name="Normal 40 5 4 4" xfId="14573"/>
    <cellStyle name="Normal 40 5 5" xfId="14574"/>
    <cellStyle name="Normal 40 5 5 2" xfId="14575"/>
    <cellStyle name="Normal 40 5 5 3" xfId="14576"/>
    <cellStyle name="Normal 40 5 6" xfId="14577"/>
    <cellStyle name="Normal 40 5 7" xfId="14578"/>
    <cellStyle name="Normal 40 5 8" xfId="14579"/>
    <cellStyle name="Normal 40 6" xfId="14580"/>
    <cellStyle name="Normal 40 6 2" xfId="14581"/>
    <cellStyle name="Normal 40 6 2 2" xfId="14582"/>
    <cellStyle name="Normal 40 6 2 2 2" xfId="14583"/>
    <cellStyle name="Normal 40 6 2 2 3" xfId="14584"/>
    <cellStyle name="Normal 40 6 2 3" xfId="14585"/>
    <cellStyle name="Normal 40 6 2 4" xfId="14586"/>
    <cellStyle name="Normal 40 6 3" xfId="14587"/>
    <cellStyle name="Normal 40 6 3 2" xfId="14588"/>
    <cellStyle name="Normal 40 6 3 2 2" xfId="14589"/>
    <cellStyle name="Normal 40 6 3 2 3" xfId="14590"/>
    <cellStyle name="Normal 40 6 3 3" xfId="14591"/>
    <cellStyle name="Normal 40 6 3 4" xfId="14592"/>
    <cellStyle name="Normal 40 6 4" xfId="14593"/>
    <cellStyle name="Normal 40 6 4 2" xfId="14594"/>
    <cellStyle name="Normal 40 6 4 2 2" xfId="14595"/>
    <cellStyle name="Normal 40 6 4 2 3" xfId="14596"/>
    <cellStyle name="Normal 40 6 4 3" xfId="14597"/>
    <cellStyle name="Normal 40 6 4 4" xfId="14598"/>
    <cellStyle name="Normal 40 6 5" xfId="14599"/>
    <cellStyle name="Normal 40 6 5 2" xfId="14600"/>
    <cellStyle name="Normal 40 6 5 3" xfId="14601"/>
    <cellStyle name="Normal 40 6 6" xfId="14602"/>
    <cellStyle name="Normal 40 6 7" xfId="14603"/>
    <cellStyle name="Normal 40 6 8" xfId="14604"/>
    <cellStyle name="Normal 40 7" xfId="14605"/>
    <cellStyle name="Normal 40 7 2" xfId="14606"/>
    <cellStyle name="Normal 40 7 2 2" xfId="14607"/>
    <cellStyle name="Normal 40 7 2 2 2" xfId="14608"/>
    <cellStyle name="Normal 40 7 2 2 3" xfId="14609"/>
    <cellStyle name="Normal 40 7 2 3" xfId="14610"/>
    <cellStyle name="Normal 40 7 2 4" xfId="14611"/>
    <cellStyle name="Normal 40 7 3" xfId="14612"/>
    <cellStyle name="Normal 40 7 3 2" xfId="14613"/>
    <cellStyle name="Normal 40 7 3 2 2" xfId="14614"/>
    <cellStyle name="Normal 40 7 3 2 3" xfId="14615"/>
    <cellStyle name="Normal 40 7 3 3" xfId="14616"/>
    <cellStyle name="Normal 40 7 3 4" xfId="14617"/>
    <cellStyle name="Normal 40 7 4" xfId="14618"/>
    <cellStyle name="Normal 40 7 4 2" xfId="14619"/>
    <cellStyle name="Normal 40 7 4 2 2" xfId="14620"/>
    <cellStyle name="Normal 40 7 4 2 3" xfId="14621"/>
    <cellStyle name="Normal 40 7 4 3" xfId="14622"/>
    <cellStyle name="Normal 40 7 4 4" xfId="14623"/>
    <cellStyle name="Normal 40 7 5" xfId="14624"/>
    <cellStyle name="Normal 40 7 5 2" xfId="14625"/>
    <cellStyle name="Normal 40 7 5 3" xfId="14626"/>
    <cellStyle name="Normal 40 7 6" xfId="14627"/>
    <cellStyle name="Normal 40 7 7" xfId="14628"/>
    <cellStyle name="Normal 40 7 8" xfId="14629"/>
    <cellStyle name="Normal 40 8" xfId="14630"/>
    <cellStyle name="Normal 40 8 2" xfId="14631"/>
    <cellStyle name="Normal 40 8 2 2" xfId="14632"/>
    <cellStyle name="Normal 40 8 2 3" xfId="14633"/>
    <cellStyle name="Normal 40 8 3" xfId="14634"/>
    <cellStyle name="Normal 40 8 4" xfId="14635"/>
    <cellStyle name="Normal 40 8 5" xfId="14636"/>
    <cellStyle name="Normal 40 9" xfId="14637"/>
    <cellStyle name="Normal 40 9 2" xfId="14638"/>
    <cellStyle name="Normal 40 9 2 2" xfId="14639"/>
    <cellStyle name="Normal 40 9 2 3" xfId="14640"/>
    <cellStyle name="Normal 40 9 3" xfId="14641"/>
    <cellStyle name="Normal 40 9 4" xfId="14642"/>
    <cellStyle name="Normal 41" xfId="14643"/>
    <cellStyle name="Normal 41 10" xfId="14644"/>
    <cellStyle name="Normal 41 10 2" xfId="14645"/>
    <cellStyle name="Normal 41 10 2 2" xfId="14646"/>
    <cellStyle name="Normal 41 10 2 3" xfId="14647"/>
    <cellStyle name="Normal 41 10 3" xfId="14648"/>
    <cellStyle name="Normal 41 10 4" xfId="14649"/>
    <cellStyle name="Normal 41 11" xfId="14650"/>
    <cellStyle name="Normal 41 11 2" xfId="14651"/>
    <cellStyle name="Normal 41 11 2 2" xfId="14652"/>
    <cellStyle name="Normal 41 11 2 3" xfId="14653"/>
    <cellStyle name="Normal 41 11 3" xfId="14654"/>
    <cellStyle name="Normal 41 11 4" xfId="14655"/>
    <cellStyle name="Normal 41 12" xfId="14656"/>
    <cellStyle name="Normal 41 12 2" xfId="14657"/>
    <cellStyle name="Normal 41 12 3" xfId="14658"/>
    <cellStyle name="Normal 41 13" xfId="14659"/>
    <cellStyle name="Normal 41 13 2" xfId="14660"/>
    <cellStyle name="Normal 41 13 3" xfId="14661"/>
    <cellStyle name="Normal 41 14" xfId="14662"/>
    <cellStyle name="Normal 41 14 2" xfId="14663"/>
    <cellStyle name="Normal 41 15" xfId="14664"/>
    <cellStyle name="Normal 41 15 2" xfId="14665"/>
    <cellStyle name="Normal 41 15 3" xfId="14666"/>
    <cellStyle name="Normal 41 16" xfId="14667"/>
    <cellStyle name="Normal 41 17" xfId="14668"/>
    <cellStyle name="Normal 41 17 2" xfId="14669"/>
    <cellStyle name="Normal 41 18" xfId="14670"/>
    <cellStyle name="Normal 41 2" xfId="14671"/>
    <cellStyle name="Normal 41 2 10" xfId="14672"/>
    <cellStyle name="Normal 41 2 11" xfId="14673"/>
    <cellStyle name="Normal 41 2 11 2" xfId="14674"/>
    <cellStyle name="Normal 41 2 12" xfId="14675"/>
    <cellStyle name="Normal 41 2 2" xfId="14676"/>
    <cellStyle name="Normal 41 2 2 2" xfId="14677"/>
    <cellStyle name="Normal 41 2 2 2 2" xfId="14678"/>
    <cellStyle name="Normal 41 2 2 2 3" xfId="14679"/>
    <cellStyle name="Normal 41 2 2 2 4" xfId="14680"/>
    <cellStyle name="Normal 41 2 2 3" xfId="14681"/>
    <cellStyle name="Normal 41 2 2 3 2" xfId="14682"/>
    <cellStyle name="Normal 41 2 2 4" xfId="14683"/>
    <cellStyle name="Normal 41 2 2 4 2" xfId="14684"/>
    <cellStyle name="Normal 41 2 2 5" xfId="14685"/>
    <cellStyle name="Normal 41 2 2 6" xfId="14686"/>
    <cellStyle name="Normal 41 2 3" xfId="14687"/>
    <cellStyle name="Normal 41 2 3 2" xfId="14688"/>
    <cellStyle name="Normal 41 2 3 2 2" xfId="14689"/>
    <cellStyle name="Normal 41 2 3 2 3" xfId="14690"/>
    <cellStyle name="Normal 41 2 3 2 4" xfId="14691"/>
    <cellStyle name="Normal 41 2 3 3" xfId="14692"/>
    <cellStyle name="Normal 41 2 3 3 2" xfId="14693"/>
    <cellStyle name="Normal 41 2 3 4" xfId="14694"/>
    <cellStyle name="Normal 41 2 3 5" xfId="14695"/>
    <cellStyle name="Normal 41 2 3 6" xfId="14696"/>
    <cellStyle name="Normal 41 2 4" xfId="14697"/>
    <cellStyle name="Normal 41 2 4 2" xfId="14698"/>
    <cellStyle name="Normal 41 2 4 2 2" xfId="14699"/>
    <cellStyle name="Normal 41 2 4 2 3" xfId="14700"/>
    <cellStyle name="Normal 41 2 4 3" xfId="14701"/>
    <cellStyle name="Normal 41 2 4 4" xfId="14702"/>
    <cellStyle name="Normal 41 2 4 5" xfId="14703"/>
    <cellStyle name="Normal 41 2 5" xfId="14704"/>
    <cellStyle name="Normal 41 2 5 2" xfId="14705"/>
    <cellStyle name="Normal 41 2 5 2 2" xfId="14706"/>
    <cellStyle name="Normal 41 2 5 2 3" xfId="14707"/>
    <cellStyle name="Normal 41 2 5 3" xfId="14708"/>
    <cellStyle name="Normal 41 2 5 4" xfId="14709"/>
    <cellStyle name="Normal 41 2 5 5" xfId="14710"/>
    <cellStyle name="Normal 41 2 6" xfId="14711"/>
    <cellStyle name="Normal 41 2 6 2" xfId="14712"/>
    <cellStyle name="Normal 41 2 6 3" xfId="14713"/>
    <cellStyle name="Normal 41 2 6 4" xfId="14714"/>
    <cellStyle name="Normal 41 2 7" xfId="14715"/>
    <cellStyle name="Normal 41 2 7 2" xfId="14716"/>
    <cellStyle name="Normal 41 2 7 3" xfId="14717"/>
    <cellStyle name="Normal 41 2 7 4" xfId="14718"/>
    <cellStyle name="Normal 41 2 8" xfId="14719"/>
    <cellStyle name="Normal 41 2 8 2" xfId="14720"/>
    <cellStyle name="Normal 41 2 9" xfId="14721"/>
    <cellStyle name="Normal 41 2 9 2" xfId="14722"/>
    <cellStyle name="Normal 41 3" xfId="14723"/>
    <cellStyle name="Normal 41 3 2" xfId="14724"/>
    <cellStyle name="Normal 41 3 2 2" xfId="14725"/>
    <cellStyle name="Normal 41 3 2 2 2" xfId="14726"/>
    <cellStyle name="Normal 41 3 2 2 3" xfId="14727"/>
    <cellStyle name="Normal 41 3 2 3" xfId="14728"/>
    <cellStyle name="Normal 41 3 2 4" xfId="14729"/>
    <cellStyle name="Normal 41 3 2 5" xfId="14730"/>
    <cellStyle name="Normal 41 3 3" xfId="14731"/>
    <cellStyle name="Normal 41 3 3 2" xfId="14732"/>
    <cellStyle name="Normal 41 3 3 2 2" xfId="14733"/>
    <cellStyle name="Normal 41 3 3 2 3" xfId="14734"/>
    <cellStyle name="Normal 41 3 3 3" xfId="14735"/>
    <cellStyle name="Normal 41 3 3 4" xfId="14736"/>
    <cellStyle name="Normal 41 3 3 5" xfId="14737"/>
    <cellStyle name="Normal 41 3 4" xfId="14738"/>
    <cellStyle name="Normal 41 3 4 2" xfId="14739"/>
    <cellStyle name="Normal 41 3 4 2 2" xfId="14740"/>
    <cellStyle name="Normal 41 3 4 2 3" xfId="14741"/>
    <cellStyle name="Normal 41 3 4 3" xfId="14742"/>
    <cellStyle name="Normal 41 3 4 4" xfId="14743"/>
    <cellStyle name="Normal 41 3 4 5" xfId="14744"/>
    <cellStyle name="Normal 41 3 5" xfId="14745"/>
    <cellStyle name="Normal 41 3 5 2" xfId="14746"/>
    <cellStyle name="Normal 41 3 5 3" xfId="14747"/>
    <cellStyle name="Normal 41 3 6" xfId="14748"/>
    <cellStyle name="Normal 41 3 7" xfId="14749"/>
    <cellStyle name="Normal 41 3 8" xfId="14750"/>
    <cellStyle name="Normal 41 3 9" xfId="14751"/>
    <cellStyle name="Normal 41 4" xfId="14752"/>
    <cellStyle name="Normal 41 4 2" xfId="14753"/>
    <cellStyle name="Normal 41 4 2 2" xfId="14754"/>
    <cellStyle name="Normal 41 4 2 2 2" xfId="14755"/>
    <cellStyle name="Normal 41 4 2 2 3" xfId="14756"/>
    <cellStyle name="Normal 41 4 2 3" xfId="14757"/>
    <cellStyle name="Normal 41 4 2 4" xfId="14758"/>
    <cellStyle name="Normal 41 4 2 5" xfId="14759"/>
    <cellStyle name="Normal 41 4 3" xfId="14760"/>
    <cellStyle name="Normal 41 4 3 2" xfId="14761"/>
    <cellStyle name="Normal 41 4 3 2 2" xfId="14762"/>
    <cellStyle name="Normal 41 4 3 2 3" xfId="14763"/>
    <cellStyle name="Normal 41 4 3 3" xfId="14764"/>
    <cellStyle name="Normal 41 4 3 4" xfId="14765"/>
    <cellStyle name="Normal 41 4 3 5" xfId="14766"/>
    <cellStyle name="Normal 41 4 4" xfId="14767"/>
    <cellStyle name="Normal 41 4 4 2" xfId="14768"/>
    <cellStyle name="Normal 41 4 4 2 2" xfId="14769"/>
    <cellStyle name="Normal 41 4 4 2 3" xfId="14770"/>
    <cellStyle name="Normal 41 4 4 3" xfId="14771"/>
    <cellStyle name="Normal 41 4 4 4" xfId="14772"/>
    <cellStyle name="Normal 41 4 5" xfId="14773"/>
    <cellStyle name="Normal 41 4 5 2" xfId="14774"/>
    <cellStyle name="Normal 41 4 5 3" xfId="14775"/>
    <cellStyle name="Normal 41 4 6" xfId="14776"/>
    <cellStyle name="Normal 41 4 7" xfId="14777"/>
    <cellStyle name="Normal 41 4 8" xfId="14778"/>
    <cellStyle name="Normal 41 4 9" xfId="14779"/>
    <cellStyle name="Normal 41 5" xfId="14780"/>
    <cellStyle name="Normal 41 5 2" xfId="14781"/>
    <cellStyle name="Normal 41 5 2 2" xfId="14782"/>
    <cellStyle name="Normal 41 5 2 2 2" xfId="14783"/>
    <cellStyle name="Normal 41 5 2 2 3" xfId="14784"/>
    <cellStyle name="Normal 41 5 2 3" xfId="14785"/>
    <cellStyle name="Normal 41 5 2 4" xfId="14786"/>
    <cellStyle name="Normal 41 5 3" xfId="14787"/>
    <cellStyle name="Normal 41 5 3 2" xfId="14788"/>
    <cellStyle name="Normal 41 5 3 2 2" xfId="14789"/>
    <cellStyle name="Normal 41 5 3 2 3" xfId="14790"/>
    <cellStyle name="Normal 41 5 3 3" xfId="14791"/>
    <cellStyle name="Normal 41 5 3 4" xfId="14792"/>
    <cellStyle name="Normal 41 5 4" xfId="14793"/>
    <cellStyle name="Normal 41 5 4 2" xfId="14794"/>
    <cellStyle name="Normal 41 5 4 2 2" xfId="14795"/>
    <cellStyle name="Normal 41 5 4 2 3" xfId="14796"/>
    <cellStyle name="Normal 41 5 4 3" xfId="14797"/>
    <cellStyle name="Normal 41 5 4 4" xfId="14798"/>
    <cellStyle name="Normal 41 5 5" xfId="14799"/>
    <cellStyle name="Normal 41 5 5 2" xfId="14800"/>
    <cellStyle name="Normal 41 5 5 3" xfId="14801"/>
    <cellStyle name="Normal 41 5 6" xfId="14802"/>
    <cellStyle name="Normal 41 5 7" xfId="14803"/>
    <cellStyle name="Normal 41 5 8" xfId="14804"/>
    <cellStyle name="Normal 41 6" xfId="14805"/>
    <cellStyle name="Normal 41 6 2" xfId="14806"/>
    <cellStyle name="Normal 41 6 2 2" xfId="14807"/>
    <cellStyle name="Normal 41 6 2 2 2" xfId="14808"/>
    <cellStyle name="Normal 41 6 2 2 3" xfId="14809"/>
    <cellStyle name="Normal 41 6 2 3" xfId="14810"/>
    <cellStyle name="Normal 41 6 2 4" xfId="14811"/>
    <cellStyle name="Normal 41 6 3" xfId="14812"/>
    <cellStyle name="Normal 41 6 3 2" xfId="14813"/>
    <cellStyle name="Normal 41 6 3 2 2" xfId="14814"/>
    <cellStyle name="Normal 41 6 3 2 3" xfId="14815"/>
    <cellStyle name="Normal 41 6 3 3" xfId="14816"/>
    <cellStyle name="Normal 41 6 3 4" xfId="14817"/>
    <cellStyle name="Normal 41 6 4" xfId="14818"/>
    <cellStyle name="Normal 41 6 4 2" xfId="14819"/>
    <cellStyle name="Normal 41 6 4 2 2" xfId="14820"/>
    <cellStyle name="Normal 41 6 4 2 3" xfId="14821"/>
    <cellStyle name="Normal 41 6 4 3" xfId="14822"/>
    <cellStyle name="Normal 41 6 4 4" xfId="14823"/>
    <cellStyle name="Normal 41 6 5" xfId="14824"/>
    <cellStyle name="Normal 41 6 5 2" xfId="14825"/>
    <cellStyle name="Normal 41 6 5 3" xfId="14826"/>
    <cellStyle name="Normal 41 6 6" xfId="14827"/>
    <cellStyle name="Normal 41 6 7" xfId="14828"/>
    <cellStyle name="Normal 41 6 8" xfId="14829"/>
    <cellStyle name="Normal 41 7" xfId="14830"/>
    <cellStyle name="Normal 41 7 2" xfId="14831"/>
    <cellStyle name="Normal 41 7 2 2" xfId="14832"/>
    <cellStyle name="Normal 41 7 2 2 2" xfId="14833"/>
    <cellStyle name="Normal 41 7 2 2 3" xfId="14834"/>
    <cellStyle name="Normal 41 7 2 3" xfId="14835"/>
    <cellStyle name="Normal 41 7 2 4" xfId="14836"/>
    <cellStyle name="Normal 41 7 3" xfId="14837"/>
    <cellStyle name="Normal 41 7 3 2" xfId="14838"/>
    <cellStyle name="Normal 41 7 3 2 2" xfId="14839"/>
    <cellStyle name="Normal 41 7 3 2 3" xfId="14840"/>
    <cellStyle name="Normal 41 7 3 3" xfId="14841"/>
    <cellStyle name="Normal 41 7 3 4" xfId="14842"/>
    <cellStyle name="Normal 41 7 4" xfId="14843"/>
    <cellStyle name="Normal 41 7 4 2" xfId="14844"/>
    <cellStyle name="Normal 41 7 4 2 2" xfId="14845"/>
    <cellStyle name="Normal 41 7 4 2 3" xfId="14846"/>
    <cellStyle name="Normal 41 7 4 3" xfId="14847"/>
    <cellStyle name="Normal 41 7 4 4" xfId="14848"/>
    <cellStyle name="Normal 41 7 5" xfId="14849"/>
    <cellStyle name="Normal 41 7 5 2" xfId="14850"/>
    <cellStyle name="Normal 41 7 5 3" xfId="14851"/>
    <cellStyle name="Normal 41 7 6" xfId="14852"/>
    <cellStyle name="Normal 41 7 7" xfId="14853"/>
    <cellStyle name="Normal 41 7 8" xfId="14854"/>
    <cellStyle name="Normal 41 8" xfId="14855"/>
    <cellStyle name="Normal 41 8 2" xfId="14856"/>
    <cellStyle name="Normal 41 8 2 2" xfId="14857"/>
    <cellStyle name="Normal 41 8 2 3" xfId="14858"/>
    <cellStyle name="Normal 41 8 3" xfId="14859"/>
    <cellStyle name="Normal 41 8 4" xfId="14860"/>
    <cellStyle name="Normal 41 8 5" xfId="14861"/>
    <cellStyle name="Normal 41 9" xfId="14862"/>
    <cellStyle name="Normal 41 9 2" xfId="14863"/>
    <cellStyle name="Normal 41 9 2 2" xfId="14864"/>
    <cellStyle name="Normal 41 9 2 3" xfId="14865"/>
    <cellStyle name="Normal 41 9 3" xfId="14866"/>
    <cellStyle name="Normal 41 9 4" xfId="14867"/>
    <cellStyle name="Normal 42" xfId="14868"/>
    <cellStyle name="Normal 42 10" xfId="14869"/>
    <cellStyle name="Normal 42 10 2" xfId="14870"/>
    <cellStyle name="Normal 42 10 2 2" xfId="14871"/>
    <cellStyle name="Normal 42 10 2 3" xfId="14872"/>
    <cellStyle name="Normal 42 10 3" xfId="14873"/>
    <cellStyle name="Normal 42 10 4" xfId="14874"/>
    <cellStyle name="Normal 42 11" xfId="14875"/>
    <cellStyle name="Normal 42 11 2" xfId="14876"/>
    <cellStyle name="Normal 42 11 2 2" xfId="14877"/>
    <cellStyle name="Normal 42 11 2 3" xfId="14878"/>
    <cellStyle name="Normal 42 11 3" xfId="14879"/>
    <cellStyle name="Normal 42 11 4" xfId="14880"/>
    <cellStyle name="Normal 42 12" xfId="14881"/>
    <cellStyle name="Normal 42 12 2" xfId="14882"/>
    <cellStyle name="Normal 42 12 2 2" xfId="14883"/>
    <cellStyle name="Normal 42 12 2 3" xfId="14884"/>
    <cellStyle name="Normal 42 12 3" xfId="14885"/>
    <cellStyle name="Normal 42 12 4" xfId="14886"/>
    <cellStyle name="Normal 42 13" xfId="14887"/>
    <cellStyle name="Normal 42 13 2" xfId="14888"/>
    <cellStyle name="Normal 42 13 2 2" xfId="14889"/>
    <cellStyle name="Normal 42 13 2 3" xfId="14890"/>
    <cellStyle name="Normal 42 13 3" xfId="14891"/>
    <cellStyle name="Normal 42 13 4" xfId="14892"/>
    <cellStyle name="Normal 42 14" xfId="14893"/>
    <cellStyle name="Normal 42 14 2" xfId="14894"/>
    <cellStyle name="Normal 42 14 2 2" xfId="14895"/>
    <cellStyle name="Normal 42 14 2 3" xfId="14896"/>
    <cellStyle name="Normal 42 14 3" xfId="14897"/>
    <cellStyle name="Normal 42 14 4" xfId="14898"/>
    <cellStyle name="Normal 42 15" xfId="14899"/>
    <cellStyle name="Normal 42 15 2" xfId="14900"/>
    <cellStyle name="Normal 42 15 2 2" xfId="14901"/>
    <cellStyle name="Normal 42 15 2 3" xfId="14902"/>
    <cellStyle name="Normal 42 15 3" xfId="14903"/>
    <cellStyle name="Normal 42 15 4" xfId="14904"/>
    <cellStyle name="Normal 42 16" xfId="14905"/>
    <cellStyle name="Normal 42 16 2" xfId="14906"/>
    <cellStyle name="Normal 42 16 3" xfId="14907"/>
    <cellStyle name="Normal 42 17" xfId="14908"/>
    <cellStyle name="Normal 42 17 2" xfId="14909"/>
    <cellStyle name="Normal 42 17 3" xfId="14910"/>
    <cellStyle name="Normal 42 18" xfId="14911"/>
    <cellStyle name="Normal 42 18 2" xfId="14912"/>
    <cellStyle name="Normal 42 18 3" xfId="14913"/>
    <cellStyle name="Normal 42 19" xfId="14914"/>
    <cellStyle name="Normal 42 19 2" xfId="14915"/>
    <cellStyle name="Normal 42 19 3" xfId="14916"/>
    <cellStyle name="Normal 42 2" xfId="14917"/>
    <cellStyle name="Normal 42 2 10" xfId="14918"/>
    <cellStyle name="Normal 42 2 2" xfId="14919"/>
    <cellStyle name="Normal 42 2 2 2" xfId="14920"/>
    <cellStyle name="Normal 42 2 2 3" xfId="14921"/>
    <cellStyle name="Normal 42 2 2 4" xfId="14922"/>
    <cellStyle name="Normal 42 2 3" xfId="14923"/>
    <cellStyle name="Normal 42 2 3 2" xfId="14924"/>
    <cellStyle name="Normal 42 2 4" xfId="14925"/>
    <cellStyle name="Normal 42 2 4 2" xfId="14926"/>
    <cellStyle name="Normal 42 2 5" xfId="14927"/>
    <cellStyle name="Normal 42 2 6" xfId="14928"/>
    <cellStyle name="Normal 42 2 7" xfId="14929"/>
    <cellStyle name="Normal 42 2 8" xfId="14930"/>
    <cellStyle name="Normal 42 2 9" xfId="14931"/>
    <cellStyle name="Normal 42 20" xfId="14932"/>
    <cellStyle name="Normal 42 20 2" xfId="14933"/>
    <cellStyle name="Normal 42 20 3" xfId="14934"/>
    <cellStyle name="Normal 42 21" xfId="14935"/>
    <cellStyle name="Normal 42 21 2" xfId="14936"/>
    <cellStyle name="Normal 42 21 3" xfId="14937"/>
    <cellStyle name="Normal 42 22" xfId="14938"/>
    <cellStyle name="Normal 42 22 2" xfId="14939"/>
    <cellStyle name="Normal 42 22 3" xfId="14940"/>
    <cellStyle name="Normal 42 23" xfId="14941"/>
    <cellStyle name="Normal 42 24" xfId="14942"/>
    <cellStyle name="Normal 42 25" xfId="14943"/>
    <cellStyle name="Normal 42 26" xfId="14944"/>
    <cellStyle name="Normal 42 27" xfId="14945"/>
    <cellStyle name="Normal 42 3" xfId="14946"/>
    <cellStyle name="Normal 42 3 2" xfId="14947"/>
    <cellStyle name="Normal 42 3 2 2" xfId="14948"/>
    <cellStyle name="Normal 42 3 2 3" xfId="14949"/>
    <cellStyle name="Normal 42 3 3" xfId="14950"/>
    <cellStyle name="Normal 42 3 4" xfId="14951"/>
    <cellStyle name="Normal 42 4" xfId="14952"/>
    <cellStyle name="Normal 42 4 10" xfId="14953"/>
    <cellStyle name="Normal 42 4 10 2" xfId="14954"/>
    <cellStyle name="Normal 42 4 10 3" xfId="14955"/>
    <cellStyle name="Normal 42 4 11" xfId="14956"/>
    <cellStyle name="Normal 42 4 12" xfId="14957"/>
    <cellStyle name="Normal 42 4 2" xfId="14958"/>
    <cellStyle name="Normal 42 4 2 10" xfId="14959"/>
    <cellStyle name="Normal 42 4 2 11" xfId="14960"/>
    <cellStyle name="Normal 42 4 2 12" xfId="14961"/>
    <cellStyle name="Normal 42 4 2 13" xfId="14962"/>
    <cellStyle name="Normal 42 4 2 14" xfId="14963"/>
    <cellStyle name="Normal 42 4 2 2" xfId="14964"/>
    <cellStyle name="Normal 42 4 2 2 2" xfId="14965"/>
    <cellStyle name="Normal 42 4 2 2 2 2" xfId="14966"/>
    <cellStyle name="Normal 42 4 2 2 2 3" xfId="14967"/>
    <cellStyle name="Normal 42 4 2 2 3" xfId="14968"/>
    <cellStyle name="Normal 42 4 2 2 4" xfId="14969"/>
    <cellStyle name="Normal 42 4 2 3" xfId="14970"/>
    <cellStyle name="Normal 42 4 2 3 2" xfId="14971"/>
    <cellStyle name="Normal 42 4 2 3 3" xfId="14972"/>
    <cellStyle name="Normal 42 4 2 4" xfId="14973"/>
    <cellStyle name="Normal 42 4 2 4 2" xfId="14974"/>
    <cellStyle name="Normal 42 4 2 4 3" xfId="14975"/>
    <cellStyle name="Normal 42 4 2 5" xfId="14976"/>
    <cellStyle name="Normal 42 4 2 5 2" xfId="14977"/>
    <cellStyle name="Normal 42 4 2 5 3" xfId="14978"/>
    <cellStyle name="Normal 42 4 2 6" xfId="14979"/>
    <cellStyle name="Normal 42 4 2 6 2" xfId="14980"/>
    <cellStyle name="Normal 42 4 2 6 3" xfId="14981"/>
    <cellStyle name="Normal 42 4 2 7" xfId="14982"/>
    <cellStyle name="Normal 42 4 2 7 2" xfId="14983"/>
    <cellStyle name="Normal 42 4 2 7 3" xfId="14984"/>
    <cellStyle name="Normal 42 4 2 8" xfId="14985"/>
    <cellStyle name="Normal 42 4 2 8 2" xfId="14986"/>
    <cellStyle name="Normal 42 4 2 8 3" xfId="14987"/>
    <cellStyle name="Normal 42 4 2 9" xfId="14988"/>
    <cellStyle name="Normal 42 4 2 9 2" xfId="14989"/>
    <cellStyle name="Normal 42 4 2 9 3" xfId="14990"/>
    <cellStyle name="Normal 42 4 3" xfId="14991"/>
    <cellStyle name="Normal 42 4 3 2" xfId="14992"/>
    <cellStyle name="Normal 42 4 3 3" xfId="14993"/>
    <cellStyle name="Normal 42 4 3 4" xfId="14994"/>
    <cellStyle name="Normal 42 4 3 5" xfId="14995"/>
    <cellStyle name="Normal 42 4 3 6" xfId="14996"/>
    <cellStyle name="Normal 42 4 4" xfId="14997"/>
    <cellStyle name="Normal 42 4 4 2" xfId="14998"/>
    <cellStyle name="Normal 42 4 4 3" xfId="14999"/>
    <cellStyle name="Normal 42 4 4 4" xfId="15000"/>
    <cellStyle name="Normal 42 4 4 5" xfId="15001"/>
    <cellStyle name="Normal 42 4 4 6" xfId="15002"/>
    <cellStyle name="Normal 42 4 5" xfId="15003"/>
    <cellStyle name="Normal 42 4 5 2" xfId="15004"/>
    <cellStyle name="Normal 42 4 5 3" xfId="15005"/>
    <cellStyle name="Normal 42 4 5 4" xfId="15006"/>
    <cellStyle name="Normal 42 4 5 5" xfId="15007"/>
    <cellStyle name="Normal 42 4 5 6" xfId="15008"/>
    <cellStyle name="Normal 42 4 6" xfId="15009"/>
    <cellStyle name="Normal 42 4 6 2" xfId="15010"/>
    <cellStyle name="Normal 42 4 6 3" xfId="15011"/>
    <cellStyle name="Normal 42 4 6 4" xfId="15012"/>
    <cellStyle name="Normal 42 4 6 5" xfId="15013"/>
    <cellStyle name="Normal 42 4 6 6" xfId="15014"/>
    <cellStyle name="Normal 42 4 7" xfId="15015"/>
    <cellStyle name="Normal 42 4 7 2" xfId="15016"/>
    <cellStyle name="Normal 42 4 7 3" xfId="15017"/>
    <cellStyle name="Normal 42 4 7 4" xfId="15018"/>
    <cellStyle name="Normal 42 4 7 5" xfId="15019"/>
    <cellStyle name="Normal 42 4 7 6" xfId="15020"/>
    <cellStyle name="Normal 42 4 8" xfId="15021"/>
    <cellStyle name="Normal 42 4 8 2" xfId="15022"/>
    <cellStyle name="Normal 42 4 8 3" xfId="15023"/>
    <cellStyle name="Normal 42 4 8 4" xfId="15024"/>
    <cellStyle name="Normal 42 4 8 5" xfId="15025"/>
    <cellStyle name="Normal 42 4 8 6" xfId="15026"/>
    <cellStyle name="Normal 42 4 9" xfId="15027"/>
    <cellStyle name="Normal 42 4 9 2" xfId="15028"/>
    <cellStyle name="Normal 42 4 9 3" xfId="15029"/>
    <cellStyle name="Normal 42 4 9 4" xfId="15030"/>
    <cellStyle name="Normal 42 4 9 5" xfId="15031"/>
    <cellStyle name="Normal 42 4 9 6" xfId="15032"/>
    <cellStyle name="Normal 42 5" xfId="15033"/>
    <cellStyle name="Normal 42 5 2" xfId="15034"/>
    <cellStyle name="Normal 42 5 2 2" xfId="15035"/>
    <cellStyle name="Normal 42 5 2 3" xfId="15036"/>
    <cellStyle name="Normal 42 5 3" xfId="15037"/>
    <cellStyle name="Normal 42 5 4" xfId="15038"/>
    <cellStyle name="Normal 42 6" xfId="15039"/>
    <cellStyle name="Normal 42 6 2" xfId="15040"/>
    <cellStyle name="Normal 42 6 2 2" xfId="15041"/>
    <cellStyle name="Normal 42 6 2 3" xfId="15042"/>
    <cellStyle name="Normal 42 6 3" xfId="15043"/>
    <cellStyle name="Normal 42 6 4" xfId="15044"/>
    <cellStyle name="Normal 42 7" xfId="15045"/>
    <cellStyle name="Normal 42 7 2" xfId="15046"/>
    <cellStyle name="Normal 42 7 2 2" xfId="15047"/>
    <cellStyle name="Normal 42 7 2 3" xfId="15048"/>
    <cellStyle name="Normal 42 7 3" xfId="15049"/>
    <cellStyle name="Normal 42 7 4" xfId="15050"/>
    <cellStyle name="Normal 42 8" xfId="15051"/>
    <cellStyle name="Normal 42 8 2" xfId="15052"/>
    <cellStyle name="Normal 42 8 2 2" xfId="15053"/>
    <cellStyle name="Normal 42 8 2 3" xfId="15054"/>
    <cellStyle name="Normal 42 8 3" xfId="15055"/>
    <cellStyle name="Normal 42 8 4" xfId="15056"/>
    <cellStyle name="Normal 42 9" xfId="15057"/>
    <cellStyle name="Normal 42 9 2" xfId="15058"/>
    <cellStyle name="Normal 42 9 2 2" xfId="15059"/>
    <cellStyle name="Normal 42 9 2 3" xfId="15060"/>
    <cellStyle name="Normal 42 9 3" xfId="15061"/>
    <cellStyle name="Normal 42 9 4" xfId="15062"/>
    <cellStyle name="Normal 43" xfId="15063"/>
    <cellStyle name="Normal 43 10" xfId="15064"/>
    <cellStyle name="Normal 43 11" xfId="15065"/>
    <cellStyle name="Normal 43 12" xfId="15066"/>
    <cellStyle name="Normal 43 13" xfId="15067"/>
    <cellStyle name="Normal 43 14" xfId="15068"/>
    <cellStyle name="Normal 43 15" xfId="15069"/>
    <cellStyle name="Normal 43 16" xfId="15070"/>
    <cellStyle name="Normal 43 17" xfId="15071"/>
    <cellStyle name="Normal 43 18" xfId="15072"/>
    <cellStyle name="Normal 43 19" xfId="15073"/>
    <cellStyle name="Normal 43 2" xfId="15074"/>
    <cellStyle name="Normal 43 2 10" xfId="15075"/>
    <cellStyle name="Normal 43 2 11" xfId="15076"/>
    <cellStyle name="Normal 43 2 2" xfId="15077"/>
    <cellStyle name="Normal 43 2 2 2" xfId="15078"/>
    <cellStyle name="Normal 43 2 2 2 2" xfId="15079"/>
    <cellStyle name="Normal 43 2 2 2 3" xfId="15080"/>
    <cellStyle name="Normal 43 2 2 2 4" xfId="15081"/>
    <cellStyle name="Normal 43 2 2 3" xfId="15082"/>
    <cellStyle name="Normal 43 2 2 3 2" xfId="15083"/>
    <cellStyle name="Normal 43 2 2 4" xfId="15084"/>
    <cellStyle name="Normal 43 2 2 4 2" xfId="15085"/>
    <cellStyle name="Normal 43 2 2 5" xfId="15086"/>
    <cellStyle name="Normal 43 2 2 6" xfId="15087"/>
    <cellStyle name="Normal 43 2 3" xfId="15088"/>
    <cellStyle name="Normal 43 2 3 2" xfId="15089"/>
    <cellStyle name="Normal 43 2 3 2 2" xfId="15090"/>
    <cellStyle name="Normal 43 2 3 2 3" xfId="15091"/>
    <cellStyle name="Normal 43 2 3 2 4" xfId="15092"/>
    <cellStyle name="Normal 43 2 3 3" xfId="15093"/>
    <cellStyle name="Normal 43 2 3 3 2" xfId="15094"/>
    <cellStyle name="Normal 43 2 3 4" xfId="15095"/>
    <cellStyle name="Normal 43 2 3 5" xfId="15096"/>
    <cellStyle name="Normal 43 2 3 6" xfId="15097"/>
    <cellStyle name="Normal 43 2 4" xfId="15098"/>
    <cellStyle name="Normal 43 2 4 2" xfId="15099"/>
    <cellStyle name="Normal 43 2 4 2 2" xfId="15100"/>
    <cellStyle name="Normal 43 2 4 2 3" xfId="15101"/>
    <cellStyle name="Normal 43 2 4 3" xfId="15102"/>
    <cellStyle name="Normal 43 2 4 4" xfId="15103"/>
    <cellStyle name="Normal 43 2 4 5" xfId="15104"/>
    <cellStyle name="Normal 43 2 5" xfId="15105"/>
    <cellStyle name="Normal 43 2 5 2" xfId="15106"/>
    <cellStyle name="Normal 43 2 5 2 2" xfId="15107"/>
    <cellStyle name="Normal 43 2 5 2 3" xfId="15108"/>
    <cellStyle name="Normal 43 2 5 3" xfId="15109"/>
    <cellStyle name="Normal 43 2 5 4" xfId="15110"/>
    <cellStyle name="Normal 43 2 5 5" xfId="15111"/>
    <cellStyle name="Normal 43 2 6" xfId="15112"/>
    <cellStyle name="Normal 43 2 6 2" xfId="15113"/>
    <cellStyle name="Normal 43 2 6 3" xfId="15114"/>
    <cellStyle name="Normal 43 2 6 4" xfId="15115"/>
    <cellStyle name="Normal 43 2 7" xfId="15116"/>
    <cellStyle name="Normal 43 2 7 2" xfId="15117"/>
    <cellStyle name="Normal 43 2 7 3" xfId="15118"/>
    <cellStyle name="Normal 43 2 7 4" xfId="15119"/>
    <cellStyle name="Normal 43 2 8" xfId="15120"/>
    <cellStyle name="Normal 43 2 9" xfId="15121"/>
    <cellStyle name="Normal 43 20" xfId="15122"/>
    <cellStyle name="Normal 43 20 2" xfId="15123"/>
    <cellStyle name="Normal 43 20 2 2" xfId="15124"/>
    <cellStyle name="Normal 43 20 2 3" xfId="15125"/>
    <cellStyle name="Normal 43 20 3" xfId="15126"/>
    <cellStyle name="Normal 43 20 4" xfId="15127"/>
    <cellStyle name="Normal 43 21" xfId="15128"/>
    <cellStyle name="Normal 43 21 2" xfId="15129"/>
    <cellStyle name="Normal 43 21 3" xfId="15130"/>
    <cellStyle name="Normal 43 22" xfId="15131"/>
    <cellStyle name="Normal 43 22 2" xfId="15132"/>
    <cellStyle name="Normal 43 22 3" xfId="15133"/>
    <cellStyle name="Normal 43 23" xfId="15134"/>
    <cellStyle name="Normal 43 24" xfId="15135"/>
    <cellStyle name="Normal 43 25" xfId="15136"/>
    <cellStyle name="Normal 43 26" xfId="15137"/>
    <cellStyle name="Normal 43 27" xfId="15138"/>
    <cellStyle name="Normal 43 28" xfId="15139"/>
    <cellStyle name="Normal 43 29" xfId="15140"/>
    <cellStyle name="Normal 43 3" xfId="15141"/>
    <cellStyle name="Normal 43 3 10" xfId="15142"/>
    <cellStyle name="Normal 43 3 10 2" xfId="15143"/>
    <cellStyle name="Normal 43 3 10 2 2" xfId="15144"/>
    <cellStyle name="Normal 43 3 10 2 3" xfId="15145"/>
    <cellStyle name="Normal 43 3 10 3" xfId="15146"/>
    <cellStyle name="Normal 43 3 10 4" xfId="15147"/>
    <cellStyle name="Normal 43 3 11" xfId="15148"/>
    <cellStyle name="Normal 43 3 11 2" xfId="15149"/>
    <cellStyle name="Normal 43 3 11 2 2" xfId="15150"/>
    <cellStyle name="Normal 43 3 11 2 3" xfId="15151"/>
    <cellStyle name="Normal 43 3 11 3" xfId="15152"/>
    <cellStyle name="Normal 43 3 11 4" xfId="15153"/>
    <cellStyle name="Normal 43 3 12" xfId="15154"/>
    <cellStyle name="Normal 43 3 12 2" xfId="15155"/>
    <cellStyle name="Normal 43 3 12 2 2" xfId="15156"/>
    <cellStyle name="Normal 43 3 12 2 3" xfId="15157"/>
    <cellStyle name="Normal 43 3 12 3" xfId="15158"/>
    <cellStyle name="Normal 43 3 12 4" xfId="15159"/>
    <cellStyle name="Normal 43 3 13" xfId="15160"/>
    <cellStyle name="Normal 43 3 13 2" xfId="15161"/>
    <cellStyle name="Normal 43 3 13 2 2" xfId="15162"/>
    <cellStyle name="Normal 43 3 13 2 3" xfId="15163"/>
    <cellStyle name="Normal 43 3 13 3" xfId="15164"/>
    <cellStyle name="Normal 43 3 13 4" xfId="15165"/>
    <cellStyle name="Normal 43 3 14" xfId="15166"/>
    <cellStyle name="Normal 43 3 14 2" xfId="15167"/>
    <cellStyle name="Normal 43 3 14 2 2" xfId="15168"/>
    <cellStyle name="Normal 43 3 14 2 3" xfId="15169"/>
    <cellStyle name="Normal 43 3 14 3" xfId="15170"/>
    <cellStyle name="Normal 43 3 14 4" xfId="15171"/>
    <cellStyle name="Normal 43 3 15" xfId="15172"/>
    <cellStyle name="Normal 43 3 15 2" xfId="15173"/>
    <cellStyle name="Normal 43 3 15 2 2" xfId="15174"/>
    <cellStyle name="Normal 43 3 15 2 3" xfId="15175"/>
    <cellStyle name="Normal 43 3 15 3" xfId="15176"/>
    <cellStyle name="Normal 43 3 15 4" xfId="15177"/>
    <cellStyle name="Normal 43 3 16" xfId="15178"/>
    <cellStyle name="Normal 43 3 16 2" xfId="15179"/>
    <cellStyle name="Normal 43 3 16 3" xfId="15180"/>
    <cellStyle name="Normal 43 3 17" xfId="15181"/>
    <cellStyle name="Normal 43 3 17 2" xfId="15182"/>
    <cellStyle name="Normal 43 3 17 3" xfId="15183"/>
    <cellStyle name="Normal 43 3 18" xfId="15184"/>
    <cellStyle name="Normal 43 3 18 2" xfId="15185"/>
    <cellStyle name="Normal 43 3 18 3" xfId="15186"/>
    <cellStyle name="Normal 43 3 19" xfId="15187"/>
    <cellStyle name="Normal 43 3 19 2" xfId="15188"/>
    <cellStyle name="Normal 43 3 19 3" xfId="15189"/>
    <cellStyle name="Normal 43 3 2" xfId="15190"/>
    <cellStyle name="Normal 43 3 2 2" xfId="15191"/>
    <cellStyle name="Normal 43 3 2 2 2" xfId="15192"/>
    <cellStyle name="Normal 43 3 2 2 3" xfId="15193"/>
    <cellStyle name="Normal 43 3 2 3" xfId="15194"/>
    <cellStyle name="Normal 43 3 2 4" xfId="15195"/>
    <cellStyle name="Normal 43 3 2 5" xfId="15196"/>
    <cellStyle name="Normal 43 3 20" xfId="15197"/>
    <cellStyle name="Normal 43 3 20 2" xfId="15198"/>
    <cellStyle name="Normal 43 3 20 3" xfId="15199"/>
    <cellStyle name="Normal 43 3 21" xfId="15200"/>
    <cellStyle name="Normal 43 3 21 2" xfId="15201"/>
    <cellStyle name="Normal 43 3 21 3" xfId="15202"/>
    <cellStyle name="Normal 43 3 22" xfId="15203"/>
    <cellStyle name="Normal 43 3 22 2" xfId="15204"/>
    <cellStyle name="Normal 43 3 22 3" xfId="15205"/>
    <cellStyle name="Normal 43 3 23" xfId="15206"/>
    <cellStyle name="Normal 43 3 23 2" xfId="15207"/>
    <cellStyle name="Normal 43 3 23 3" xfId="15208"/>
    <cellStyle name="Normal 43 3 24" xfId="15209"/>
    <cellStyle name="Normal 43 3 25" xfId="15210"/>
    <cellStyle name="Normal 43 3 26" xfId="15211"/>
    <cellStyle name="Normal 43 3 27" xfId="15212"/>
    <cellStyle name="Normal 43 3 28" xfId="15213"/>
    <cellStyle name="Normal 43 3 3" xfId="15214"/>
    <cellStyle name="Normal 43 3 3 2" xfId="15215"/>
    <cellStyle name="Normal 43 3 3 2 2" xfId="15216"/>
    <cellStyle name="Normal 43 3 3 2 3" xfId="15217"/>
    <cellStyle name="Normal 43 3 3 3" xfId="15218"/>
    <cellStyle name="Normal 43 3 3 4" xfId="15219"/>
    <cellStyle name="Normal 43 3 3 5" xfId="15220"/>
    <cellStyle name="Normal 43 3 4" xfId="15221"/>
    <cellStyle name="Normal 43 3 4 10" xfId="15222"/>
    <cellStyle name="Normal 43 3 4 10 2" xfId="15223"/>
    <cellStyle name="Normal 43 3 4 10 3" xfId="15224"/>
    <cellStyle name="Normal 43 3 4 11" xfId="15225"/>
    <cellStyle name="Normal 43 3 4 12" xfId="15226"/>
    <cellStyle name="Normal 43 3 4 13" xfId="15227"/>
    <cellStyle name="Normal 43 3 4 2" xfId="15228"/>
    <cellStyle name="Normal 43 3 4 2 2" xfId="15229"/>
    <cellStyle name="Normal 43 3 4 2 2 2" xfId="15230"/>
    <cellStyle name="Normal 43 3 4 2 2 2 2" xfId="15231"/>
    <cellStyle name="Normal 43 3 4 2 2 2 3" xfId="15232"/>
    <cellStyle name="Normal 43 3 4 2 2 3" xfId="15233"/>
    <cellStyle name="Normal 43 3 4 2 2 4" xfId="15234"/>
    <cellStyle name="Normal 43 3 4 2 3" xfId="15235"/>
    <cellStyle name="Normal 43 3 4 2 3 2" xfId="15236"/>
    <cellStyle name="Normal 43 3 4 2 3 3" xfId="15237"/>
    <cellStyle name="Normal 43 3 4 2 4" xfId="15238"/>
    <cellStyle name="Normal 43 3 4 2 4 2" xfId="15239"/>
    <cellStyle name="Normal 43 3 4 2 4 3" xfId="15240"/>
    <cellStyle name="Normal 43 3 4 2 5" xfId="15241"/>
    <cellStyle name="Normal 43 3 4 2 5 2" xfId="15242"/>
    <cellStyle name="Normal 43 3 4 2 5 3" xfId="15243"/>
    <cellStyle name="Normal 43 3 4 2 6" xfId="15244"/>
    <cellStyle name="Normal 43 3 4 2 6 2" xfId="15245"/>
    <cellStyle name="Normal 43 3 4 2 6 3" xfId="15246"/>
    <cellStyle name="Normal 43 3 4 2 7" xfId="15247"/>
    <cellStyle name="Normal 43 3 4 2 7 2" xfId="15248"/>
    <cellStyle name="Normal 43 3 4 2 7 3" xfId="15249"/>
    <cellStyle name="Normal 43 3 4 2 8" xfId="15250"/>
    <cellStyle name="Normal 43 3 4 2 8 2" xfId="15251"/>
    <cellStyle name="Normal 43 3 4 2 8 3" xfId="15252"/>
    <cellStyle name="Normal 43 3 4 2 9" xfId="15253"/>
    <cellStyle name="Normal 43 3 4 2 9 2" xfId="15254"/>
    <cellStyle name="Normal 43 3 4 2 9 3" xfId="15255"/>
    <cellStyle name="Normal 43 3 4 3" xfId="15256"/>
    <cellStyle name="Normal 43 3 4 4" xfId="15257"/>
    <cellStyle name="Normal 43 3 4 5" xfId="15258"/>
    <cellStyle name="Normal 43 3 4 6" xfId="15259"/>
    <cellStyle name="Normal 43 3 4 7" xfId="15260"/>
    <cellStyle name="Normal 43 3 4 8" xfId="15261"/>
    <cellStyle name="Normal 43 3 4 9" xfId="15262"/>
    <cellStyle name="Normal 43 3 5" xfId="15263"/>
    <cellStyle name="Normal 43 3 5 2" xfId="15264"/>
    <cellStyle name="Normal 43 3 5 2 2" xfId="15265"/>
    <cellStyle name="Normal 43 3 5 2 3" xfId="15266"/>
    <cellStyle name="Normal 43 3 5 3" xfId="15267"/>
    <cellStyle name="Normal 43 3 5 4" xfId="15268"/>
    <cellStyle name="Normal 43 3 6" xfId="15269"/>
    <cellStyle name="Normal 43 3 6 2" xfId="15270"/>
    <cellStyle name="Normal 43 3 6 2 2" xfId="15271"/>
    <cellStyle name="Normal 43 3 6 2 3" xfId="15272"/>
    <cellStyle name="Normal 43 3 6 3" xfId="15273"/>
    <cellStyle name="Normal 43 3 6 4" xfId="15274"/>
    <cellStyle name="Normal 43 3 7" xfId="15275"/>
    <cellStyle name="Normal 43 3 7 2" xfId="15276"/>
    <cellStyle name="Normal 43 3 7 2 2" xfId="15277"/>
    <cellStyle name="Normal 43 3 7 2 3" xfId="15278"/>
    <cellStyle name="Normal 43 3 7 3" xfId="15279"/>
    <cellStyle name="Normal 43 3 7 4" xfId="15280"/>
    <cellStyle name="Normal 43 3 8" xfId="15281"/>
    <cellStyle name="Normal 43 3 8 2" xfId="15282"/>
    <cellStyle name="Normal 43 3 8 2 2" xfId="15283"/>
    <cellStyle name="Normal 43 3 8 2 3" xfId="15284"/>
    <cellStyle name="Normal 43 3 8 3" xfId="15285"/>
    <cellStyle name="Normal 43 3 8 4" xfId="15286"/>
    <cellStyle name="Normal 43 3 9" xfId="15287"/>
    <cellStyle name="Normal 43 3 9 2" xfId="15288"/>
    <cellStyle name="Normal 43 3 9 2 2" xfId="15289"/>
    <cellStyle name="Normal 43 3 9 2 3" xfId="15290"/>
    <cellStyle name="Normal 43 3 9 3" xfId="15291"/>
    <cellStyle name="Normal 43 3 9 4" xfId="15292"/>
    <cellStyle name="Normal 43 4" xfId="15293"/>
    <cellStyle name="Normal 43 4 2" xfId="15294"/>
    <cellStyle name="Normal 43 4 2 2" xfId="15295"/>
    <cellStyle name="Normal 43 4 2 2 2" xfId="15296"/>
    <cellStyle name="Normal 43 4 2 2 3" xfId="15297"/>
    <cellStyle name="Normal 43 4 2 3" xfId="15298"/>
    <cellStyle name="Normal 43 4 2 4" xfId="15299"/>
    <cellStyle name="Normal 43 4 2 5" xfId="15300"/>
    <cellStyle name="Normal 43 4 3" xfId="15301"/>
    <cellStyle name="Normal 43 4 3 2" xfId="15302"/>
    <cellStyle name="Normal 43 4 3 2 2" xfId="15303"/>
    <cellStyle name="Normal 43 4 3 2 3" xfId="15304"/>
    <cellStyle name="Normal 43 4 3 3" xfId="15305"/>
    <cellStyle name="Normal 43 4 3 4" xfId="15306"/>
    <cellStyle name="Normal 43 4 3 5" xfId="15307"/>
    <cellStyle name="Normal 43 4 4" xfId="15308"/>
    <cellStyle name="Normal 43 4 4 2" xfId="15309"/>
    <cellStyle name="Normal 43 4 4 2 2" xfId="15310"/>
    <cellStyle name="Normal 43 4 4 2 3" xfId="15311"/>
    <cellStyle name="Normal 43 4 4 3" xfId="15312"/>
    <cellStyle name="Normal 43 4 4 4" xfId="15313"/>
    <cellStyle name="Normal 43 4 5" xfId="15314"/>
    <cellStyle name="Normal 43 4 5 2" xfId="15315"/>
    <cellStyle name="Normal 43 4 5 3" xfId="15316"/>
    <cellStyle name="Normal 43 4 6" xfId="15317"/>
    <cellStyle name="Normal 43 4 7" xfId="15318"/>
    <cellStyle name="Normal 43 4 8" xfId="15319"/>
    <cellStyle name="Normal 43 4 9" xfId="15320"/>
    <cellStyle name="Normal 43 5" xfId="15321"/>
    <cellStyle name="Normal 43 5 2" xfId="15322"/>
    <cellStyle name="Normal 43 5 2 2" xfId="15323"/>
    <cellStyle name="Normal 43 5 2 2 2" xfId="15324"/>
    <cellStyle name="Normal 43 5 2 2 3" xfId="15325"/>
    <cellStyle name="Normal 43 5 2 3" xfId="15326"/>
    <cellStyle name="Normal 43 5 2 4" xfId="15327"/>
    <cellStyle name="Normal 43 5 3" xfId="15328"/>
    <cellStyle name="Normal 43 5 3 2" xfId="15329"/>
    <cellStyle name="Normal 43 5 3 2 2" xfId="15330"/>
    <cellStyle name="Normal 43 5 3 2 3" xfId="15331"/>
    <cellStyle name="Normal 43 5 3 3" xfId="15332"/>
    <cellStyle name="Normal 43 5 3 4" xfId="15333"/>
    <cellStyle name="Normal 43 5 4" xfId="15334"/>
    <cellStyle name="Normal 43 5 4 2" xfId="15335"/>
    <cellStyle name="Normal 43 5 4 2 2" xfId="15336"/>
    <cellStyle name="Normal 43 5 4 2 3" xfId="15337"/>
    <cellStyle name="Normal 43 5 4 3" xfId="15338"/>
    <cellStyle name="Normal 43 5 4 4" xfId="15339"/>
    <cellStyle name="Normal 43 5 5" xfId="15340"/>
    <cellStyle name="Normal 43 5 5 2" xfId="15341"/>
    <cellStyle name="Normal 43 5 5 3" xfId="15342"/>
    <cellStyle name="Normal 43 5 6" xfId="15343"/>
    <cellStyle name="Normal 43 5 7" xfId="15344"/>
    <cellStyle name="Normal 43 5 8" xfId="15345"/>
    <cellStyle name="Normal 43 6" xfId="15346"/>
    <cellStyle name="Normal 43 6 2" xfId="15347"/>
    <cellStyle name="Normal 43 6 2 2" xfId="15348"/>
    <cellStyle name="Normal 43 6 2 2 2" xfId="15349"/>
    <cellStyle name="Normal 43 6 2 2 3" xfId="15350"/>
    <cellStyle name="Normal 43 6 2 3" xfId="15351"/>
    <cellStyle name="Normal 43 6 2 4" xfId="15352"/>
    <cellStyle name="Normal 43 6 3" xfId="15353"/>
    <cellStyle name="Normal 43 6 3 2" xfId="15354"/>
    <cellStyle name="Normal 43 6 3 2 2" xfId="15355"/>
    <cellStyle name="Normal 43 6 3 2 3" xfId="15356"/>
    <cellStyle name="Normal 43 6 3 3" xfId="15357"/>
    <cellStyle name="Normal 43 6 3 4" xfId="15358"/>
    <cellStyle name="Normal 43 6 4" xfId="15359"/>
    <cellStyle name="Normal 43 6 4 2" xfId="15360"/>
    <cellStyle name="Normal 43 6 4 2 2" xfId="15361"/>
    <cellStyle name="Normal 43 6 4 2 3" xfId="15362"/>
    <cellStyle name="Normal 43 6 4 3" xfId="15363"/>
    <cellStyle name="Normal 43 6 4 4" xfId="15364"/>
    <cellStyle name="Normal 43 6 5" xfId="15365"/>
    <cellStyle name="Normal 43 6 5 2" xfId="15366"/>
    <cellStyle name="Normal 43 6 5 3" xfId="15367"/>
    <cellStyle name="Normal 43 6 6" xfId="15368"/>
    <cellStyle name="Normal 43 6 7" xfId="15369"/>
    <cellStyle name="Normal 43 6 8" xfId="15370"/>
    <cellStyle name="Normal 43 7" xfId="15371"/>
    <cellStyle name="Normal 43 7 2" xfId="15372"/>
    <cellStyle name="Normal 43 7 2 2" xfId="15373"/>
    <cellStyle name="Normal 43 7 2 2 2" xfId="15374"/>
    <cellStyle name="Normal 43 7 2 2 3" xfId="15375"/>
    <cellStyle name="Normal 43 7 2 3" xfId="15376"/>
    <cellStyle name="Normal 43 7 2 4" xfId="15377"/>
    <cellStyle name="Normal 43 7 3" xfId="15378"/>
    <cellStyle name="Normal 43 7 3 2" xfId="15379"/>
    <cellStyle name="Normal 43 7 3 2 2" xfId="15380"/>
    <cellStyle name="Normal 43 7 3 2 3" xfId="15381"/>
    <cellStyle name="Normal 43 7 3 3" xfId="15382"/>
    <cellStyle name="Normal 43 7 3 4" xfId="15383"/>
    <cellStyle name="Normal 43 7 4" xfId="15384"/>
    <cellStyle name="Normal 43 7 4 2" xfId="15385"/>
    <cellStyle name="Normal 43 7 4 2 2" xfId="15386"/>
    <cellStyle name="Normal 43 7 4 2 3" xfId="15387"/>
    <cellStyle name="Normal 43 7 4 3" xfId="15388"/>
    <cellStyle name="Normal 43 7 4 4" xfId="15389"/>
    <cellStyle name="Normal 43 7 5" xfId="15390"/>
    <cellStyle name="Normal 43 7 5 2" xfId="15391"/>
    <cellStyle name="Normal 43 7 5 3" xfId="15392"/>
    <cellStyle name="Normal 43 7 6" xfId="15393"/>
    <cellStyle name="Normal 43 7 7" xfId="15394"/>
    <cellStyle name="Normal 43 7 8" xfId="15395"/>
    <cellStyle name="Normal 43 8" xfId="15396"/>
    <cellStyle name="Normal 43 8 10" xfId="15397"/>
    <cellStyle name="Normal 43 8 10 2" xfId="15398"/>
    <cellStyle name="Normal 43 8 10 3" xfId="15399"/>
    <cellStyle name="Normal 43 8 11" xfId="15400"/>
    <cellStyle name="Normal 43 8 12" xfId="15401"/>
    <cellStyle name="Normal 43 8 13" xfId="15402"/>
    <cellStyle name="Normal 43 8 14" xfId="15403"/>
    <cellStyle name="Normal 43 8 2" xfId="15404"/>
    <cellStyle name="Normal 43 8 2 10" xfId="15405"/>
    <cellStyle name="Normal 43 8 2 10 2" xfId="15406"/>
    <cellStyle name="Normal 43 8 2 10 3" xfId="15407"/>
    <cellStyle name="Normal 43 8 2 11" xfId="15408"/>
    <cellStyle name="Normal 43 8 2 12" xfId="15409"/>
    <cellStyle name="Normal 43 8 2 2" xfId="15410"/>
    <cellStyle name="Normal 43 8 2 3" xfId="15411"/>
    <cellStyle name="Normal 43 8 2 4" xfId="15412"/>
    <cellStyle name="Normal 43 8 2 5" xfId="15413"/>
    <cellStyle name="Normal 43 8 2 6" xfId="15414"/>
    <cellStyle name="Normal 43 8 2 7" xfId="15415"/>
    <cellStyle name="Normal 43 8 2 8" xfId="15416"/>
    <cellStyle name="Normal 43 8 2 9" xfId="15417"/>
    <cellStyle name="Normal 43 8 3" xfId="15418"/>
    <cellStyle name="Normal 43 8 3 2" xfId="15419"/>
    <cellStyle name="Normal 43 8 3 3" xfId="15420"/>
    <cellStyle name="Normal 43 8 4" xfId="15421"/>
    <cellStyle name="Normal 43 8 4 2" xfId="15422"/>
    <cellStyle name="Normal 43 8 4 3" xfId="15423"/>
    <cellStyle name="Normal 43 8 5" xfId="15424"/>
    <cellStyle name="Normal 43 8 5 2" xfId="15425"/>
    <cellStyle name="Normal 43 8 5 3" xfId="15426"/>
    <cellStyle name="Normal 43 8 6" xfId="15427"/>
    <cellStyle name="Normal 43 8 6 2" xfId="15428"/>
    <cellStyle name="Normal 43 8 6 3" xfId="15429"/>
    <cellStyle name="Normal 43 8 7" xfId="15430"/>
    <cellStyle name="Normal 43 8 7 2" xfId="15431"/>
    <cellStyle name="Normal 43 8 7 3" xfId="15432"/>
    <cellStyle name="Normal 43 8 8" xfId="15433"/>
    <cellStyle name="Normal 43 8 8 2" xfId="15434"/>
    <cellStyle name="Normal 43 8 8 3" xfId="15435"/>
    <cellStyle name="Normal 43 8 9" xfId="15436"/>
    <cellStyle name="Normal 43 8 9 2" xfId="15437"/>
    <cellStyle name="Normal 43 8 9 3" xfId="15438"/>
    <cellStyle name="Normal 43 9" xfId="15439"/>
    <cellStyle name="Normal 44" xfId="15440"/>
    <cellStyle name="Normal 44 10" xfId="15441"/>
    <cellStyle name="Normal 44 11" xfId="15442"/>
    <cellStyle name="Normal 44 12" xfId="15443"/>
    <cellStyle name="Normal 44 13" xfId="15444"/>
    <cellStyle name="Normal 44 14" xfId="15445"/>
    <cellStyle name="Normal 44 15" xfId="15446"/>
    <cellStyle name="Normal 44 16" xfId="15447"/>
    <cellStyle name="Normal 44 17" xfId="15448"/>
    <cellStyle name="Normal 44 18" xfId="15449"/>
    <cellStyle name="Normal 44 19" xfId="15450"/>
    <cellStyle name="Normal 44 2" xfId="15451"/>
    <cellStyle name="Normal 44 2 10" xfId="15452"/>
    <cellStyle name="Normal 44 2 11" xfId="15453"/>
    <cellStyle name="Normal 44 2 2" xfId="15454"/>
    <cellStyle name="Normal 44 2 2 2" xfId="15455"/>
    <cellStyle name="Normal 44 2 2 2 2" xfId="15456"/>
    <cellStyle name="Normal 44 2 2 2 3" xfId="15457"/>
    <cellStyle name="Normal 44 2 2 2 4" xfId="15458"/>
    <cellStyle name="Normal 44 2 2 3" xfId="15459"/>
    <cellStyle name="Normal 44 2 2 3 2" xfId="15460"/>
    <cellStyle name="Normal 44 2 2 4" xfId="15461"/>
    <cellStyle name="Normal 44 2 2 4 2" xfId="15462"/>
    <cellStyle name="Normal 44 2 2 5" xfId="15463"/>
    <cellStyle name="Normal 44 2 2 6" xfId="15464"/>
    <cellStyle name="Normal 44 2 3" xfId="15465"/>
    <cellStyle name="Normal 44 2 3 2" xfId="15466"/>
    <cellStyle name="Normal 44 2 3 2 2" xfId="15467"/>
    <cellStyle name="Normal 44 2 3 2 3" xfId="15468"/>
    <cellStyle name="Normal 44 2 3 2 4" xfId="15469"/>
    <cellStyle name="Normal 44 2 3 3" xfId="15470"/>
    <cellStyle name="Normal 44 2 3 3 2" xfId="15471"/>
    <cellStyle name="Normal 44 2 3 4" xfId="15472"/>
    <cellStyle name="Normal 44 2 3 5" xfId="15473"/>
    <cellStyle name="Normal 44 2 3 6" xfId="15474"/>
    <cellStyle name="Normal 44 2 4" xfId="15475"/>
    <cellStyle name="Normal 44 2 4 2" xfId="15476"/>
    <cellStyle name="Normal 44 2 4 2 2" xfId="15477"/>
    <cellStyle name="Normal 44 2 4 2 3" xfId="15478"/>
    <cellStyle name="Normal 44 2 4 3" xfId="15479"/>
    <cellStyle name="Normal 44 2 4 4" xfId="15480"/>
    <cellStyle name="Normal 44 2 4 5" xfId="15481"/>
    <cellStyle name="Normal 44 2 5" xfId="15482"/>
    <cellStyle name="Normal 44 2 5 2" xfId="15483"/>
    <cellStyle name="Normal 44 2 5 2 2" xfId="15484"/>
    <cellStyle name="Normal 44 2 5 2 3" xfId="15485"/>
    <cellStyle name="Normal 44 2 5 3" xfId="15486"/>
    <cellStyle name="Normal 44 2 5 4" xfId="15487"/>
    <cellStyle name="Normal 44 2 5 5" xfId="15488"/>
    <cellStyle name="Normal 44 2 6" xfId="15489"/>
    <cellStyle name="Normal 44 2 6 2" xfId="15490"/>
    <cellStyle name="Normal 44 2 6 3" xfId="15491"/>
    <cellStyle name="Normal 44 2 6 4" xfId="15492"/>
    <cellStyle name="Normal 44 2 7" xfId="15493"/>
    <cellStyle name="Normal 44 2 7 2" xfId="15494"/>
    <cellStyle name="Normal 44 2 7 3" xfId="15495"/>
    <cellStyle name="Normal 44 2 7 4" xfId="15496"/>
    <cellStyle name="Normal 44 2 8" xfId="15497"/>
    <cellStyle name="Normal 44 2 9" xfId="15498"/>
    <cellStyle name="Normal 44 20" xfId="15499"/>
    <cellStyle name="Normal 44 20 2" xfId="15500"/>
    <cellStyle name="Normal 44 20 2 2" xfId="15501"/>
    <cellStyle name="Normal 44 20 2 3" xfId="15502"/>
    <cellStyle name="Normal 44 20 3" xfId="15503"/>
    <cellStyle name="Normal 44 20 4" xfId="15504"/>
    <cellStyle name="Normal 44 21" xfId="15505"/>
    <cellStyle name="Normal 44 21 2" xfId="15506"/>
    <cellStyle name="Normal 44 21 3" xfId="15507"/>
    <cellStyle name="Normal 44 22" xfId="15508"/>
    <cellStyle name="Normal 44 22 2" xfId="15509"/>
    <cellStyle name="Normal 44 22 3" xfId="15510"/>
    <cellStyle name="Normal 44 23" xfId="15511"/>
    <cellStyle name="Normal 44 24" xfId="15512"/>
    <cellStyle name="Normal 44 25" xfId="15513"/>
    <cellStyle name="Normal 44 26" xfId="15514"/>
    <cellStyle name="Normal 44 27" xfId="15515"/>
    <cellStyle name="Normal 44 28" xfId="15516"/>
    <cellStyle name="Normal 44 29" xfId="15517"/>
    <cellStyle name="Normal 44 3" xfId="15518"/>
    <cellStyle name="Normal 44 3 10" xfId="15519"/>
    <cellStyle name="Normal 44 3 10 2" xfId="15520"/>
    <cellStyle name="Normal 44 3 10 2 2" xfId="15521"/>
    <cellStyle name="Normal 44 3 10 2 3" xfId="15522"/>
    <cellStyle name="Normal 44 3 10 3" xfId="15523"/>
    <cellStyle name="Normal 44 3 10 4" xfId="15524"/>
    <cellStyle name="Normal 44 3 11" xfId="15525"/>
    <cellStyle name="Normal 44 3 11 2" xfId="15526"/>
    <cellStyle name="Normal 44 3 11 2 2" xfId="15527"/>
    <cellStyle name="Normal 44 3 11 2 3" xfId="15528"/>
    <cellStyle name="Normal 44 3 11 3" xfId="15529"/>
    <cellStyle name="Normal 44 3 11 4" xfId="15530"/>
    <cellStyle name="Normal 44 3 12" xfId="15531"/>
    <cellStyle name="Normal 44 3 12 2" xfId="15532"/>
    <cellStyle name="Normal 44 3 12 2 2" xfId="15533"/>
    <cellStyle name="Normal 44 3 12 2 3" xfId="15534"/>
    <cellStyle name="Normal 44 3 12 3" xfId="15535"/>
    <cellStyle name="Normal 44 3 12 4" xfId="15536"/>
    <cellStyle name="Normal 44 3 13" xfId="15537"/>
    <cellStyle name="Normal 44 3 13 2" xfId="15538"/>
    <cellStyle name="Normal 44 3 13 2 2" xfId="15539"/>
    <cellStyle name="Normal 44 3 13 2 3" xfId="15540"/>
    <cellStyle name="Normal 44 3 13 3" xfId="15541"/>
    <cellStyle name="Normal 44 3 13 4" xfId="15542"/>
    <cellStyle name="Normal 44 3 14" xfId="15543"/>
    <cellStyle name="Normal 44 3 14 2" xfId="15544"/>
    <cellStyle name="Normal 44 3 14 2 2" xfId="15545"/>
    <cellStyle name="Normal 44 3 14 2 3" xfId="15546"/>
    <cellStyle name="Normal 44 3 14 3" xfId="15547"/>
    <cellStyle name="Normal 44 3 14 4" xfId="15548"/>
    <cellStyle name="Normal 44 3 15" xfId="15549"/>
    <cellStyle name="Normal 44 3 15 2" xfId="15550"/>
    <cellStyle name="Normal 44 3 15 2 2" xfId="15551"/>
    <cellStyle name="Normal 44 3 15 2 3" xfId="15552"/>
    <cellStyle name="Normal 44 3 15 3" xfId="15553"/>
    <cellStyle name="Normal 44 3 15 4" xfId="15554"/>
    <cellStyle name="Normal 44 3 16" xfId="15555"/>
    <cellStyle name="Normal 44 3 16 2" xfId="15556"/>
    <cellStyle name="Normal 44 3 16 3" xfId="15557"/>
    <cellStyle name="Normal 44 3 17" xfId="15558"/>
    <cellStyle name="Normal 44 3 17 2" xfId="15559"/>
    <cellStyle name="Normal 44 3 17 3" xfId="15560"/>
    <cellStyle name="Normal 44 3 18" xfId="15561"/>
    <cellStyle name="Normal 44 3 18 2" xfId="15562"/>
    <cellStyle name="Normal 44 3 18 3" xfId="15563"/>
    <cellStyle name="Normal 44 3 19" xfId="15564"/>
    <cellStyle name="Normal 44 3 19 2" xfId="15565"/>
    <cellStyle name="Normal 44 3 19 3" xfId="15566"/>
    <cellStyle name="Normal 44 3 2" xfId="15567"/>
    <cellStyle name="Normal 44 3 2 2" xfId="15568"/>
    <cellStyle name="Normal 44 3 2 2 2" xfId="15569"/>
    <cellStyle name="Normal 44 3 2 2 3" xfId="15570"/>
    <cellStyle name="Normal 44 3 2 3" xfId="15571"/>
    <cellStyle name="Normal 44 3 2 4" xfId="15572"/>
    <cellStyle name="Normal 44 3 2 5" xfId="15573"/>
    <cellStyle name="Normal 44 3 20" xfId="15574"/>
    <cellStyle name="Normal 44 3 20 2" xfId="15575"/>
    <cellStyle name="Normal 44 3 20 3" xfId="15576"/>
    <cellStyle name="Normal 44 3 21" xfId="15577"/>
    <cellStyle name="Normal 44 3 21 2" xfId="15578"/>
    <cellStyle name="Normal 44 3 21 3" xfId="15579"/>
    <cellStyle name="Normal 44 3 22" xfId="15580"/>
    <cellStyle name="Normal 44 3 22 2" xfId="15581"/>
    <cellStyle name="Normal 44 3 22 3" xfId="15582"/>
    <cellStyle name="Normal 44 3 23" xfId="15583"/>
    <cellStyle name="Normal 44 3 23 2" xfId="15584"/>
    <cellStyle name="Normal 44 3 23 3" xfId="15585"/>
    <cellStyle name="Normal 44 3 24" xfId="15586"/>
    <cellStyle name="Normal 44 3 25" xfId="15587"/>
    <cellStyle name="Normal 44 3 26" xfId="15588"/>
    <cellStyle name="Normal 44 3 27" xfId="15589"/>
    <cellStyle name="Normal 44 3 28" xfId="15590"/>
    <cellStyle name="Normal 44 3 3" xfId="15591"/>
    <cellStyle name="Normal 44 3 3 2" xfId="15592"/>
    <cellStyle name="Normal 44 3 3 2 2" xfId="15593"/>
    <cellStyle name="Normal 44 3 3 2 3" xfId="15594"/>
    <cellStyle name="Normal 44 3 3 3" xfId="15595"/>
    <cellStyle name="Normal 44 3 3 4" xfId="15596"/>
    <cellStyle name="Normal 44 3 3 5" xfId="15597"/>
    <cellStyle name="Normal 44 3 4" xfId="15598"/>
    <cellStyle name="Normal 44 3 4 10" xfId="15599"/>
    <cellStyle name="Normal 44 3 4 10 2" xfId="15600"/>
    <cellStyle name="Normal 44 3 4 10 3" xfId="15601"/>
    <cellStyle name="Normal 44 3 4 11" xfId="15602"/>
    <cellStyle name="Normal 44 3 4 12" xfId="15603"/>
    <cellStyle name="Normal 44 3 4 13" xfId="15604"/>
    <cellStyle name="Normal 44 3 4 2" xfId="15605"/>
    <cellStyle name="Normal 44 3 4 2 2" xfId="15606"/>
    <cellStyle name="Normal 44 3 4 2 2 2" xfId="15607"/>
    <cellStyle name="Normal 44 3 4 2 2 2 2" xfId="15608"/>
    <cellStyle name="Normal 44 3 4 2 2 2 3" xfId="15609"/>
    <cellStyle name="Normal 44 3 4 2 2 3" xfId="15610"/>
    <cellStyle name="Normal 44 3 4 2 2 4" xfId="15611"/>
    <cellStyle name="Normal 44 3 4 2 3" xfId="15612"/>
    <cellStyle name="Normal 44 3 4 2 3 2" xfId="15613"/>
    <cellStyle name="Normal 44 3 4 2 3 3" xfId="15614"/>
    <cellStyle name="Normal 44 3 4 2 4" xfId="15615"/>
    <cellStyle name="Normal 44 3 4 2 4 2" xfId="15616"/>
    <cellStyle name="Normal 44 3 4 2 4 3" xfId="15617"/>
    <cellStyle name="Normal 44 3 4 2 5" xfId="15618"/>
    <cellStyle name="Normal 44 3 4 2 5 2" xfId="15619"/>
    <cellStyle name="Normal 44 3 4 2 5 3" xfId="15620"/>
    <cellStyle name="Normal 44 3 4 2 6" xfId="15621"/>
    <cellStyle name="Normal 44 3 4 2 6 2" xfId="15622"/>
    <cellStyle name="Normal 44 3 4 2 6 3" xfId="15623"/>
    <cellStyle name="Normal 44 3 4 2 7" xfId="15624"/>
    <cellStyle name="Normal 44 3 4 2 7 2" xfId="15625"/>
    <cellStyle name="Normal 44 3 4 2 7 3" xfId="15626"/>
    <cellStyle name="Normal 44 3 4 2 8" xfId="15627"/>
    <cellStyle name="Normal 44 3 4 2 8 2" xfId="15628"/>
    <cellStyle name="Normal 44 3 4 2 8 3" xfId="15629"/>
    <cellStyle name="Normal 44 3 4 2 9" xfId="15630"/>
    <cellStyle name="Normal 44 3 4 2 9 2" xfId="15631"/>
    <cellStyle name="Normal 44 3 4 2 9 3" xfId="15632"/>
    <cellStyle name="Normal 44 3 4 3" xfId="15633"/>
    <cellStyle name="Normal 44 3 4 4" xfId="15634"/>
    <cellStyle name="Normal 44 3 4 5" xfId="15635"/>
    <cellStyle name="Normal 44 3 4 6" xfId="15636"/>
    <cellStyle name="Normal 44 3 4 7" xfId="15637"/>
    <cellStyle name="Normal 44 3 4 8" xfId="15638"/>
    <cellStyle name="Normal 44 3 4 9" xfId="15639"/>
    <cellStyle name="Normal 44 3 5" xfId="15640"/>
    <cellStyle name="Normal 44 3 5 2" xfId="15641"/>
    <cellStyle name="Normal 44 3 5 2 2" xfId="15642"/>
    <cellStyle name="Normal 44 3 5 2 3" xfId="15643"/>
    <cellStyle name="Normal 44 3 5 3" xfId="15644"/>
    <cellStyle name="Normal 44 3 5 4" xfId="15645"/>
    <cellStyle name="Normal 44 3 6" xfId="15646"/>
    <cellStyle name="Normal 44 3 6 2" xfId="15647"/>
    <cellStyle name="Normal 44 3 6 2 2" xfId="15648"/>
    <cellStyle name="Normal 44 3 6 2 3" xfId="15649"/>
    <cellStyle name="Normal 44 3 6 3" xfId="15650"/>
    <cellStyle name="Normal 44 3 6 4" xfId="15651"/>
    <cellStyle name="Normal 44 3 7" xfId="15652"/>
    <cellStyle name="Normal 44 3 7 2" xfId="15653"/>
    <cellStyle name="Normal 44 3 7 2 2" xfId="15654"/>
    <cellStyle name="Normal 44 3 7 2 3" xfId="15655"/>
    <cellStyle name="Normal 44 3 7 3" xfId="15656"/>
    <cellStyle name="Normal 44 3 7 4" xfId="15657"/>
    <cellStyle name="Normal 44 3 8" xfId="15658"/>
    <cellStyle name="Normal 44 3 8 2" xfId="15659"/>
    <cellStyle name="Normal 44 3 8 2 2" xfId="15660"/>
    <cellStyle name="Normal 44 3 8 2 3" xfId="15661"/>
    <cellStyle name="Normal 44 3 8 3" xfId="15662"/>
    <cellStyle name="Normal 44 3 8 4" xfId="15663"/>
    <cellStyle name="Normal 44 3 9" xfId="15664"/>
    <cellStyle name="Normal 44 3 9 2" xfId="15665"/>
    <cellStyle name="Normal 44 3 9 2 2" xfId="15666"/>
    <cellStyle name="Normal 44 3 9 2 3" xfId="15667"/>
    <cellStyle name="Normal 44 3 9 3" xfId="15668"/>
    <cellStyle name="Normal 44 3 9 4" xfId="15669"/>
    <cellStyle name="Normal 44 4" xfId="15670"/>
    <cellStyle name="Normal 44 4 2" xfId="15671"/>
    <cellStyle name="Normal 44 4 2 2" xfId="15672"/>
    <cellStyle name="Normal 44 4 2 2 2" xfId="15673"/>
    <cellStyle name="Normal 44 4 2 2 3" xfId="15674"/>
    <cellStyle name="Normal 44 4 2 3" xfId="15675"/>
    <cellStyle name="Normal 44 4 2 4" xfId="15676"/>
    <cellStyle name="Normal 44 4 2 5" xfId="15677"/>
    <cellStyle name="Normal 44 4 3" xfId="15678"/>
    <cellStyle name="Normal 44 4 3 2" xfId="15679"/>
    <cellStyle name="Normal 44 4 3 2 2" xfId="15680"/>
    <cellStyle name="Normal 44 4 3 2 3" xfId="15681"/>
    <cellStyle name="Normal 44 4 3 3" xfId="15682"/>
    <cellStyle name="Normal 44 4 3 4" xfId="15683"/>
    <cellStyle name="Normal 44 4 3 5" xfId="15684"/>
    <cellStyle name="Normal 44 4 4" xfId="15685"/>
    <cellStyle name="Normal 44 4 4 2" xfId="15686"/>
    <cellStyle name="Normal 44 4 4 2 2" xfId="15687"/>
    <cellStyle name="Normal 44 4 4 2 3" xfId="15688"/>
    <cellStyle name="Normal 44 4 4 3" xfId="15689"/>
    <cellStyle name="Normal 44 4 4 4" xfId="15690"/>
    <cellStyle name="Normal 44 4 5" xfId="15691"/>
    <cellStyle name="Normal 44 4 5 2" xfId="15692"/>
    <cellStyle name="Normal 44 4 5 3" xfId="15693"/>
    <cellStyle name="Normal 44 4 6" xfId="15694"/>
    <cellStyle name="Normal 44 4 7" xfId="15695"/>
    <cellStyle name="Normal 44 4 8" xfId="15696"/>
    <cellStyle name="Normal 44 4 9" xfId="15697"/>
    <cellStyle name="Normal 44 5" xfId="15698"/>
    <cellStyle name="Normal 44 5 2" xfId="15699"/>
    <cellStyle name="Normal 44 5 2 2" xfId="15700"/>
    <cellStyle name="Normal 44 5 2 2 2" xfId="15701"/>
    <cellStyle name="Normal 44 5 2 2 3" xfId="15702"/>
    <cellStyle name="Normal 44 5 2 3" xfId="15703"/>
    <cellStyle name="Normal 44 5 2 4" xfId="15704"/>
    <cellStyle name="Normal 44 5 3" xfId="15705"/>
    <cellStyle name="Normal 44 5 3 2" xfId="15706"/>
    <cellStyle name="Normal 44 5 3 2 2" xfId="15707"/>
    <cellStyle name="Normal 44 5 3 2 3" xfId="15708"/>
    <cellStyle name="Normal 44 5 3 3" xfId="15709"/>
    <cellStyle name="Normal 44 5 3 4" xfId="15710"/>
    <cellStyle name="Normal 44 5 4" xfId="15711"/>
    <cellStyle name="Normal 44 5 4 2" xfId="15712"/>
    <cellStyle name="Normal 44 5 4 2 2" xfId="15713"/>
    <cellStyle name="Normal 44 5 4 2 3" xfId="15714"/>
    <cellStyle name="Normal 44 5 4 3" xfId="15715"/>
    <cellStyle name="Normal 44 5 4 4" xfId="15716"/>
    <cellStyle name="Normal 44 5 5" xfId="15717"/>
    <cellStyle name="Normal 44 5 5 2" xfId="15718"/>
    <cellStyle name="Normal 44 5 5 3" xfId="15719"/>
    <cellStyle name="Normal 44 5 6" xfId="15720"/>
    <cellStyle name="Normal 44 5 7" xfId="15721"/>
    <cellStyle name="Normal 44 5 8" xfId="15722"/>
    <cellStyle name="Normal 44 6" xfId="15723"/>
    <cellStyle name="Normal 44 6 2" xfId="15724"/>
    <cellStyle name="Normal 44 6 2 2" xfId="15725"/>
    <cellStyle name="Normal 44 6 2 2 2" xfId="15726"/>
    <cellStyle name="Normal 44 6 2 2 3" xfId="15727"/>
    <cellStyle name="Normal 44 6 2 3" xfId="15728"/>
    <cellStyle name="Normal 44 6 2 4" xfId="15729"/>
    <cellStyle name="Normal 44 6 3" xfId="15730"/>
    <cellStyle name="Normal 44 6 3 2" xfId="15731"/>
    <cellStyle name="Normal 44 6 3 2 2" xfId="15732"/>
    <cellStyle name="Normal 44 6 3 2 3" xfId="15733"/>
    <cellStyle name="Normal 44 6 3 3" xfId="15734"/>
    <cellStyle name="Normal 44 6 3 4" xfId="15735"/>
    <cellStyle name="Normal 44 6 4" xfId="15736"/>
    <cellStyle name="Normal 44 6 4 2" xfId="15737"/>
    <cellStyle name="Normal 44 6 4 2 2" xfId="15738"/>
    <cellStyle name="Normal 44 6 4 2 3" xfId="15739"/>
    <cellStyle name="Normal 44 6 4 3" xfId="15740"/>
    <cellStyle name="Normal 44 6 4 4" xfId="15741"/>
    <cellStyle name="Normal 44 6 5" xfId="15742"/>
    <cellStyle name="Normal 44 6 5 2" xfId="15743"/>
    <cellStyle name="Normal 44 6 5 3" xfId="15744"/>
    <cellStyle name="Normal 44 6 6" xfId="15745"/>
    <cellStyle name="Normal 44 6 7" xfId="15746"/>
    <cellStyle name="Normal 44 6 8" xfId="15747"/>
    <cellStyle name="Normal 44 7" xfId="15748"/>
    <cellStyle name="Normal 44 7 2" xfId="15749"/>
    <cellStyle name="Normal 44 7 2 2" xfId="15750"/>
    <cellStyle name="Normal 44 7 2 2 2" xfId="15751"/>
    <cellStyle name="Normal 44 7 2 2 3" xfId="15752"/>
    <cellStyle name="Normal 44 7 2 3" xfId="15753"/>
    <cellStyle name="Normal 44 7 2 4" xfId="15754"/>
    <cellStyle name="Normal 44 7 3" xfId="15755"/>
    <cellStyle name="Normal 44 7 3 2" xfId="15756"/>
    <cellStyle name="Normal 44 7 3 2 2" xfId="15757"/>
    <cellStyle name="Normal 44 7 3 2 3" xfId="15758"/>
    <cellStyle name="Normal 44 7 3 3" xfId="15759"/>
    <cellStyle name="Normal 44 7 3 4" xfId="15760"/>
    <cellStyle name="Normal 44 7 4" xfId="15761"/>
    <cellStyle name="Normal 44 7 4 2" xfId="15762"/>
    <cellStyle name="Normal 44 7 4 2 2" xfId="15763"/>
    <cellStyle name="Normal 44 7 4 2 3" xfId="15764"/>
    <cellStyle name="Normal 44 7 4 3" xfId="15765"/>
    <cellStyle name="Normal 44 7 4 4" xfId="15766"/>
    <cellStyle name="Normal 44 7 5" xfId="15767"/>
    <cellStyle name="Normal 44 7 5 2" xfId="15768"/>
    <cellStyle name="Normal 44 7 5 3" xfId="15769"/>
    <cellStyle name="Normal 44 7 6" xfId="15770"/>
    <cellStyle name="Normal 44 7 7" xfId="15771"/>
    <cellStyle name="Normal 44 7 8" xfId="15772"/>
    <cellStyle name="Normal 44 8" xfId="15773"/>
    <cellStyle name="Normal 44 8 10" xfId="15774"/>
    <cellStyle name="Normal 44 8 10 2" xfId="15775"/>
    <cellStyle name="Normal 44 8 10 3" xfId="15776"/>
    <cellStyle name="Normal 44 8 11" xfId="15777"/>
    <cellStyle name="Normal 44 8 12" xfId="15778"/>
    <cellStyle name="Normal 44 8 13" xfId="15779"/>
    <cellStyle name="Normal 44 8 14" xfId="15780"/>
    <cellStyle name="Normal 44 8 2" xfId="15781"/>
    <cellStyle name="Normal 44 8 2 10" xfId="15782"/>
    <cellStyle name="Normal 44 8 2 10 2" xfId="15783"/>
    <cellStyle name="Normal 44 8 2 10 3" xfId="15784"/>
    <cellStyle name="Normal 44 8 2 11" xfId="15785"/>
    <cellStyle name="Normal 44 8 2 12" xfId="15786"/>
    <cellStyle name="Normal 44 8 2 2" xfId="15787"/>
    <cellStyle name="Normal 44 8 2 3" xfId="15788"/>
    <cellStyle name="Normal 44 8 2 4" xfId="15789"/>
    <cellStyle name="Normal 44 8 2 5" xfId="15790"/>
    <cellStyle name="Normal 44 8 2 6" xfId="15791"/>
    <cellStyle name="Normal 44 8 2 7" xfId="15792"/>
    <cellStyle name="Normal 44 8 2 8" xfId="15793"/>
    <cellStyle name="Normal 44 8 2 9" xfId="15794"/>
    <cellStyle name="Normal 44 8 3" xfId="15795"/>
    <cellStyle name="Normal 44 8 3 2" xfId="15796"/>
    <cellStyle name="Normal 44 8 3 3" xfId="15797"/>
    <cellStyle name="Normal 44 8 4" xfId="15798"/>
    <cellStyle name="Normal 44 8 4 2" xfId="15799"/>
    <cellStyle name="Normal 44 8 4 3" xfId="15800"/>
    <cellStyle name="Normal 44 8 5" xfId="15801"/>
    <cellStyle name="Normal 44 8 5 2" xfId="15802"/>
    <cellStyle name="Normal 44 8 5 3" xfId="15803"/>
    <cellStyle name="Normal 44 8 6" xfId="15804"/>
    <cellStyle name="Normal 44 8 6 2" xfId="15805"/>
    <cellStyle name="Normal 44 8 6 3" xfId="15806"/>
    <cellStyle name="Normal 44 8 7" xfId="15807"/>
    <cellStyle name="Normal 44 8 7 2" xfId="15808"/>
    <cellStyle name="Normal 44 8 7 3" xfId="15809"/>
    <cellStyle name="Normal 44 8 8" xfId="15810"/>
    <cellStyle name="Normal 44 8 8 2" xfId="15811"/>
    <cellStyle name="Normal 44 8 8 3" xfId="15812"/>
    <cellStyle name="Normal 44 8 9" xfId="15813"/>
    <cellStyle name="Normal 44 8 9 2" xfId="15814"/>
    <cellStyle name="Normal 44 8 9 3" xfId="15815"/>
    <cellStyle name="Normal 44 9" xfId="15816"/>
    <cellStyle name="Normal 45" xfId="15817"/>
    <cellStyle name="Normal 45 10" xfId="15818"/>
    <cellStyle name="Normal 45 11" xfId="15819"/>
    <cellStyle name="Normal 45 12" xfId="15820"/>
    <cellStyle name="Normal 45 13" xfId="15821"/>
    <cellStyle name="Normal 45 14" xfId="15822"/>
    <cellStyle name="Normal 45 15" xfId="15823"/>
    <cellStyle name="Normal 45 16" xfId="15824"/>
    <cellStyle name="Normal 45 16 2" xfId="15825"/>
    <cellStyle name="Normal 45 16 2 2" xfId="15826"/>
    <cellStyle name="Normal 45 16 2 3" xfId="15827"/>
    <cellStyle name="Normal 45 16 3" xfId="15828"/>
    <cellStyle name="Normal 45 16 4" xfId="15829"/>
    <cellStyle name="Normal 45 17" xfId="15830"/>
    <cellStyle name="Normal 45 17 2" xfId="15831"/>
    <cellStyle name="Normal 45 17 2 2" xfId="15832"/>
    <cellStyle name="Normal 45 17 2 3" xfId="15833"/>
    <cellStyle name="Normal 45 17 3" xfId="15834"/>
    <cellStyle name="Normal 45 17 4" xfId="15835"/>
    <cellStyle name="Normal 45 17 5" xfId="15836"/>
    <cellStyle name="Normal 45 17 6" xfId="15837"/>
    <cellStyle name="Normal 45 17 7" xfId="15838"/>
    <cellStyle name="Normal 45 17 8" xfId="15839"/>
    <cellStyle name="Normal 45 18" xfId="15840"/>
    <cellStyle name="Normal 45 19" xfId="15841"/>
    <cellStyle name="Normal 45 2" xfId="15842"/>
    <cellStyle name="Normal 45 2 2" xfId="15843"/>
    <cellStyle name="Normal 45 2 2 2" xfId="15844"/>
    <cellStyle name="Normal 45 2 2 2 2" xfId="15845"/>
    <cellStyle name="Normal 45 2 2 2 3" xfId="15846"/>
    <cellStyle name="Normal 45 2 2 2 4" xfId="15847"/>
    <cellStyle name="Normal 45 2 2 3" xfId="15848"/>
    <cellStyle name="Normal 45 2 2 3 2" xfId="15849"/>
    <cellStyle name="Normal 45 2 2 4" xfId="15850"/>
    <cellStyle name="Normal 45 2 2 4 2" xfId="15851"/>
    <cellStyle name="Normal 45 2 2 5" xfId="15852"/>
    <cellStyle name="Normal 45 2 2 6" xfId="15853"/>
    <cellStyle name="Normal 45 2 3" xfId="15854"/>
    <cellStyle name="Normal 45 2 3 2" xfId="15855"/>
    <cellStyle name="Normal 45 2 3 2 2" xfId="15856"/>
    <cellStyle name="Normal 45 2 3 3" xfId="15857"/>
    <cellStyle name="Normal 45 2 3 3 2" xfId="15858"/>
    <cellStyle name="Normal 45 2 3 4" xfId="15859"/>
    <cellStyle name="Normal 45 2 3 5" xfId="15860"/>
    <cellStyle name="Normal 45 2 4" xfId="15861"/>
    <cellStyle name="Normal 45 2 4 2" xfId="15862"/>
    <cellStyle name="Normal 45 2 4 3" xfId="15863"/>
    <cellStyle name="Normal 45 2 4 4" xfId="15864"/>
    <cellStyle name="Normal 45 2 5" xfId="15865"/>
    <cellStyle name="Normal 45 2 5 2" xfId="15866"/>
    <cellStyle name="Normal 45 2 5 3" xfId="15867"/>
    <cellStyle name="Normal 45 2 6" xfId="15868"/>
    <cellStyle name="Normal 45 2 6 2" xfId="15869"/>
    <cellStyle name="Normal 45 2 6 2 2" xfId="15870"/>
    <cellStyle name="Normal 45 2 7" xfId="15871"/>
    <cellStyle name="Normal 45 2 7 2" xfId="15872"/>
    <cellStyle name="Normal 45 2 8" xfId="15873"/>
    <cellStyle name="Normal 45 2 8 2" xfId="15874"/>
    <cellStyle name="Normal 45 2 9" xfId="15875"/>
    <cellStyle name="Normal 45 20" xfId="15876"/>
    <cellStyle name="Normal 45 21" xfId="15877"/>
    <cellStyle name="Normal 45 22" xfId="15878"/>
    <cellStyle name="Normal 45 23" xfId="15879"/>
    <cellStyle name="Normal 45 24" xfId="15880"/>
    <cellStyle name="Normal 45 24 2" xfId="15881"/>
    <cellStyle name="Normal 45 24 3" xfId="15882"/>
    <cellStyle name="Normal 45 24 4" xfId="15883"/>
    <cellStyle name="Normal 45 25" xfId="15884"/>
    <cellStyle name="Normal 45 25 2" xfId="15885"/>
    <cellStyle name="Normal 45 26" xfId="15886"/>
    <cellStyle name="Normal 45 26 2" xfId="15887"/>
    <cellStyle name="Normal 45 27" xfId="15888"/>
    <cellStyle name="Normal 45 28" xfId="15889"/>
    <cellStyle name="Normal 45 29" xfId="15890"/>
    <cellStyle name="Normal 45 3" xfId="15891"/>
    <cellStyle name="Normal 45 3 10" xfId="15892"/>
    <cellStyle name="Normal 45 3 11" xfId="15893"/>
    <cellStyle name="Normal 45 3 2" xfId="15894"/>
    <cellStyle name="Normal 45 3 2 2" xfId="15895"/>
    <cellStyle name="Normal 45 3 2 2 2" xfId="15896"/>
    <cellStyle name="Normal 45 3 2 2 2 2" xfId="15897"/>
    <cellStyle name="Normal 45 3 2 2 2 3" xfId="15898"/>
    <cellStyle name="Normal 45 3 3" xfId="15899"/>
    <cellStyle name="Normal 45 3 3 2" xfId="15900"/>
    <cellStyle name="Normal 45 3 3 2 2" xfId="15901"/>
    <cellStyle name="Normal 45 3 3 2 2 2" xfId="15902"/>
    <cellStyle name="Normal 45 3 3 2 2 3" xfId="15903"/>
    <cellStyle name="Normal 45 3 4" xfId="15904"/>
    <cellStyle name="Normal 45 3 4 2" xfId="15905"/>
    <cellStyle name="Normal 45 3 5" xfId="15906"/>
    <cellStyle name="Normal 45 3 6" xfId="15907"/>
    <cellStyle name="Normal 45 3 6 2" xfId="15908"/>
    <cellStyle name="Normal 45 3 7" xfId="15909"/>
    <cellStyle name="Normal 45 3 8" xfId="15910"/>
    <cellStyle name="Normal 45 3 9" xfId="15911"/>
    <cellStyle name="Normal 45 30" xfId="15912"/>
    <cellStyle name="Normal 45 31" xfId="15913"/>
    <cellStyle name="Normal 45 32" xfId="15914"/>
    <cellStyle name="Normal 45 33" xfId="15915"/>
    <cellStyle name="Normal 45 34" xfId="15916"/>
    <cellStyle name="Normal 45 4" xfId="15917"/>
    <cellStyle name="Normal 45 4 10" xfId="15918"/>
    <cellStyle name="Normal 45 4 11" xfId="15919"/>
    <cellStyle name="Normal 45 4 12" xfId="15920"/>
    <cellStyle name="Normal 45 4 2" xfId="15921"/>
    <cellStyle name="Normal 45 4 2 2" xfId="15922"/>
    <cellStyle name="Normal 45 4 2 3" xfId="15923"/>
    <cellStyle name="Normal 45 4 3" xfId="15924"/>
    <cellStyle name="Normal 45 4 4" xfId="15925"/>
    <cellStyle name="Normal 45 4 4 2" xfId="15926"/>
    <cellStyle name="Normal 45 4 5" xfId="15927"/>
    <cellStyle name="Normal 45 4 6" xfId="15928"/>
    <cellStyle name="Normal 45 4 7" xfId="15929"/>
    <cellStyle name="Normal 45 4 8" xfId="15930"/>
    <cellStyle name="Normal 45 4 9" xfId="15931"/>
    <cellStyle name="Normal 45 5" xfId="15932"/>
    <cellStyle name="Normal 45 5 2" xfId="15933"/>
    <cellStyle name="Normal 45 5 2 2" xfId="15934"/>
    <cellStyle name="Normal 45 5 2 2 2" xfId="15935"/>
    <cellStyle name="Normal 45 5 2 3" xfId="15936"/>
    <cellStyle name="Normal 45 5 2 4" xfId="15937"/>
    <cellStyle name="Normal 45 5 3" xfId="15938"/>
    <cellStyle name="Normal 45 5 3 2" xfId="15939"/>
    <cellStyle name="Normal 45 5 3 3" xfId="15940"/>
    <cellStyle name="Normal 45 5 4" xfId="15941"/>
    <cellStyle name="Normal 45 5 5" xfId="15942"/>
    <cellStyle name="Normal 45 5 6" xfId="15943"/>
    <cellStyle name="Normal 45 5 7" xfId="15944"/>
    <cellStyle name="Normal 45 6" xfId="15945"/>
    <cellStyle name="Normal 45 6 2" xfId="15946"/>
    <cellStyle name="Normal 45 6 2 2" xfId="15947"/>
    <cellStyle name="Normal 45 6 2 2 2" xfId="15948"/>
    <cellStyle name="Normal 45 6 2 3" xfId="15949"/>
    <cellStyle name="Normal 45 6 2 4" xfId="15950"/>
    <cellStyle name="Normal 45 6 3" xfId="15951"/>
    <cellStyle name="Normal 45 6 3 2" xfId="15952"/>
    <cellStyle name="Normal 45 6 3 3" xfId="15953"/>
    <cellStyle name="Normal 45 6 4" xfId="15954"/>
    <cellStyle name="Normal 45 6 5" xfId="15955"/>
    <cellStyle name="Normal 45 6 6" xfId="15956"/>
    <cellStyle name="Normal 45 6 7" xfId="15957"/>
    <cellStyle name="Normal 45 7" xfId="15958"/>
    <cellStyle name="Normal 45 7 2" xfId="15959"/>
    <cellStyle name="Normal 45 7 2 2" xfId="15960"/>
    <cellStyle name="Normal 45 7 2 3" xfId="15961"/>
    <cellStyle name="Normal 45 7 3" xfId="15962"/>
    <cellStyle name="Normal 45 7 3 2" xfId="15963"/>
    <cellStyle name="Normal 45 7 3 3" xfId="15964"/>
    <cellStyle name="Normal 45 7 4" xfId="15965"/>
    <cellStyle name="Normal 45 7 5" xfId="15966"/>
    <cellStyle name="Normal 45 7 6" xfId="15967"/>
    <cellStyle name="Normal 45 7 7" xfId="15968"/>
    <cellStyle name="Normal 45 8" xfId="15969"/>
    <cellStyle name="Normal 45 8 2" xfId="15970"/>
    <cellStyle name="Normal 45 8 2 2" xfId="15971"/>
    <cellStyle name="Normal 45 8 2 3" xfId="15972"/>
    <cellStyle name="Normal 45 8 3" xfId="15973"/>
    <cellStyle name="Normal 45 8 3 2" xfId="15974"/>
    <cellStyle name="Normal 45 8 3 3" xfId="15975"/>
    <cellStyle name="Normal 45 8 4" xfId="15976"/>
    <cellStyle name="Normal 45 8 5" xfId="15977"/>
    <cellStyle name="Normal 45 8 6" xfId="15978"/>
    <cellStyle name="Normal 45 8 7" xfId="15979"/>
    <cellStyle name="Normal 45 9" xfId="15980"/>
    <cellStyle name="Normal 46" xfId="15981"/>
    <cellStyle name="Normal 46 10" xfId="15982"/>
    <cellStyle name="Normal 46 11" xfId="15983"/>
    <cellStyle name="Normal 46 12" xfId="15984"/>
    <cellStyle name="Normal 46 13" xfId="15985"/>
    <cellStyle name="Normal 46 14" xfId="15986"/>
    <cellStyle name="Normal 46 15" xfId="15987"/>
    <cellStyle name="Normal 46 16" xfId="15988"/>
    <cellStyle name="Normal 46 16 2" xfId="15989"/>
    <cellStyle name="Normal 46 16 2 2" xfId="15990"/>
    <cellStyle name="Normal 46 16 2 3" xfId="15991"/>
    <cellStyle name="Normal 46 16 3" xfId="15992"/>
    <cellStyle name="Normal 46 16 4" xfId="15993"/>
    <cellStyle name="Normal 46 17" xfId="15994"/>
    <cellStyle name="Normal 46 17 2" xfId="15995"/>
    <cellStyle name="Normal 46 17 3" xfId="15996"/>
    <cellStyle name="Normal 46 17 4" xfId="15997"/>
    <cellStyle name="Normal 46 18" xfId="15998"/>
    <cellStyle name="Normal 46 18 2" xfId="15999"/>
    <cellStyle name="Normal 46 19" xfId="16000"/>
    <cellStyle name="Normal 46 19 2" xfId="16001"/>
    <cellStyle name="Normal 46 2" xfId="16002"/>
    <cellStyle name="Normal 46 2 2" xfId="16003"/>
    <cellStyle name="Normal 46 2 2 2" xfId="16004"/>
    <cellStyle name="Normal 46 2 2 2 2" xfId="16005"/>
    <cellStyle name="Normal 46 2 2 2 3" xfId="16006"/>
    <cellStyle name="Normal 46 2 2 2 4" xfId="16007"/>
    <cellStyle name="Normal 46 2 2 3" xfId="16008"/>
    <cellStyle name="Normal 46 2 2 3 2" xfId="16009"/>
    <cellStyle name="Normal 46 2 2 4" xfId="16010"/>
    <cellStyle name="Normal 46 2 2 4 2" xfId="16011"/>
    <cellStyle name="Normal 46 2 2 5" xfId="16012"/>
    <cellStyle name="Normal 46 2 2 6" xfId="16013"/>
    <cellStyle name="Normal 46 2 3" xfId="16014"/>
    <cellStyle name="Normal 46 2 3 2" xfId="16015"/>
    <cellStyle name="Normal 46 2 3 2 2" xfId="16016"/>
    <cellStyle name="Normal 46 2 3 3" xfId="16017"/>
    <cellStyle name="Normal 46 2 3 3 2" xfId="16018"/>
    <cellStyle name="Normal 46 2 3 4" xfId="16019"/>
    <cellStyle name="Normal 46 2 3 5" xfId="16020"/>
    <cellStyle name="Normal 46 2 4" xfId="16021"/>
    <cellStyle name="Normal 46 2 4 2" xfId="16022"/>
    <cellStyle name="Normal 46 2 4 3" xfId="16023"/>
    <cellStyle name="Normal 46 2 4 4" xfId="16024"/>
    <cellStyle name="Normal 46 2 5" xfId="16025"/>
    <cellStyle name="Normal 46 2 5 2" xfId="16026"/>
    <cellStyle name="Normal 46 2 5 2 2" xfId="16027"/>
    <cellStyle name="Normal 46 2 6" xfId="16028"/>
    <cellStyle name="Normal 46 2 6 2" xfId="16029"/>
    <cellStyle name="Normal 46 2 6 3" xfId="16030"/>
    <cellStyle name="Normal 46 2 7" xfId="16031"/>
    <cellStyle name="Normal 46 2 7 2" xfId="16032"/>
    <cellStyle name="Normal 46 2 8" xfId="16033"/>
    <cellStyle name="Normal 46 2 8 2" xfId="16034"/>
    <cellStyle name="Normal 46 2 9" xfId="16035"/>
    <cellStyle name="Normal 46 20" xfId="16036"/>
    <cellStyle name="Normal 46 21" xfId="16037"/>
    <cellStyle name="Normal 46 22" xfId="16038"/>
    <cellStyle name="Normal 46 23" xfId="16039"/>
    <cellStyle name="Normal 46 24" xfId="16040"/>
    <cellStyle name="Normal 46 25" xfId="16041"/>
    <cellStyle name="Normal 46 26" xfId="16042"/>
    <cellStyle name="Normal 46 3" xfId="16043"/>
    <cellStyle name="Normal 46 3 10" xfId="16044"/>
    <cellStyle name="Normal 46 3 11" xfId="16045"/>
    <cellStyle name="Normal 46 3 2" xfId="16046"/>
    <cellStyle name="Normal 46 3 2 2" xfId="16047"/>
    <cellStyle name="Normal 46 3 3" xfId="16048"/>
    <cellStyle name="Normal 46 3 3 2" xfId="16049"/>
    <cellStyle name="Normal 46 3 4" xfId="16050"/>
    <cellStyle name="Normal 46 3 4 2" xfId="16051"/>
    <cellStyle name="Normal 46 3 5" xfId="16052"/>
    <cellStyle name="Normal 46 3 6" xfId="16053"/>
    <cellStyle name="Normal 46 3 7" xfId="16054"/>
    <cellStyle name="Normal 46 3 8" xfId="16055"/>
    <cellStyle name="Normal 46 3 9" xfId="16056"/>
    <cellStyle name="Normal 46 4" xfId="16057"/>
    <cellStyle name="Normal 46 4 10" xfId="16058"/>
    <cellStyle name="Normal 46 4 11" xfId="16059"/>
    <cellStyle name="Normal 46 4 12" xfId="16060"/>
    <cellStyle name="Normal 46 4 2" xfId="16061"/>
    <cellStyle name="Normal 46 4 2 2" xfId="16062"/>
    <cellStyle name="Normal 46 4 2 3" xfId="16063"/>
    <cellStyle name="Normal 46 4 3" xfId="16064"/>
    <cellStyle name="Normal 46 4 4" xfId="16065"/>
    <cellStyle name="Normal 46 4 4 2" xfId="16066"/>
    <cellStyle name="Normal 46 4 5" xfId="16067"/>
    <cellStyle name="Normal 46 4 6" xfId="16068"/>
    <cellStyle name="Normal 46 4 7" xfId="16069"/>
    <cellStyle name="Normal 46 4 8" xfId="16070"/>
    <cellStyle name="Normal 46 4 9" xfId="16071"/>
    <cellStyle name="Normal 46 5" xfId="16072"/>
    <cellStyle name="Normal 46 5 2" xfId="16073"/>
    <cellStyle name="Normal 46 5 2 2" xfId="16074"/>
    <cellStyle name="Normal 46 5 2 2 2" xfId="16075"/>
    <cellStyle name="Normal 46 5 2 3" xfId="16076"/>
    <cellStyle name="Normal 46 5 2 4" xfId="16077"/>
    <cellStyle name="Normal 46 5 3" xfId="16078"/>
    <cellStyle name="Normal 46 5 3 2" xfId="16079"/>
    <cellStyle name="Normal 46 5 3 3" xfId="16080"/>
    <cellStyle name="Normal 46 5 4" xfId="16081"/>
    <cellStyle name="Normal 46 5 5" xfId="16082"/>
    <cellStyle name="Normal 46 5 6" xfId="16083"/>
    <cellStyle name="Normal 46 5 7" xfId="16084"/>
    <cellStyle name="Normal 46 6" xfId="16085"/>
    <cellStyle name="Normal 46 6 2" xfId="16086"/>
    <cellStyle name="Normal 46 6 2 2" xfId="16087"/>
    <cellStyle name="Normal 46 6 2 2 2" xfId="16088"/>
    <cellStyle name="Normal 46 6 2 3" xfId="16089"/>
    <cellStyle name="Normal 46 6 2 4" xfId="16090"/>
    <cellStyle name="Normal 46 6 3" xfId="16091"/>
    <cellStyle name="Normal 46 6 3 2" xfId="16092"/>
    <cellStyle name="Normal 46 6 3 3" xfId="16093"/>
    <cellStyle name="Normal 46 6 4" xfId="16094"/>
    <cellStyle name="Normal 46 6 5" xfId="16095"/>
    <cellStyle name="Normal 46 6 6" xfId="16096"/>
    <cellStyle name="Normal 46 6 7" xfId="16097"/>
    <cellStyle name="Normal 46 7" xfId="16098"/>
    <cellStyle name="Normal 46 7 2" xfId="16099"/>
    <cellStyle name="Normal 46 7 2 2" xfId="16100"/>
    <cellStyle name="Normal 46 7 2 3" xfId="16101"/>
    <cellStyle name="Normal 46 7 3" xfId="16102"/>
    <cellStyle name="Normal 46 7 3 2" xfId="16103"/>
    <cellStyle name="Normal 46 7 3 3" xfId="16104"/>
    <cellStyle name="Normal 46 7 4" xfId="16105"/>
    <cellStyle name="Normal 46 7 5" xfId="16106"/>
    <cellStyle name="Normal 46 7 6" xfId="16107"/>
    <cellStyle name="Normal 46 7 7" xfId="16108"/>
    <cellStyle name="Normal 46 8" xfId="16109"/>
    <cellStyle name="Normal 46 8 2" xfId="16110"/>
    <cellStyle name="Normal 46 8 2 2" xfId="16111"/>
    <cellStyle name="Normal 46 8 2 3" xfId="16112"/>
    <cellStyle name="Normal 46 8 3" xfId="16113"/>
    <cellStyle name="Normal 46 8 3 2" xfId="16114"/>
    <cellStyle name="Normal 46 8 3 3" xfId="16115"/>
    <cellStyle name="Normal 46 8 4" xfId="16116"/>
    <cellStyle name="Normal 46 8 5" xfId="16117"/>
    <cellStyle name="Normal 46 8 6" xfId="16118"/>
    <cellStyle name="Normal 46 8 7" xfId="16119"/>
    <cellStyle name="Normal 46 9" xfId="16120"/>
    <cellStyle name="Normal 47" xfId="16121"/>
    <cellStyle name="Normal 47 10" xfId="16122"/>
    <cellStyle name="Normal 47 11" xfId="16123"/>
    <cellStyle name="Normal 47 12" xfId="16124"/>
    <cellStyle name="Normal 47 13" xfId="16125"/>
    <cellStyle name="Normal 47 14" xfId="16126"/>
    <cellStyle name="Normal 47 15" xfId="16127"/>
    <cellStyle name="Normal 47 16" xfId="16128"/>
    <cellStyle name="Normal 47 16 2" xfId="16129"/>
    <cellStyle name="Normal 47 16 2 2" xfId="16130"/>
    <cellStyle name="Normal 47 16 2 3" xfId="16131"/>
    <cellStyle name="Normal 47 16 3" xfId="16132"/>
    <cellStyle name="Normal 47 16 4" xfId="16133"/>
    <cellStyle name="Normal 47 17" xfId="16134"/>
    <cellStyle name="Normal 47 17 2" xfId="16135"/>
    <cellStyle name="Normal 47 17 3" xfId="16136"/>
    <cellStyle name="Normal 47 17 4" xfId="16137"/>
    <cellStyle name="Normal 47 18" xfId="16138"/>
    <cellStyle name="Normal 47 18 2" xfId="16139"/>
    <cellStyle name="Normal 47 19" xfId="16140"/>
    <cellStyle name="Normal 47 19 2" xfId="16141"/>
    <cellStyle name="Normal 47 2" xfId="16142"/>
    <cellStyle name="Normal 47 2 10" xfId="16143"/>
    <cellStyle name="Normal 47 2 2" xfId="16144"/>
    <cellStyle name="Normal 47 2 2 2" xfId="16145"/>
    <cellStyle name="Normal 47 2 2 2 2" xfId="16146"/>
    <cellStyle name="Normal 47 2 2 2 3" xfId="16147"/>
    <cellStyle name="Normal 47 2 2 2 4" xfId="16148"/>
    <cellStyle name="Normal 47 2 2 3" xfId="16149"/>
    <cellStyle name="Normal 47 2 2 3 2" xfId="16150"/>
    <cellStyle name="Normal 47 2 2 3 3" xfId="16151"/>
    <cellStyle name="Normal 47 2 2 4" xfId="16152"/>
    <cellStyle name="Normal 47 2 2 4 2" xfId="16153"/>
    <cellStyle name="Normal 47 2 2 4 2 2" xfId="16154"/>
    <cellStyle name="Normal 47 2 2 5" xfId="16155"/>
    <cellStyle name="Normal 47 2 2 6" xfId="16156"/>
    <cellStyle name="Normal 47 2 2 6 2" xfId="16157"/>
    <cellStyle name="Normal 47 2 2 7" xfId="16158"/>
    <cellStyle name="Normal 47 2 3" xfId="16159"/>
    <cellStyle name="Normal 47 2 3 2" xfId="16160"/>
    <cellStyle name="Normal 47 2 3 2 2" xfId="16161"/>
    <cellStyle name="Normal 47 2 3 3" xfId="16162"/>
    <cellStyle name="Normal 47 2 3 3 2" xfId="16163"/>
    <cellStyle name="Normal 47 2 3 4" xfId="16164"/>
    <cellStyle name="Normal 47 2 3 5" xfId="16165"/>
    <cellStyle name="Normal 47 2 4" xfId="16166"/>
    <cellStyle name="Normal 47 2 4 2" xfId="16167"/>
    <cellStyle name="Normal 47 2 4 3" xfId="16168"/>
    <cellStyle name="Normal 47 2 4 4" xfId="16169"/>
    <cellStyle name="Normal 47 2 5" xfId="16170"/>
    <cellStyle name="Normal 47 2 5 2" xfId="16171"/>
    <cellStyle name="Normal 47 2 6" xfId="16172"/>
    <cellStyle name="Normal 47 2 6 2" xfId="16173"/>
    <cellStyle name="Normal 47 2 6 2 2" xfId="16174"/>
    <cellStyle name="Normal 47 2 7" xfId="16175"/>
    <cellStyle name="Normal 47 2 7 2" xfId="16176"/>
    <cellStyle name="Normal 47 2 7 3" xfId="16177"/>
    <cellStyle name="Normal 47 2 8" xfId="16178"/>
    <cellStyle name="Normal 47 2 9" xfId="16179"/>
    <cellStyle name="Normal 47 20" xfId="16180"/>
    <cellStyle name="Normal 47 21" xfId="16181"/>
    <cellStyle name="Normal 47 22" xfId="16182"/>
    <cellStyle name="Normal 47 23" xfId="16183"/>
    <cellStyle name="Normal 47 24" xfId="16184"/>
    <cellStyle name="Normal 47 25" xfId="16185"/>
    <cellStyle name="Normal 47 26" xfId="16186"/>
    <cellStyle name="Normal 47 27" xfId="16187"/>
    <cellStyle name="Normal 47 3" xfId="16188"/>
    <cellStyle name="Normal 47 3 10" xfId="16189"/>
    <cellStyle name="Normal 47 3 11" xfId="16190"/>
    <cellStyle name="Normal 47 3 2" xfId="16191"/>
    <cellStyle name="Normal 47 3 2 2" xfId="16192"/>
    <cellStyle name="Normal 47 3 2 2 2" xfId="16193"/>
    <cellStyle name="Normal 47 3 2 2 2 2" xfId="16194"/>
    <cellStyle name="Normal 47 3 2 2 2 3" xfId="16195"/>
    <cellStyle name="Normal 47 3 3" xfId="16196"/>
    <cellStyle name="Normal 47 3 3 2" xfId="16197"/>
    <cellStyle name="Normal 47 3 3 2 2" xfId="16198"/>
    <cellStyle name="Normal 47 3 3 2 2 2" xfId="16199"/>
    <cellStyle name="Normal 47 3 3 2 2 3" xfId="16200"/>
    <cellStyle name="Normal 47 3 4" xfId="16201"/>
    <cellStyle name="Normal 47 3 4 2" xfId="16202"/>
    <cellStyle name="Normal 47 3 5" xfId="16203"/>
    <cellStyle name="Normal 47 3 6" xfId="16204"/>
    <cellStyle name="Normal 47 3 6 2" xfId="16205"/>
    <cellStyle name="Normal 47 3 7" xfId="16206"/>
    <cellStyle name="Normal 47 3 8" xfId="16207"/>
    <cellStyle name="Normal 47 3 9" xfId="16208"/>
    <cellStyle name="Normal 47 4" xfId="16209"/>
    <cellStyle name="Normal 47 4 10" xfId="16210"/>
    <cellStyle name="Normal 47 4 11" xfId="16211"/>
    <cellStyle name="Normal 47 4 12" xfId="16212"/>
    <cellStyle name="Normal 47 4 2" xfId="16213"/>
    <cellStyle name="Normal 47 4 2 2" xfId="16214"/>
    <cellStyle name="Normal 47 4 2 3" xfId="16215"/>
    <cellStyle name="Normal 47 4 3" xfId="16216"/>
    <cellStyle name="Normal 47 4 4" xfId="16217"/>
    <cellStyle name="Normal 47 4 4 2" xfId="16218"/>
    <cellStyle name="Normal 47 4 5" xfId="16219"/>
    <cellStyle name="Normal 47 4 6" xfId="16220"/>
    <cellStyle name="Normal 47 4 7" xfId="16221"/>
    <cellStyle name="Normal 47 4 8" xfId="16222"/>
    <cellStyle name="Normal 47 4 9" xfId="16223"/>
    <cellStyle name="Normal 47 5" xfId="16224"/>
    <cellStyle name="Normal 47 5 2" xfId="16225"/>
    <cellStyle name="Normal 47 5 2 2" xfId="16226"/>
    <cellStyle name="Normal 47 5 2 2 2" xfId="16227"/>
    <cellStyle name="Normal 47 5 2 3" xfId="16228"/>
    <cellStyle name="Normal 47 5 2 4" xfId="16229"/>
    <cellStyle name="Normal 47 5 3" xfId="16230"/>
    <cellStyle name="Normal 47 5 3 2" xfId="16231"/>
    <cellStyle name="Normal 47 5 3 3" xfId="16232"/>
    <cellStyle name="Normal 47 5 4" xfId="16233"/>
    <cellStyle name="Normal 47 5 5" xfId="16234"/>
    <cellStyle name="Normal 47 5 6" xfId="16235"/>
    <cellStyle name="Normal 47 5 7" xfId="16236"/>
    <cellStyle name="Normal 47 6" xfId="16237"/>
    <cellStyle name="Normal 47 6 2" xfId="16238"/>
    <cellStyle name="Normal 47 6 2 2" xfId="16239"/>
    <cellStyle name="Normal 47 6 2 2 2" xfId="16240"/>
    <cellStyle name="Normal 47 6 2 3" xfId="16241"/>
    <cellStyle name="Normal 47 6 2 4" xfId="16242"/>
    <cellStyle name="Normal 47 6 3" xfId="16243"/>
    <cellStyle name="Normal 47 6 3 2" xfId="16244"/>
    <cellStyle name="Normal 47 6 3 3" xfId="16245"/>
    <cellStyle name="Normal 47 6 4" xfId="16246"/>
    <cellStyle name="Normal 47 6 5" xfId="16247"/>
    <cellStyle name="Normal 47 6 6" xfId="16248"/>
    <cellStyle name="Normal 47 6 7" xfId="16249"/>
    <cellStyle name="Normal 47 7" xfId="16250"/>
    <cellStyle name="Normal 47 7 2" xfId="16251"/>
    <cellStyle name="Normal 47 7 2 2" xfId="16252"/>
    <cellStyle name="Normal 47 7 2 3" xfId="16253"/>
    <cellStyle name="Normal 47 7 3" xfId="16254"/>
    <cellStyle name="Normal 47 7 3 2" xfId="16255"/>
    <cellStyle name="Normal 47 7 3 3" xfId="16256"/>
    <cellStyle name="Normal 47 7 4" xfId="16257"/>
    <cellStyle name="Normal 47 7 5" xfId="16258"/>
    <cellStyle name="Normal 47 7 6" xfId="16259"/>
    <cellStyle name="Normal 47 7 7" xfId="16260"/>
    <cellStyle name="Normal 47 8" xfId="16261"/>
    <cellStyle name="Normal 47 8 2" xfId="16262"/>
    <cellStyle name="Normal 47 8 2 2" xfId="16263"/>
    <cellStyle name="Normal 47 8 2 3" xfId="16264"/>
    <cellStyle name="Normal 47 8 3" xfId="16265"/>
    <cellStyle name="Normal 47 8 3 2" xfId="16266"/>
    <cellStyle name="Normal 47 8 3 3" xfId="16267"/>
    <cellStyle name="Normal 47 8 4" xfId="16268"/>
    <cellStyle name="Normal 47 8 5" xfId="16269"/>
    <cellStyle name="Normal 47 8 6" xfId="16270"/>
    <cellStyle name="Normal 47 8 7" xfId="16271"/>
    <cellStyle name="Normal 47 9" xfId="16272"/>
    <cellStyle name="Normal 48" xfId="16273"/>
    <cellStyle name="Normal 48 10" xfId="16274"/>
    <cellStyle name="Normal 48 11" xfId="16275"/>
    <cellStyle name="Normal 48 12" xfId="16276"/>
    <cellStyle name="Normal 48 13" xfId="16277"/>
    <cellStyle name="Normal 48 14" xfId="16278"/>
    <cellStyle name="Normal 48 15" xfId="16279"/>
    <cellStyle name="Normal 48 16" xfId="16280"/>
    <cellStyle name="Normal 48 16 2" xfId="16281"/>
    <cellStyle name="Normal 48 16 2 2" xfId="16282"/>
    <cellStyle name="Normal 48 16 2 3" xfId="16283"/>
    <cellStyle name="Normal 48 16 3" xfId="16284"/>
    <cellStyle name="Normal 48 16 4" xfId="16285"/>
    <cellStyle name="Normal 48 17" xfId="16286"/>
    <cellStyle name="Normal 48 17 2" xfId="16287"/>
    <cellStyle name="Normal 48 17 2 2" xfId="16288"/>
    <cellStyle name="Normal 48 17 2 3" xfId="16289"/>
    <cellStyle name="Normal 48 17 3" xfId="16290"/>
    <cellStyle name="Normal 48 17 4" xfId="16291"/>
    <cellStyle name="Normal 48 17 5" xfId="16292"/>
    <cellStyle name="Normal 48 17 6" xfId="16293"/>
    <cellStyle name="Normal 48 17 7" xfId="16294"/>
    <cellStyle name="Normal 48 17 8" xfId="16295"/>
    <cellStyle name="Normal 48 18" xfId="16296"/>
    <cellStyle name="Normal 48 19" xfId="16297"/>
    <cellStyle name="Normal 48 2" xfId="16298"/>
    <cellStyle name="Normal 48 2 2" xfId="16299"/>
    <cellStyle name="Normal 48 2 2 2" xfId="16300"/>
    <cellStyle name="Normal 48 2 2 2 2" xfId="16301"/>
    <cellStyle name="Normal 48 2 2 2 3" xfId="16302"/>
    <cellStyle name="Normal 48 2 2 2 4" xfId="16303"/>
    <cellStyle name="Normal 48 2 2 3" xfId="16304"/>
    <cellStyle name="Normal 48 2 2 3 2" xfId="16305"/>
    <cellStyle name="Normal 48 2 2 3 3" xfId="16306"/>
    <cellStyle name="Normal 48 2 2 4" xfId="16307"/>
    <cellStyle name="Normal 48 2 2 4 2" xfId="16308"/>
    <cellStyle name="Normal 48 2 2 4 2 2" xfId="16309"/>
    <cellStyle name="Normal 48 2 2 5" xfId="16310"/>
    <cellStyle name="Normal 48 2 2 6" xfId="16311"/>
    <cellStyle name="Normal 48 2 2 6 2" xfId="16312"/>
    <cellStyle name="Normal 48 2 2 7" xfId="16313"/>
    <cellStyle name="Normal 48 2 3" xfId="16314"/>
    <cellStyle name="Normal 48 2 3 2" xfId="16315"/>
    <cellStyle name="Normal 48 2 3 2 2" xfId="16316"/>
    <cellStyle name="Normal 48 2 3 3" xfId="16317"/>
    <cellStyle name="Normal 48 2 3 3 2" xfId="16318"/>
    <cellStyle name="Normal 48 2 3 4" xfId="16319"/>
    <cellStyle name="Normal 48 2 3 5" xfId="16320"/>
    <cellStyle name="Normal 48 2 4" xfId="16321"/>
    <cellStyle name="Normal 48 2 4 2" xfId="16322"/>
    <cellStyle name="Normal 48 2 4 3" xfId="16323"/>
    <cellStyle name="Normal 48 2 4 4" xfId="16324"/>
    <cellStyle name="Normal 48 2 5" xfId="16325"/>
    <cellStyle name="Normal 48 2 5 2" xfId="16326"/>
    <cellStyle name="Normal 48 2 6" xfId="16327"/>
    <cellStyle name="Normal 48 2 6 2" xfId="16328"/>
    <cellStyle name="Normal 48 2 6 3" xfId="16329"/>
    <cellStyle name="Normal 48 2 7" xfId="16330"/>
    <cellStyle name="Normal 48 2 7 2" xfId="16331"/>
    <cellStyle name="Normal 48 2 8" xfId="16332"/>
    <cellStyle name="Normal 48 2 9" xfId="16333"/>
    <cellStyle name="Normal 48 20" xfId="16334"/>
    <cellStyle name="Normal 48 21" xfId="16335"/>
    <cellStyle name="Normal 48 22" xfId="16336"/>
    <cellStyle name="Normal 48 23" xfId="16337"/>
    <cellStyle name="Normal 48 24" xfId="16338"/>
    <cellStyle name="Normal 48 24 2" xfId="16339"/>
    <cellStyle name="Normal 48 24 3" xfId="16340"/>
    <cellStyle name="Normal 48 24 4" xfId="16341"/>
    <cellStyle name="Normal 48 25" xfId="16342"/>
    <cellStyle name="Normal 48 25 2" xfId="16343"/>
    <cellStyle name="Normal 48 26" xfId="16344"/>
    <cellStyle name="Normal 48 26 2" xfId="16345"/>
    <cellStyle name="Normal 48 27" xfId="16346"/>
    <cellStyle name="Normal 48 28" xfId="16347"/>
    <cellStyle name="Normal 48 29" xfId="16348"/>
    <cellStyle name="Normal 48 3" xfId="16349"/>
    <cellStyle name="Normal 48 3 10" xfId="16350"/>
    <cellStyle name="Normal 48 3 11" xfId="16351"/>
    <cellStyle name="Normal 48 3 2" xfId="16352"/>
    <cellStyle name="Normal 48 3 2 2" xfId="16353"/>
    <cellStyle name="Normal 48 3 2 2 2" xfId="16354"/>
    <cellStyle name="Normal 48 3 2 2 2 2" xfId="16355"/>
    <cellStyle name="Normal 48 3 2 2 2 3" xfId="16356"/>
    <cellStyle name="Normal 48 3 3" xfId="16357"/>
    <cellStyle name="Normal 48 3 3 2" xfId="16358"/>
    <cellStyle name="Normal 48 3 3 2 2" xfId="16359"/>
    <cellStyle name="Normal 48 3 3 2 2 2" xfId="16360"/>
    <cellStyle name="Normal 48 3 3 2 2 3" xfId="16361"/>
    <cellStyle name="Normal 48 3 4" xfId="16362"/>
    <cellStyle name="Normal 48 3 4 2" xfId="16363"/>
    <cellStyle name="Normal 48 3 5" xfId="16364"/>
    <cellStyle name="Normal 48 3 6" xfId="16365"/>
    <cellStyle name="Normal 48 3 6 2" xfId="16366"/>
    <cellStyle name="Normal 48 3 7" xfId="16367"/>
    <cellStyle name="Normal 48 3 8" xfId="16368"/>
    <cellStyle name="Normal 48 3 9" xfId="16369"/>
    <cellStyle name="Normal 48 30" xfId="16370"/>
    <cellStyle name="Normal 48 31" xfId="16371"/>
    <cellStyle name="Normal 48 32" xfId="16372"/>
    <cellStyle name="Normal 48 33" xfId="16373"/>
    <cellStyle name="Normal 48 34" xfId="16374"/>
    <cellStyle name="Normal 48 4" xfId="16375"/>
    <cellStyle name="Normal 48 4 10" xfId="16376"/>
    <cellStyle name="Normal 48 4 11" xfId="16377"/>
    <cellStyle name="Normal 48 4 12" xfId="16378"/>
    <cellStyle name="Normal 48 4 2" xfId="16379"/>
    <cellStyle name="Normal 48 4 2 2" xfId="16380"/>
    <cellStyle name="Normal 48 4 2 3" xfId="16381"/>
    <cellStyle name="Normal 48 4 3" xfId="16382"/>
    <cellStyle name="Normal 48 4 4" xfId="16383"/>
    <cellStyle name="Normal 48 4 4 2" xfId="16384"/>
    <cellStyle name="Normal 48 4 5" xfId="16385"/>
    <cellStyle name="Normal 48 4 6" xfId="16386"/>
    <cellStyle name="Normal 48 4 7" xfId="16387"/>
    <cellStyle name="Normal 48 4 8" xfId="16388"/>
    <cellStyle name="Normal 48 4 9" xfId="16389"/>
    <cellStyle name="Normal 48 5" xfId="16390"/>
    <cellStyle name="Normal 48 5 2" xfId="16391"/>
    <cellStyle name="Normal 48 5 2 2" xfId="16392"/>
    <cellStyle name="Normal 48 5 2 2 2" xfId="16393"/>
    <cellStyle name="Normal 48 5 2 3" xfId="16394"/>
    <cellStyle name="Normal 48 5 2 4" xfId="16395"/>
    <cellStyle name="Normal 48 5 3" xfId="16396"/>
    <cellStyle name="Normal 48 5 3 2" xfId="16397"/>
    <cellStyle name="Normal 48 5 3 3" xfId="16398"/>
    <cellStyle name="Normal 48 5 4" xfId="16399"/>
    <cellStyle name="Normal 48 5 5" xfId="16400"/>
    <cellStyle name="Normal 48 5 6" xfId="16401"/>
    <cellStyle name="Normal 48 5 7" xfId="16402"/>
    <cellStyle name="Normal 48 6" xfId="16403"/>
    <cellStyle name="Normal 48 6 2" xfId="16404"/>
    <cellStyle name="Normal 48 6 2 2" xfId="16405"/>
    <cellStyle name="Normal 48 6 2 2 2" xfId="16406"/>
    <cellStyle name="Normal 48 6 2 3" xfId="16407"/>
    <cellStyle name="Normal 48 6 2 4" xfId="16408"/>
    <cellStyle name="Normal 48 6 3" xfId="16409"/>
    <cellStyle name="Normal 48 6 3 2" xfId="16410"/>
    <cellStyle name="Normal 48 6 3 3" xfId="16411"/>
    <cellStyle name="Normal 48 6 4" xfId="16412"/>
    <cellStyle name="Normal 48 6 5" xfId="16413"/>
    <cellStyle name="Normal 48 6 6" xfId="16414"/>
    <cellStyle name="Normal 48 6 7" xfId="16415"/>
    <cellStyle name="Normal 48 7" xfId="16416"/>
    <cellStyle name="Normal 48 7 2" xfId="16417"/>
    <cellStyle name="Normal 48 7 2 2" xfId="16418"/>
    <cellStyle name="Normal 48 7 2 3" xfId="16419"/>
    <cellStyle name="Normal 48 7 3" xfId="16420"/>
    <cellStyle name="Normal 48 7 3 2" xfId="16421"/>
    <cellStyle name="Normal 48 7 3 3" xfId="16422"/>
    <cellStyle name="Normal 48 7 4" xfId="16423"/>
    <cellStyle name="Normal 48 7 5" xfId="16424"/>
    <cellStyle name="Normal 48 7 6" xfId="16425"/>
    <cellStyle name="Normal 48 7 7" xfId="16426"/>
    <cellStyle name="Normal 48 8" xfId="16427"/>
    <cellStyle name="Normal 48 8 2" xfId="16428"/>
    <cellStyle name="Normal 48 8 2 2" xfId="16429"/>
    <cellStyle name="Normal 48 8 2 3" xfId="16430"/>
    <cellStyle name="Normal 48 8 3" xfId="16431"/>
    <cellStyle name="Normal 48 8 3 2" xfId="16432"/>
    <cellStyle name="Normal 48 8 3 3" xfId="16433"/>
    <cellStyle name="Normal 48 8 4" xfId="16434"/>
    <cellStyle name="Normal 48 8 5" xfId="16435"/>
    <cellStyle name="Normal 48 8 6" xfId="16436"/>
    <cellStyle name="Normal 48 8 7" xfId="16437"/>
    <cellStyle name="Normal 48 9" xfId="16438"/>
    <cellStyle name="Normal 49" xfId="16439"/>
    <cellStyle name="Normal 49 10" xfId="16440"/>
    <cellStyle name="Normal 49 11" xfId="16441"/>
    <cellStyle name="Normal 49 12" xfId="16442"/>
    <cellStyle name="Normal 49 13" xfId="16443"/>
    <cellStyle name="Normal 49 14" xfId="16444"/>
    <cellStyle name="Normal 49 15" xfId="16445"/>
    <cellStyle name="Normal 49 16" xfId="16446"/>
    <cellStyle name="Normal 49 17" xfId="16447"/>
    <cellStyle name="Normal 49 18" xfId="16448"/>
    <cellStyle name="Normal 49 19" xfId="16449"/>
    <cellStyle name="Normal 49 2" xfId="16450"/>
    <cellStyle name="Normal 49 2 10" xfId="16451"/>
    <cellStyle name="Normal 49 2 10 2" xfId="16452"/>
    <cellStyle name="Normal 49 2 10 3" xfId="16453"/>
    <cellStyle name="Normal 49 2 11" xfId="16454"/>
    <cellStyle name="Normal 49 2 12" xfId="16455"/>
    <cellStyle name="Normal 49 2 13" xfId="16456"/>
    <cellStyle name="Normal 49 2 14" xfId="16457"/>
    <cellStyle name="Normal 49 2 15" xfId="16458"/>
    <cellStyle name="Normal 49 2 2" xfId="16459"/>
    <cellStyle name="Normal 49 2 2 10" xfId="16460"/>
    <cellStyle name="Normal 49 2 2 11" xfId="16461"/>
    <cellStyle name="Normal 49 2 2 12" xfId="16462"/>
    <cellStyle name="Normal 49 2 2 13" xfId="16463"/>
    <cellStyle name="Normal 49 2 2 14" xfId="16464"/>
    <cellStyle name="Normal 49 2 2 2" xfId="16465"/>
    <cellStyle name="Normal 49 2 2 3" xfId="16466"/>
    <cellStyle name="Normal 49 2 2 4" xfId="16467"/>
    <cellStyle name="Normal 49 2 2 5" xfId="16468"/>
    <cellStyle name="Normal 49 2 2 6" xfId="16469"/>
    <cellStyle name="Normal 49 2 2 7" xfId="16470"/>
    <cellStyle name="Normal 49 2 2 8" xfId="16471"/>
    <cellStyle name="Normal 49 2 2 9" xfId="16472"/>
    <cellStyle name="Normal 49 2 3" xfId="16473"/>
    <cellStyle name="Normal 49 2 3 2" xfId="16474"/>
    <cellStyle name="Normal 49 2 3 3" xfId="16475"/>
    <cellStyle name="Normal 49 2 3 4" xfId="16476"/>
    <cellStyle name="Normal 49 2 3 5" xfId="16477"/>
    <cellStyle name="Normal 49 2 3 6" xfId="16478"/>
    <cellStyle name="Normal 49 2 4" xfId="16479"/>
    <cellStyle name="Normal 49 2 4 2" xfId="16480"/>
    <cellStyle name="Normal 49 2 4 3" xfId="16481"/>
    <cellStyle name="Normal 49 2 4 4" xfId="16482"/>
    <cellStyle name="Normal 49 2 4 5" xfId="16483"/>
    <cellStyle name="Normal 49 2 4 6" xfId="16484"/>
    <cellStyle name="Normal 49 2 5" xfId="16485"/>
    <cellStyle name="Normal 49 2 5 2" xfId="16486"/>
    <cellStyle name="Normal 49 2 5 3" xfId="16487"/>
    <cellStyle name="Normal 49 2 5 4" xfId="16488"/>
    <cellStyle name="Normal 49 2 5 5" xfId="16489"/>
    <cellStyle name="Normal 49 2 5 6" xfId="16490"/>
    <cellStyle name="Normal 49 2 6" xfId="16491"/>
    <cellStyle name="Normal 49 2 6 2" xfId="16492"/>
    <cellStyle name="Normal 49 2 6 3" xfId="16493"/>
    <cellStyle name="Normal 49 2 6 4" xfId="16494"/>
    <cellStyle name="Normal 49 2 6 5" xfId="16495"/>
    <cellStyle name="Normal 49 2 6 6" xfId="16496"/>
    <cellStyle name="Normal 49 2 7" xfId="16497"/>
    <cellStyle name="Normal 49 2 7 2" xfId="16498"/>
    <cellStyle name="Normal 49 2 7 3" xfId="16499"/>
    <cellStyle name="Normal 49 2 7 4" xfId="16500"/>
    <cellStyle name="Normal 49 2 7 5" xfId="16501"/>
    <cellStyle name="Normal 49 2 7 6" xfId="16502"/>
    <cellStyle name="Normal 49 2 8" xfId="16503"/>
    <cellStyle name="Normal 49 2 8 2" xfId="16504"/>
    <cellStyle name="Normal 49 2 8 3" xfId="16505"/>
    <cellStyle name="Normal 49 2 8 4" xfId="16506"/>
    <cellStyle name="Normal 49 2 8 5" xfId="16507"/>
    <cellStyle name="Normal 49 2 8 6" xfId="16508"/>
    <cellStyle name="Normal 49 2 9" xfId="16509"/>
    <cellStyle name="Normal 49 2 9 2" xfId="16510"/>
    <cellStyle name="Normal 49 2 9 3" xfId="16511"/>
    <cellStyle name="Normal 49 2 9 4" xfId="16512"/>
    <cellStyle name="Normal 49 2 9 5" xfId="16513"/>
    <cellStyle name="Normal 49 2 9 6" xfId="16514"/>
    <cellStyle name="Normal 49 20" xfId="16515"/>
    <cellStyle name="Normal 49 21" xfId="16516"/>
    <cellStyle name="Normal 49 22" xfId="16517"/>
    <cellStyle name="Normal 49 23" xfId="16518"/>
    <cellStyle name="Normal 49 24" xfId="16519"/>
    <cellStyle name="Normal 49 25" xfId="16520"/>
    <cellStyle name="Normal 49 26" xfId="16521"/>
    <cellStyle name="Normal 49 27" xfId="16522"/>
    <cellStyle name="Normal 49 3" xfId="16523"/>
    <cellStyle name="Normal 49 3 2" xfId="16524"/>
    <cellStyle name="Normal 49 3 2 2" xfId="16525"/>
    <cellStyle name="Normal 49 3 2 3" xfId="16526"/>
    <cellStyle name="Normal 49 3 3" xfId="16527"/>
    <cellStyle name="Normal 49 3 3 2" xfId="16528"/>
    <cellStyle name="Normal 49 3 4" xfId="16529"/>
    <cellStyle name="Normal 49 3 5" xfId="16530"/>
    <cellStyle name="Normal 49 3 6" xfId="16531"/>
    <cellStyle name="Normal 49 3 7" xfId="16532"/>
    <cellStyle name="Normal 49 3 8" xfId="16533"/>
    <cellStyle name="Normal 49 4" xfId="16534"/>
    <cellStyle name="Normal 49 4 2" xfId="16535"/>
    <cellStyle name="Normal 49 4 2 2" xfId="16536"/>
    <cellStyle name="Normal 49 4 2 3" xfId="16537"/>
    <cellStyle name="Normal 49 4 3" xfId="16538"/>
    <cellStyle name="Normal 49 4 4" xfId="16539"/>
    <cellStyle name="Normal 49 4 5" xfId="16540"/>
    <cellStyle name="Normal 49 4 6" xfId="16541"/>
    <cellStyle name="Normal 49 4 7" xfId="16542"/>
    <cellStyle name="Normal 49 5" xfId="16543"/>
    <cellStyle name="Normal 49 6" xfId="16544"/>
    <cellStyle name="Normal 49 7" xfId="16545"/>
    <cellStyle name="Normal 49 8" xfId="16546"/>
    <cellStyle name="Normal 49 9" xfId="16547"/>
    <cellStyle name="Normal 5" xfId="16548"/>
    <cellStyle name="Normal 5 2" xfId="16549"/>
    <cellStyle name="Normal 5 2 2" xfId="16550"/>
    <cellStyle name="Normal 5 3" xfId="16551"/>
    <cellStyle name="Normal 5 3 2" xfId="16552"/>
    <cellStyle name="Normal 5 3 3" xfId="16553"/>
    <cellStyle name="Normal 5 3 4" xfId="16554"/>
    <cellStyle name="Normal 5 3 5" xfId="16555"/>
    <cellStyle name="Normal 5 3 6" xfId="16556"/>
    <cellStyle name="Normal 5 4" xfId="16557"/>
    <cellStyle name="Normal 5 5" xfId="16558"/>
    <cellStyle name="Normal 5 6" xfId="16559"/>
    <cellStyle name="Normal 5 7" xfId="16560"/>
    <cellStyle name="Normal 50" xfId="16561"/>
    <cellStyle name="Normal 50 10" xfId="16562"/>
    <cellStyle name="Normal 50 11" xfId="16563"/>
    <cellStyle name="Normal 50 12" xfId="16564"/>
    <cellStyle name="Normal 50 13" xfId="16565"/>
    <cellStyle name="Normal 50 14" xfId="16566"/>
    <cellStyle name="Normal 50 15" xfId="16567"/>
    <cellStyle name="Normal 50 16" xfId="16568"/>
    <cellStyle name="Normal 50 17" xfId="16569"/>
    <cellStyle name="Normal 50 18" xfId="16570"/>
    <cellStyle name="Normal 50 19" xfId="16571"/>
    <cellStyle name="Normal 50 2" xfId="16572"/>
    <cellStyle name="Normal 50 2 2" xfId="16573"/>
    <cellStyle name="Normal 50 2 2 2" xfId="16574"/>
    <cellStyle name="Normal 50 2 2 2 2" xfId="16575"/>
    <cellStyle name="Normal 50 2 2 2 3" xfId="16576"/>
    <cellStyle name="Normal 50 2 2 2 3 2" xfId="16577"/>
    <cellStyle name="Normal 50 2 2 2 4" xfId="16578"/>
    <cellStyle name="Normal 50 2 2 2 5" xfId="16579"/>
    <cellStyle name="Normal 50 2 2 2 6" xfId="16580"/>
    <cellStyle name="Normal 50 2 2 2 7" xfId="16581"/>
    <cellStyle name="Normal 50 2 2 2 8" xfId="16582"/>
    <cellStyle name="Normal 50 2 2 3" xfId="16583"/>
    <cellStyle name="Normal 50 2 3" xfId="16584"/>
    <cellStyle name="Normal 50 2 4" xfId="16585"/>
    <cellStyle name="Normal 50 2 4 2" xfId="16586"/>
    <cellStyle name="Normal 50 2 4 3" xfId="16587"/>
    <cellStyle name="Normal 50 2 5" xfId="16588"/>
    <cellStyle name="Normal 50 2 6" xfId="16589"/>
    <cellStyle name="Normal 50 2 7" xfId="16590"/>
    <cellStyle name="Normal 50 2 8" xfId="16591"/>
    <cellStyle name="Normal 50 20" xfId="16592"/>
    <cellStyle name="Normal 50 3" xfId="16593"/>
    <cellStyle name="Normal 50 3 2" xfId="16594"/>
    <cellStyle name="Normal 50 3 2 2" xfId="16595"/>
    <cellStyle name="Normal 50 3 2 3" xfId="16596"/>
    <cellStyle name="Normal 50 3 3" xfId="16597"/>
    <cellStyle name="Normal 50 3 3 2" xfId="16598"/>
    <cellStyle name="Normal 50 3 4" xfId="16599"/>
    <cellStyle name="Normal 50 3 5" xfId="16600"/>
    <cellStyle name="Normal 50 3 6" xfId="16601"/>
    <cellStyle name="Normal 50 3 7" xfId="16602"/>
    <cellStyle name="Normal 50 3 8" xfId="16603"/>
    <cellStyle name="Normal 50 4" xfId="16604"/>
    <cellStyle name="Normal 50 4 2" xfId="16605"/>
    <cellStyle name="Normal 50 4 2 2" xfId="16606"/>
    <cellStyle name="Normal 50 4 2 3" xfId="16607"/>
    <cellStyle name="Normal 50 4 3" xfId="16608"/>
    <cellStyle name="Normal 50 4 4" xfId="16609"/>
    <cellStyle name="Normal 50 4 5" xfId="16610"/>
    <cellStyle name="Normal 50 4 6" xfId="16611"/>
    <cellStyle name="Normal 50 4 7" xfId="16612"/>
    <cellStyle name="Normal 50 5" xfId="16613"/>
    <cellStyle name="Normal 50 6" xfId="16614"/>
    <cellStyle name="Normal 50 7" xfId="16615"/>
    <cellStyle name="Normal 50 8" xfId="16616"/>
    <cellStyle name="Normal 50 9" xfId="16617"/>
    <cellStyle name="Normal 51" xfId="16618"/>
    <cellStyle name="Normal 51 10" xfId="16619"/>
    <cellStyle name="Normal 51 11" xfId="16620"/>
    <cellStyle name="Normal 51 12" xfId="16621"/>
    <cellStyle name="Normal 51 13" xfId="16622"/>
    <cellStyle name="Normal 51 14" xfId="16623"/>
    <cellStyle name="Normal 51 15" xfId="16624"/>
    <cellStyle name="Normal 51 15 2" xfId="16625"/>
    <cellStyle name="Normal 51 15 3" xfId="16626"/>
    <cellStyle name="Normal 51 16" xfId="16627"/>
    <cellStyle name="Normal 51 17" xfId="16628"/>
    <cellStyle name="Normal 51 18" xfId="16629"/>
    <cellStyle name="Normal 51 19" xfId="16630"/>
    <cellStyle name="Normal 51 2" xfId="16631"/>
    <cellStyle name="Normal 51 2 2" xfId="16632"/>
    <cellStyle name="Normal 51 2 2 2" xfId="16633"/>
    <cellStyle name="Normal 51 2 2 2 2" xfId="16634"/>
    <cellStyle name="Normal 51 2 2 2 3" xfId="16635"/>
    <cellStyle name="Normal 51 2 2 2 3 2" xfId="16636"/>
    <cellStyle name="Normal 51 2 2 2 3 3" xfId="16637"/>
    <cellStyle name="Normal 51 2 2 2 4" xfId="16638"/>
    <cellStyle name="Normal 51 2 2 2 5" xfId="16639"/>
    <cellStyle name="Normal 51 2 2 2 6" xfId="16640"/>
    <cellStyle name="Normal 51 2 2 2 7" xfId="16641"/>
    <cellStyle name="Normal 51 2 2 3" xfId="16642"/>
    <cellStyle name="Normal 51 2 2 4" xfId="16643"/>
    <cellStyle name="Normal 51 2 2 5" xfId="16644"/>
    <cellStyle name="Normal 51 2 2 6" xfId="16645"/>
    <cellStyle name="Normal 51 2 2 7" xfId="16646"/>
    <cellStyle name="Normal 51 2 3" xfId="16647"/>
    <cellStyle name="Normal 51 2 4" xfId="16648"/>
    <cellStyle name="Normal 51 2 5" xfId="16649"/>
    <cellStyle name="Normal 51 2 6" xfId="16650"/>
    <cellStyle name="Normal 51 2 7" xfId="16651"/>
    <cellStyle name="Normal 51 2 8" xfId="16652"/>
    <cellStyle name="Normal 51 20" xfId="16653"/>
    <cellStyle name="Normal 51 3" xfId="16654"/>
    <cellStyle name="Normal 51 3 2" xfId="16655"/>
    <cellStyle name="Normal 51 3 2 2" xfId="16656"/>
    <cellStyle name="Normal 51 3 2 3" xfId="16657"/>
    <cellStyle name="Normal 51 3 3" xfId="16658"/>
    <cellStyle name="Normal 51 3 4" xfId="16659"/>
    <cellStyle name="Normal 51 3 5" xfId="16660"/>
    <cellStyle name="Normal 51 3 6" xfId="16661"/>
    <cellStyle name="Normal 51 3 7" xfId="16662"/>
    <cellStyle name="Normal 51 4" xfId="16663"/>
    <cellStyle name="Normal 51 4 2" xfId="16664"/>
    <cellStyle name="Normal 51 4 2 2" xfId="16665"/>
    <cellStyle name="Normal 51 4 2 3" xfId="16666"/>
    <cellStyle name="Normal 51 4 3" xfId="16667"/>
    <cellStyle name="Normal 51 4 4" xfId="16668"/>
    <cellStyle name="Normal 51 4 5" xfId="16669"/>
    <cellStyle name="Normal 51 4 6" xfId="16670"/>
    <cellStyle name="Normal 51 4 7" xfId="16671"/>
    <cellStyle name="Normal 51 5" xfId="16672"/>
    <cellStyle name="Normal 51 6" xfId="16673"/>
    <cellStyle name="Normal 51 7" xfId="16674"/>
    <cellStyle name="Normal 51 8" xfId="16675"/>
    <cellStyle name="Normal 51 9" xfId="16676"/>
    <cellStyle name="Normal 52" xfId="16677"/>
    <cellStyle name="Normal 52 10" xfId="16678"/>
    <cellStyle name="Normal 52 11" xfId="16679"/>
    <cellStyle name="Normal 52 12" xfId="16680"/>
    <cellStyle name="Normal 52 13" xfId="16681"/>
    <cellStyle name="Normal 52 14" xfId="16682"/>
    <cellStyle name="Normal 52 15" xfId="16683"/>
    <cellStyle name="Normal 52 16" xfId="16684"/>
    <cellStyle name="Normal 52 17" xfId="16685"/>
    <cellStyle name="Normal 52 18" xfId="16686"/>
    <cellStyle name="Normal 52 19" xfId="16687"/>
    <cellStyle name="Normal 52 2" xfId="16688"/>
    <cellStyle name="Normal 52 2 10" xfId="16689"/>
    <cellStyle name="Normal 52 2 10 2" xfId="16690"/>
    <cellStyle name="Normal 52 2 10 3" xfId="16691"/>
    <cellStyle name="Normal 52 2 11" xfId="16692"/>
    <cellStyle name="Normal 52 2 12" xfId="16693"/>
    <cellStyle name="Normal 52 2 13" xfId="16694"/>
    <cellStyle name="Normal 52 2 14" xfId="16695"/>
    <cellStyle name="Normal 52 2 15" xfId="16696"/>
    <cellStyle name="Normal 52 2 2" xfId="16697"/>
    <cellStyle name="Normal 52 2 2 10" xfId="16698"/>
    <cellStyle name="Normal 52 2 2 11" xfId="16699"/>
    <cellStyle name="Normal 52 2 2 12" xfId="16700"/>
    <cellStyle name="Normal 52 2 2 13" xfId="16701"/>
    <cellStyle name="Normal 52 2 2 14" xfId="16702"/>
    <cellStyle name="Normal 52 2 2 2" xfId="16703"/>
    <cellStyle name="Normal 52 2 2 3" xfId="16704"/>
    <cellStyle name="Normal 52 2 2 4" xfId="16705"/>
    <cellStyle name="Normal 52 2 2 5" xfId="16706"/>
    <cellStyle name="Normal 52 2 2 6" xfId="16707"/>
    <cellStyle name="Normal 52 2 2 7" xfId="16708"/>
    <cellStyle name="Normal 52 2 2 8" xfId="16709"/>
    <cellStyle name="Normal 52 2 2 9" xfId="16710"/>
    <cellStyle name="Normal 52 2 3" xfId="16711"/>
    <cellStyle name="Normal 52 2 3 2" xfId="16712"/>
    <cellStyle name="Normal 52 2 3 3" xfId="16713"/>
    <cellStyle name="Normal 52 2 3 4" xfId="16714"/>
    <cellStyle name="Normal 52 2 3 5" xfId="16715"/>
    <cellStyle name="Normal 52 2 3 6" xfId="16716"/>
    <cellStyle name="Normal 52 2 4" xfId="16717"/>
    <cellStyle name="Normal 52 2 4 2" xfId="16718"/>
    <cellStyle name="Normal 52 2 4 3" xfId="16719"/>
    <cellStyle name="Normal 52 2 4 4" xfId="16720"/>
    <cellStyle name="Normal 52 2 4 5" xfId="16721"/>
    <cellStyle name="Normal 52 2 4 6" xfId="16722"/>
    <cellStyle name="Normal 52 2 5" xfId="16723"/>
    <cellStyle name="Normal 52 2 5 2" xfId="16724"/>
    <cellStyle name="Normal 52 2 5 3" xfId="16725"/>
    <cellStyle name="Normal 52 2 5 4" xfId="16726"/>
    <cellStyle name="Normal 52 2 5 5" xfId="16727"/>
    <cellStyle name="Normal 52 2 5 6" xfId="16728"/>
    <cellStyle name="Normal 52 2 6" xfId="16729"/>
    <cellStyle name="Normal 52 2 6 2" xfId="16730"/>
    <cellStyle name="Normal 52 2 6 3" xfId="16731"/>
    <cellStyle name="Normal 52 2 6 4" xfId="16732"/>
    <cellStyle name="Normal 52 2 6 5" xfId="16733"/>
    <cellStyle name="Normal 52 2 6 6" xfId="16734"/>
    <cellStyle name="Normal 52 2 7" xfId="16735"/>
    <cellStyle name="Normal 52 2 7 2" xfId="16736"/>
    <cellStyle name="Normal 52 2 7 3" xfId="16737"/>
    <cellStyle name="Normal 52 2 7 4" xfId="16738"/>
    <cellStyle name="Normal 52 2 7 5" xfId="16739"/>
    <cellStyle name="Normal 52 2 7 6" xfId="16740"/>
    <cellStyle name="Normal 52 2 8" xfId="16741"/>
    <cellStyle name="Normal 52 2 8 2" xfId="16742"/>
    <cellStyle name="Normal 52 2 8 3" xfId="16743"/>
    <cellStyle name="Normal 52 2 8 4" xfId="16744"/>
    <cellStyle name="Normal 52 2 8 5" xfId="16745"/>
    <cellStyle name="Normal 52 2 8 6" xfId="16746"/>
    <cellStyle name="Normal 52 2 9" xfId="16747"/>
    <cellStyle name="Normal 52 2 9 2" xfId="16748"/>
    <cellStyle name="Normal 52 2 9 3" xfId="16749"/>
    <cellStyle name="Normal 52 2 9 4" xfId="16750"/>
    <cellStyle name="Normal 52 2 9 5" xfId="16751"/>
    <cellStyle name="Normal 52 2 9 6" xfId="16752"/>
    <cellStyle name="Normal 52 20" xfId="16753"/>
    <cellStyle name="Normal 52 21" xfId="16754"/>
    <cellStyle name="Normal 52 22" xfId="16755"/>
    <cellStyle name="Normal 52 23" xfId="16756"/>
    <cellStyle name="Normal 52 24" xfId="16757"/>
    <cellStyle name="Normal 52 25" xfId="16758"/>
    <cellStyle name="Normal 52 26" xfId="16759"/>
    <cellStyle name="Normal 52 3" xfId="16760"/>
    <cellStyle name="Normal 52 3 2" xfId="16761"/>
    <cellStyle name="Normal 52 3 2 2" xfId="16762"/>
    <cellStyle name="Normal 52 3 2 3" xfId="16763"/>
    <cellStyle name="Normal 52 3 3" xfId="16764"/>
    <cellStyle name="Normal 52 3 3 2" xfId="16765"/>
    <cellStyle name="Normal 52 3 4" xfId="16766"/>
    <cellStyle name="Normal 52 3 4 2" xfId="16767"/>
    <cellStyle name="Normal 52 3 5" xfId="16768"/>
    <cellStyle name="Normal 52 3 6" xfId="16769"/>
    <cellStyle name="Normal 52 3 7" xfId="16770"/>
    <cellStyle name="Normal 52 3 8" xfId="16771"/>
    <cellStyle name="Normal 52 3 9" xfId="16772"/>
    <cellStyle name="Normal 52 4" xfId="16773"/>
    <cellStyle name="Normal 52 5" xfId="16774"/>
    <cellStyle name="Normal 52 6" xfId="16775"/>
    <cellStyle name="Normal 52 7" xfId="16776"/>
    <cellStyle name="Normal 52 8" xfId="16777"/>
    <cellStyle name="Normal 52 9" xfId="16778"/>
    <cellStyle name="Normal 53" xfId="16779"/>
    <cellStyle name="Normal 53 10" xfId="16780"/>
    <cellStyle name="Normal 53 11" xfId="16781"/>
    <cellStyle name="Normal 53 12" xfId="16782"/>
    <cellStyle name="Normal 53 13" xfId="16783"/>
    <cellStyle name="Normal 53 14" xfId="16784"/>
    <cellStyle name="Normal 53 15" xfId="16785"/>
    <cellStyle name="Normal 53 16" xfId="16786"/>
    <cellStyle name="Normal 53 17" xfId="16787"/>
    <cellStyle name="Normal 53 18" xfId="16788"/>
    <cellStyle name="Normal 53 19" xfId="16789"/>
    <cellStyle name="Normal 53 2" xfId="16790"/>
    <cellStyle name="Normal 53 2 10" xfId="16791"/>
    <cellStyle name="Normal 53 2 10 2" xfId="16792"/>
    <cellStyle name="Normal 53 2 10 3" xfId="16793"/>
    <cellStyle name="Normal 53 2 11" xfId="16794"/>
    <cellStyle name="Normal 53 2 12" xfId="16795"/>
    <cellStyle name="Normal 53 2 13" xfId="16796"/>
    <cellStyle name="Normal 53 2 14" xfId="16797"/>
    <cellStyle name="Normal 53 2 15" xfId="16798"/>
    <cellStyle name="Normal 53 2 2" xfId="16799"/>
    <cellStyle name="Normal 53 2 2 10" xfId="16800"/>
    <cellStyle name="Normal 53 2 2 11" xfId="16801"/>
    <cellStyle name="Normal 53 2 2 12" xfId="16802"/>
    <cellStyle name="Normal 53 2 2 13" xfId="16803"/>
    <cellStyle name="Normal 53 2 2 14" xfId="16804"/>
    <cellStyle name="Normal 53 2 2 2" xfId="16805"/>
    <cellStyle name="Normal 53 2 2 3" xfId="16806"/>
    <cellStyle name="Normal 53 2 2 4" xfId="16807"/>
    <cellStyle name="Normal 53 2 2 5" xfId="16808"/>
    <cellStyle name="Normal 53 2 2 6" xfId="16809"/>
    <cellStyle name="Normal 53 2 2 7" xfId="16810"/>
    <cellStyle name="Normal 53 2 2 8" xfId="16811"/>
    <cellStyle name="Normal 53 2 2 9" xfId="16812"/>
    <cellStyle name="Normal 53 2 3" xfId="16813"/>
    <cellStyle name="Normal 53 2 3 2" xfId="16814"/>
    <cellStyle name="Normal 53 2 3 3" xfId="16815"/>
    <cellStyle name="Normal 53 2 3 4" xfId="16816"/>
    <cellStyle name="Normal 53 2 3 5" xfId="16817"/>
    <cellStyle name="Normal 53 2 3 6" xfId="16818"/>
    <cellStyle name="Normal 53 2 4" xfId="16819"/>
    <cellStyle name="Normal 53 2 4 2" xfId="16820"/>
    <cellStyle name="Normal 53 2 4 3" xfId="16821"/>
    <cellStyle name="Normal 53 2 4 4" xfId="16822"/>
    <cellStyle name="Normal 53 2 4 5" xfId="16823"/>
    <cellStyle name="Normal 53 2 4 6" xfId="16824"/>
    <cellStyle name="Normal 53 2 5" xfId="16825"/>
    <cellStyle name="Normal 53 2 5 2" xfId="16826"/>
    <cellStyle name="Normal 53 2 5 3" xfId="16827"/>
    <cellStyle name="Normal 53 2 5 4" xfId="16828"/>
    <cellStyle name="Normal 53 2 5 5" xfId="16829"/>
    <cellStyle name="Normal 53 2 5 6" xfId="16830"/>
    <cellStyle name="Normal 53 2 6" xfId="16831"/>
    <cellStyle name="Normal 53 2 6 2" xfId="16832"/>
    <cellStyle name="Normal 53 2 6 3" xfId="16833"/>
    <cellStyle name="Normal 53 2 6 4" xfId="16834"/>
    <cellStyle name="Normal 53 2 6 5" xfId="16835"/>
    <cellStyle name="Normal 53 2 6 6" xfId="16836"/>
    <cellStyle name="Normal 53 2 7" xfId="16837"/>
    <cellStyle name="Normal 53 2 7 2" xfId="16838"/>
    <cellStyle name="Normal 53 2 7 3" xfId="16839"/>
    <cellStyle name="Normal 53 2 7 4" xfId="16840"/>
    <cellStyle name="Normal 53 2 7 5" xfId="16841"/>
    <cellStyle name="Normal 53 2 7 6" xfId="16842"/>
    <cellStyle name="Normal 53 2 8" xfId="16843"/>
    <cellStyle name="Normal 53 2 8 2" xfId="16844"/>
    <cellStyle name="Normal 53 2 8 3" xfId="16845"/>
    <cellStyle name="Normal 53 2 8 4" xfId="16846"/>
    <cellStyle name="Normal 53 2 8 5" xfId="16847"/>
    <cellStyle name="Normal 53 2 8 6" xfId="16848"/>
    <cellStyle name="Normal 53 2 9" xfId="16849"/>
    <cellStyle name="Normal 53 2 9 2" xfId="16850"/>
    <cellStyle name="Normal 53 2 9 3" xfId="16851"/>
    <cellStyle name="Normal 53 2 9 4" xfId="16852"/>
    <cellStyle name="Normal 53 2 9 5" xfId="16853"/>
    <cellStyle name="Normal 53 2 9 6" xfId="16854"/>
    <cellStyle name="Normal 53 20" xfId="16855"/>
    <cellStyle name="Normal 53 21" xfId="16856"/>
    <cellStyle name="Normal 53 22" xfId="16857"/>
    <cellStyle name="Normal 53 23" xfId="16858"/>
    <cellStyle name="Normal 53 24" xfId="16859"/>
    <cellStyle name="Normal 53 25" xfId="16860"/>
    <cellStyle name="Normal 53 26" xfId="16861"/>
    <cellStyle name="Normal 53 3" xfId="16862"/>
    <cellStyle name="Normal 53 3 2" xfId="16863"/>
    <cellStyle name="Normal 53 3 2 2" xfId="16864"/>
    <cellStyle name="Normal 53 3 2 3" xfId="16865"/>
    <cellStyle name="Normal 53 3 3" xfId="16866"/>
    <cellStyle name="Normal 53 3 4" xfId="16867"/>
    <cellStyle name="Normal 53 3 5" xfId="16868"/>
    <cellStyle name="Normal 53 3 6" xfId="16869"/>
    <cellStyle name="Normal 53 3 7" xfId="16870"/>
    <cellStyle name="Normal 53 4" xfId="16871"/>
    <cellStyle name="Normal 53 4 2" xfId="16872"/>
    <cellStyle name="Normal 53 4 2 2" xfId="16873"/>
    <cellStyle name="Normal 53 4 2 3" xfId="16874"/>
    <cellStyle name="Normal 53 4 3" xfId="16875"/>
    <cellStyle name="Normal 53 4 4" xfId="16876"/>
    <cellStyle name="Normal 53 4 5" xfId="16877"/>
    <cellStyle name="Normal 53 4 6" xfId="16878"/>
    <cellStyle name="Normal 53 4 7" xfId="16879"/>
    <cellStyle name="Normal 53 5" xfId="16880"/>
    <cellStyle name="Normal 53 6" xfId="16881"/>
    <cellStyle name="Normal 53 7" xfId="16882"/>
    <cellStyle name="Normal 53 8" xfId="16883"/>
    <cellStyle name="Normal 53 9" xfId="16884"/>
    <cellStyle name="Normal 54" xfId="16885"/>
    <cellStyle name="Normal 54 10" xfId="16886"/>
    <cellStyle name="Normal 54 11" xfId="16887"/>
    <cellStyle name="Normal 54 12" xfId="16888"/>
    <cellStyle name="Normal 54 13" xfId="16889"/>
    <cellStyle name="Normal 54 14" xfId="16890"/>
    <cellStyle name="Normal 54 15" xfId="16891"/>
    <cellStyle name="Normal 54 16" xfId="16892"/>
    <cellStyle name="Normal 54 17" xfId="16893"/>
    <cellStyle name="Normal 54 18" xfId="16894"/>
    <cellStyle name="Normal 54 19" xfId="16895"/>
    <cellStyle name="Normal 54 2" xfId="16896"/>
    <cellStyle name="Normal 54 2 10" xfId="16897"/>
    <cellStyle name="Normal 54 2 10 2" xfId="16898"/>
    <cellStyle name="Normal 54 2 10 3" xfId="16899"/>
    <cellStyle name="Normal 54 2 10 4" xfId="16900"/>
    <cellStyle name="Normal 54 2 11" xfId="16901"/>
    <cellStyle name="Normal 54 2 12" xfId="16902"/>
    <cellStyle name="Normal 54 2 13" xfId="16903"/>
    <cellStyle name="Normal 54 2 14" xfId="16904"/>
    <cellStyle name="Normal 54 2 15" xfId="16905"/>
    <cellStyle name="Normal 54 2 16" xfId="16906"/>
    <cellStyle name="Normal 54 2 17" xfId="16907"/>
    <cellStyle name="Normal 54 2 18" xfId="16908"/>
    <cellStyle name="Normal 54 2 2" xfId="16909"/>
    <cellStyle name="Normal 54 2 2 10" xfId="16910"/>
    <cellStyle name="Normal 54 2 2 10 2" xfId="16911"/>
    <cellStyle name="Normal 54 2 2 10 3" xfId="16912"/>
    <cellStyle name="Normal 54 2 2 11" xfId="16913"/>
    <cellStyle name="Normal 54 2 2 12" xfId="16914"/>
    <cellStyle name="Normal 54 2 2 13" xfId="16915"/>
    <cellStyle name="Normal 54 2 2 14" xfId="16916"/>
    <cellStyle name="Normal 54 2 2 15" xfId="16917"/>
    <cellStyle name="Normal 54 2 2 2" xfId="16918"/>
    <cellStyle name="Normal 54 2 2 3" xfId="16919"/>
    <cellStyle name="Normal 54 2 2 4" xfId="16920"/>
    <cellStyle name="Normal 54 2 2 5" xfId="16921"/>
    <cellStyle name="Normal 54 2 2 6" xfId="16922"/>
    <cellStyle name="Normal 54 2 2 7" xfId="16923"/>
    <cellStyle name="Normal 54 2 2 8" xfId="16924"/>
    <cellStyle name="Normal 54 2 2 9" xfId="16925"/>
    <cellStyle name="Normal 54 2 3" xfId="16926"/>
    <cellStyle name="Normal 54 2 3 2" xfId="16927"/>
    <cellStyle name="Normal 54 2 3 3" xfId="16928"/>
    <cellStyle name="Normal 54 2 3 4" xfId="16929"/>
    <cellStyle name="Normal 54 2 3 5" xfId="16930"/>
    <cellStyle name="Normal 54 2 3 6" xfId="16931"/>
    <cellStyle name="Normal 54 2 4" xfId="16932"/>
    <cellStyle name="Normal 54 2 4 2" xfId="16933"/>
    <cellStyle name="Normal 54 2 4 3" xfId="16934"/>
    <cellStyle name="Normal 54 2 4 4" xfId="16935"/>
    <cellStyle name="Normal 54 2 4 5" xfId="16936"/>
    <cellStyle name="Normal 54 2 4 6" xfId="16937"/>
    <cellStyle name="Normal 54 2 5" xfId="16938"/>
    <cellStyle name="Normal 54 2 5 2" xfId="16939"/>
    <cellStyle name="Normal 54 2 5 3" xfId="16940"/>
    <cellStyle name="Normal 54 2 5 4" xfId="16941"/>
    <cellStyle name="Normal 54 2 5 5" xfId="16942"/>
    <cellStyle name="Normal 54 2 5 6" xfId="16943"/>
    <cellStyle name="Normal 54 2 6" xfId="16944"/>
    <cellStyle name="Normal 54 2 6 2" xfId="16945"/>
    <cellStyle name="Normal 54 2 6 3" xfId="16946"/>
    <cellStyle name="Normal 54 2 6 4" xfId="16947"/>
    <cellStyle name="Normal 54 2 6 5" xfId="16948"/>
    <cellStyle name="Normal 54 2 6 6" xfId="16949"/>
    <cellStyle name="Normal 54 2 7" xfId="16950"/>
    <cellStyle name="Normal 54 2 7 2" xfId="16951"/>
    <cellStyle name="Normal 54 2 7 3" xfId="16952"/>
    <cellStyle name="Normal 54 2 7 4" xfId="16953"/>
    <cellStyle name="Normal 54 2 7 5" xfId="16954"/>
    <cellStyle name="Normal 54 2 7 6" xfId="16955"/>
    <cellStyle name="Normal 54 2 8" xfId="16956"/>
    <cellStyle name="Normal 54 2 8 2" xfId="16957"/>
    <cellStyle name="Normal 54 2 8 3" xfId="16958"/>
    <cellStyle name="Normal 54 2 8 4" xfId="16959"/>
    <cellStyle name="Normal 54 2 8 5" xfId="16960"/>
    <cellStyle name="Normal 54 2 8 6" xfId="16961"/>
    <cellStyle name="Normal 54 2 9" xfId="16962"/>
    <cellStyle name="Normal 54 2 9 2" xfId="16963"/>
    <cellStyle name="Normal 54 2 9 3" xfId="16964"/>
    <cellStyle name="Normal 54 2 9 4" xfId="16965"/>
    <cellStyle name="Normal 54 2 9 5" xfId="16966"/>
    <cellStyle name="Normal 54 2 9 6" xfId="16967"/>
    <cellStyle name="Normal 54 20" xfId="16968"/>
    <cellStyle name="Normal 54 21" xfId="16969"/>
    <cellStyle name="Normal 54 22" xfId="16970"/>
    <cellStyle name="Normal 54 22 2" xfId="16971"/>
    <cellStyle name="Normal 54 22 3" xfId="16972"/>
    <cellStyle name="Normal 54 23" xfId="16973"/>
    <cellStyle name="Normal 54 24" xfId="16974"/>
    <cellStyle name="Normal 54 25" xfId="16975"/>
    <cellStyle name="Normal 54 26" xfId="16976"/>
    <cellStyle name="Normal 54 27" xfId="16977"/>
    <cellStyle name="Normal 54 28" xfId="16978"/>
    <cellStyle name="Normal 54 29" xfId="16979"/>
    <cellStyle name="Normal 54 3" xfId="16980"/>
    <cellStyle name="Normal 54 3 2" xfId="16981"/>
    <cellStyle name="Normal 54 3 2 2" xfId="16982"/>
    <cellStyle name="Normal 54 3 2 3" xfId="16983"/>
    <cellStyle name="Normal 54 3 3" xfId="16984"/>
    <cellStyle name="Normal 54 3 3 2" xfId="16985"/>
    <cellStyle name="Normal 54 3 4" xfId="16986"/>
    <cellStyle name="Normal 54 3 5" xfId="16987"/>
    <cellStyle name="Normal 54 3 6" xfId="16988"/>
    <cellStyle name="Normal 54 3 7" xfId="16989"/>
    <cellStyle name="Normal 54 3 8" xfId="16990"/>
    <cellStyle name="Normal 54 4" xfId="16991"/>
    <cellStyle name="Normal 54 4 2" xfId="16992"/>
    <cellStyle name="Normal 54 4 2 2" xfId="16993"/>
    <cellStyle name="Normal 54 4 2 2 2" xfId="16994"/>
    <cellStyle name="Normal 54 4 2 3" xfId="16995"/>
    <cellStyle name="Normal 54 4 2 4" xfId="16996"/>
    <cellStyle name="Normal 54 4 3" xfId="16997"/>
    <cellStyle name="Normal 54 4 4" xfId="16998"/>
    <cellStyle name="Normal 54 4 4 2" xfId="16999"/>
    <cellStyle name="Normal 54 4 4 3" xfId="17000"/>
    <cellStyle name="Normal 54 4 5" xfId="17001"/>
    <cellStyle name="Normal 54 4 6" xfId="17002"/>
    <cellStyle name="Normal 54 4 7" xfId="17003"/>
    <cellStyle name="Normal 54 4 8" xfId="17004"/>
    <cellStyle name="Normal 54 5" xfId="17005"/>
    <cellStyle name="Normal 54 6" xfId="17006"/>
    <cellStyle name="Normal 54 7" xfId="17007"/>
    <cellStyle name="Normal 54 8" xfId="17008"/>
    <cellStyle name="Normal 54 9" xfId="17009"/>
    <cellStyle name="Normal 55" xfId="17010"/>
    <cellStyle name="Normal 55 10" xfId="17011"/>
    <cellStyle name="Normal 55 11" xfId="17012"/>
    <cellStyle name="Normal 55 12" xfId="17013"/>
    <cellStyle name="Normal 55 13" xfId="17014"/>
    <cellStyle name="Normal 55 14" xfId="17015"/>
    <cellStyle name="Normal 55 15" xfId="17016"/>
    <cellStyle name="Normal 55 16" xfId="17017"/>
    <cellStyle name="Normal 55 17" xfId="17018"/>
    <cellStyle name="Normal 55 18" xfId="17019"/>
    <cellStyle name="Normal 55 19" xfId="17020"/>
    <cellStyle name="Normal 55 2" xfId="17021"/>
    <cellStyle name="Normal 55 2 10" xfId="17022"/>
    <cellStyle name="Normal 55 2 10 2" xfId="17023"/>
    <cellStyle name="Normal 55 2 10 3" xfId="17024"/>
    <cellStyle name="Normal 55 2 10 4" xfId="17025"/>
    <cellStyle name="Normal 55 2 11" xfId="17026"/>
    <cellStyle name="Normal 55 2 12" xfId="17027"/>
    <cellStyle name="Normal 55 2 13" xfId="17028"/>
    <cellStyle name="Normal 55 2 14" xfId="17029"/>
    <cellStyle name="Normal 55 2 14 2" xfId="17030"/>
    <cellStyle name="Normal 55 2 15" xfId="17031"/>
    <cellStyle name="Normal 55 2 16" xfId="17032"/>
    <cellStyle name="Normal 55 2 17" xfId="17033"/>
    <cellStyle name="Normal 55 2 18" xfId="17034"/>
    <cellStyle name="Normal 55 2 19" xfId="17035"/>
    <cellStyle name="Normal 55 2 2" xfId="17036"/>
    <cellStyle name="Normal 55 2 2 10" xfId="17037"/>
    <cellStyle name="Normal 55 2 2 10 2" xfId="17038"/>
    <cellStyle name="Normal 55 2 2 10 3" xfId="17039"/>
    <cellStyle name="Normal 55 2 2 11" xfId="17040"/>
    <cellStyle name="Normal 55 2 2 12" xfId="17041"/>
    <cellStyle name="Normal 55 2 2 13" xfId="17042"/>
    <cellStyle name="Normal 55 2 2 14" xfId="17043"/>
    <cellStyle name="Normal 55 2 2 15" xfId="17044"/>
    <cellStyle name="Normal 55 2 2 2" xfId="17045"/>
    <cellStyle name="Normal 55 2 2 3" xfId="17046"/>
    <cellStyle name="Normal 55 2 2 4" xfId="17047"/>
    <cellStyle name="Normal 55 2 2 5" xfId="17048"/>
    <cellStyle name="Normal 55 2 2 6" xfId="17049"/>
    <cellStyle name="Normal 55 2 2 7" xfId="17050"/>
    <cellStyle name="Normal 55 2 2 8" xfId="17051"/>
    <cellStyle name="Normal 55 2 2 9" xfId="17052"/>
    <cellStyle name="Normal 55 2 3" xfId="17053"/>
    <cellStyle name="Normal 55 2 3 2" xfId="17054"/>
    <cellStyle name="Normal 55 2 3 3" xfId="17055"/>
    <cellStyle name="Normal 55 2 3 4" xfId="17056"/>
    <cellStyle name="Normal 55 2 3 5" xfId="17057"/>
    <cellStyle name="Normal 55 2 3 6" xfId="17058"/>
    <cellStyle name="Normal 55 2 4" xfId="17059"/>
    <cellStyle name="Normal 55 2 4 2" xfId="17060"/>
    <cellStyle name="Normal 55 2 4 3" xfId="17061"/>
    <cellStyle name="Normal 55 2 4 4" xfId="17062"/>
    <cellStyle name="Normal 55 2 4 5" xfId="17063"/>
    <cellStyle name="Normal 55 2 4 6" xfId="17064"/>
    <cellStyle name="Normal 55 2 5" xfId="17065"/>
    <cellStyle name="Normal 55 2 5 2" xfId="17066"/>
    <cellStyle name="Normal 55 2 5 3" xfId="17067"/>
    <cellStyle name="Normal 55 2 5 4" xfId="17068"/>
    <cellStyle name="Normal 55 2 5 5" xfId="17069"/>
    <cellStyle name="Normal 55 2 5 6" xfId="17070"/>
    <cellStyle name="Normal 55 2 6" xfId="17071"/>
    <cellStyle name="Normal 55 2 6 2" xfId="17072"/>
    <cellStyle name="Normal 55 2 6 3" xfId="17073"/>
    <cellStyle name="Normal 55 2 6 4" xfId="17074"/>
    <cellStyle name="Normal 55 2 6 5" xfId="17075"/>
    <cellStyle name="Normal 55 2 6 6" xfId="17076"/>
    <cellStyle name="Normal 55 2 7" xfId="17077"/>
    <cellStyle name="Normal 55 2 7 2" xfId="17078"/>
    <cellStyle name="Normal 55 2 7 3" xfId="17079"/>
    <cellStyle name="Normal 55 2 7 4" xfId="17080"/>
    <cellStyle name="Normal 55 2 7 5" xfId="17081"/>
    <cellStyle name="Normal 55 2 7 6" xfId="17082"/>
    <cellStyle name="Normal 55 2 8" xfId="17083"/>
    <cellStyle name="Normal 55 2 8 2" xfId="17084"/>
    <cellStyle name="Normal 55 2 8 3" xfId="17085"/>
    <cellStyle name="Normal 55 2 8 4" xfId="17086"/>
    <cellStyle name="Normal 55 2 8 5" xfId="17087"/>
    <cellStyle name="Normal 55 2 8 6" xfId="17088"/>
    <cellStyle name="Normal 55 2 9" xfId="17089"/>
    <cellStyle name="Normal 55 2 9 2" xfId="17090"/>
    <cellStyle name="Normal 55 2 9 3" xfId="17091"/>
    <cellStyle name="Normal 55 2 9 4" xfId="17092"/>
    <cellStyle name="Normal 55 2 9 5" xfId="17093"/>
    <cellStyle name="Normal 55 2 9 6" xfId="17094"/>
    <cellStyle name="Normal 55 20" xfId="17095"/>
    <cellStyle name="Normal 55 21" xfId="17096"/>
    <cellStyle name="Normal 55 22" xfId="17097"/>
    <cellStyle name="Normal 55 22 2" xfId="17098"/>
    <cellStyle name="Normal 55 22 3" xfId="17099"/>
    <cellStyle name="Normal 55 23" xfId="17100"/>
    <cellStyle name="Normal 55 24" xfId="17101"/>
    <cellStyle name="Normal 55 25" xfId="17102"/>
    <cellStyle name="Normal 55 26" xfId="17103"/>
    <cellStyle name="Normal 55 27" xfId="17104"/>
    <cellStyle name="Normal 55 28" xfId="17105"/>
    <cellStyle name="Normal 55 29" xfId="17106"/>
    <cellStyle name="Normal 55 3" xfId="17107"/>
    <cellStyle name="Normal 55 3 2" xfId="17108"/>
    <cellStyle name="Normal 55 3 2 2" xfId="17109"/>
    <cellStyle name="Normal 55 3 2 3" xfId="17110"/>
    <cellStyle name="Normal 55 3 3" xfId="17111"/>
    <cellStyle name="Normal 55 3 3 2" xfId="17112"/>
    <cellStyle name="Normal 55 3 4" xfId="17113"/>
    <cellStyle name="Normal 55 3 4 2" xfId="17114"/>
    <cellStyle name="Normal 55 3 5" xfId="17115"/>
    <cellStyle name="Normal 55 3 6" xfId="17116"/>
    <cellStyle name="Normal 55 3 7" xfId="17117"/>
    <cellStyle name="Normal 55 3 8" xfId="17118"/>
    <cellStyle name="Normal 55 3 9" xfId="17119"/>
    <cellStyle name="Normal 55 30" xfId="17120"/>
    <cellStyle name="Normal 55 4" xfId="17121"/>
    <cellStyle name="Normal 55 4 2" xfId="17122"/>
    <cellStyle name="Normal 55 4 2 2" xfId="17123"/>
    <cellStyle name="Normal 55 4 2 2 2" xfId="17124"/>
    <cellStyle name="Normal 55 4 2 3" xfId="17125"/>
    <cellStyle name="Normal 55 4 2 4" xfId="17126"/>
    <cellStyle name="Normal 55 4 3" xfId="17127"/>
    <cellStyle name="Normal 55 4 4" xfId="17128"/>
    <cellStyle name="Normal 55 4 4 2" xfId="17129"/>
    <cellStyle name="Normal 55 4 4 3" xfId="17130"/>
    <cellStyle name="Normal 55 4 5" xfId="17131"/>
    <cellStyle name="Normal 55 4 6" xfId="17132"/>
    <cellStyle name="Normal 55 4 7" xfId="17133"/>
    <cellStyle name="Normal 55 4 8" xfId="17134"/>
    <cellStyle name="Normal 55 5" xfId="17135"/>
    <cellStyle name="Normal 55 5 2" xfId="17136"/>
    <cellStyle name="Normal 55 5 2 2" xfId="17137"/>
    <cellStyle name="Normal 55 5 2 3" xfId="17138"/>
    <cellStyle name="Normal 55 6" xfId="17139"/>
    <cellStyle name="Normal 55 7" xfId="17140"/>
    <cellStyle name="Normal 55 8" xfId="17141"/>
    <cellStyle name="Normal 55 9" xfId="17142"/>
    <cellStyle name="Normal 56" xfId="17143"/>
    <cellStyle name="Normal 56 10" xfId="17144"/>
    <cellStyle name="Normal 56 11" xfId="17145"/>
    <cellStyle name="Normal 56 12" xfId="17146"/>
    <cellStyle name="Normal 56 13" xfId="17147"/>
    <cellStyle name="Normal 56 14" xfId="17148"/>
    <cellStyle name="Normal 56 15" xfId="17149"/>
    <cellStyle name="Normal 56 16" xfId="17150"/>
    <cellStyle name="Normal 56 17" xfId="17151"/>
    <cellStyle name="Normal 56 18" xfId="17152"/>
    <cellStyle name="Normal 56 19" xfId="17153"/>
    <cellStyle name="Normal 56 2" xfId="17154"/>
    <cellStyle name="Normal 56 2 10" xfId="17155"/>
    <cellStyle name="Normal 56 2 10 2" xfId="17156"/>
    <cellStyle name="Normal 56 2 10 3" xfId="17157"/>
    <cellStyle name="Normal 56 2 10 4" xfId="17158"/>
    <cellStyle name="Normal 56 2 11" xfId="17159"/>
    <cellStyle name="Normal 56 2 12" xfId="17160"/>
    <cellStyle name="Normal 56 2 13" xfId="17161"/>
    <cellStyle name="Normal 56 2 14" xfId="17162"/>
    <cellStyle name="Normal 56 2 15" xfId="17163"/>
    <cellStyle name="Normal 56 2 16" xfId="17164"/>
    <cellStyle name="Normal 56 2 17" xfId="17165"/>
    <cellStyle name="Normal 56 2 18" xfId="17166"/>
    <cellStyle name="Normal 56 2 2" xfId="17167"/>
    <cellStyle name="Normal 56 2 2 10" xfId="17168"/>
    <cellStyle name="Normal 56 2 2 10 2" xfId="17169"/>
    <cellStyle name="Normal 56 2 2 10 3" xfId="17170"/>
    <cellStyle name="Normal 56 2 2 11" xfId="17171"/>
    <cellStyle name="Normal 56 2 2 12" xfId="17172"/>
    <cellStyle name="Normal 56 2 2 13" xfId="17173"/>
    <cellStyle name="Normal 56 2 2 14" xfId="17174"/>
    <cellStyle name="Normal 56 2 2 15" xfId="17175"/>
    <cellStyle name="Normal 56 2 2 2" xfId="17176"/>
    <cellStyle name="Normal 56 2 2 3" xfId="17177"/>
    <cellStyle name="Normal 56 2 2 4" xfId="17178"/>
    <cellStyle name="Normal 56 2 2 5" xfId="17179"/>
    <cellStyle name="Normal 56 2 2 6" xfId="17180"/>
    <cellStyle name="Normal 56 2 2 7" xfId="17181"/>
    <cellStyle name="Normal 56 2 2 8" xfId="17182"/>
    <cellStyle name="Normal 56 2 2 9" xfId="17183"/>
    <cellStyle name="Normal 56 2 3" xfId="17184"/>
    <cellStyle name="Normal 56 2 3 2" xfId="17185"/>
    <cellStyle name="Normal 56 2 3 3" xfId="17186"/>
    <cellStyle name="Normal 56 2 3 4" xfId="17187"/>
    <cellStyle name="Normal 56 2 3 5" xfId="17188"/>
    <cellStyle name="Normal 56 2 3 6" xfId="17189"/>
    <cellStyle name="Normal 56 2 4" xfId="17190"/>
    <cellStyle name="Normal 56 2 4 2" xfId="17191"/>
    <cellStyle name="Normal 56 2 4 3" xfId="17192"/>
    <cellStyle name="Normal 56 2 4 4" xfId="17193"/>
    <cellStyle name="Normal 56 2 4 5" xfId="17194"/>
    <cellStyle name="Normal 56 2 4 6" xfId="17195"/>
    <cellStyle name="Normal 56 2 5" xfId="17196"/>
    <cellStyle name="Normal 56 2 5 2" xfId="17197"/>
    <cellStyle name="Normal 56 2 5 3" xfId="17198"/>
    <cellStyle name="Normal 56 2 5 4" xfId="17199"/>
    <cellStyle name="Normal 56 2 5 5" xfId="17200"/>
    <cellStyle name="Normal 56 2 5 6" xfId="17201"/>
    <cellStyle name="Normal 56 2 6" xfId="17202"/>
    <cellStyle name="Normal 56 2 6 2" xfId="17203"/>
    <cellStyle name="Normal 56 2 6 3" xfId="17204"/>
    <cellStyle name="Normal 56 2 6 4" xfId="17205"/>
    <cellStyle name="Normal 56 2 6 5" xfId="17206"/>
    <cellStyle name="Normal 56 2 6 6" xfId="17207"/>
    <cellStyle name="Normal 56 2 7" xfId="17208"/>
    <cellStyle name="Normal 56 2 7 2" xfId="17209"/>
    <cellStyle name="Normal 56 2 7 3" xfId="17210"/>
    <cellStyle name="Normal 56 2 7 4" xfId="17211"/>
    <cellStyle name="Normal 56 2 7 5" xfId="17212"/>
    <cellStyle name="Normal 56 2 7 6" xfId="17213"/>
    <cellStyle name="Normal 56 2 8" xfId="17214"/>
    <cellStyle name="Normal 56 2 8 2" xfId="17215"/>
    <cellStyle name="Normal 56 2 8 3" xfId="17216"/>
    <cellStyle name="Normal 56 2 8 4" xfId="17217"/>
    <cellStyle name="Normal 56 2 8 5" xfId="17218"/>
    <cellStyle name="Normal 56 2 8 6" xfId="17219"/>
    <cellStyle name="Normal 56 2 9" xfId="17220"/>
    <cellStyle name="Normal 56 2 9 2" xfId="17221"/>
    <cellStyle name="Normal 56 2 9 3" xfId="17222"/>
    <cellStyle name="Normal 56 2 9 4" xfId="17223"/>
    <cellStyle name="Normal 56 2 9 5" xfId="17224"/>
    <cellStyle name="Normal 56 2 9 6" xfId="17225"/>
    <cellStyle name="Normal 56 20" xfId="17226"/>
    <cellStyle name="Normal 56 21" xfId="17227"/>
    <cellStyle name="Normal 56 22" xfId="17228"/>
    <cellStyle name="Normal 56 22 2" xfId="17229"/>
    <cellStyle name="Normal 56 22 3" xfId="17230"/>
    <cellStyle name="Normal 56 23" xfId="17231"/>
    <cellStyle name="Normal 56 24" xfId="17232"/>
    <cellStyle name="Normal 56 25" xfId="17233"/>
    <cellStyle name="Normal 56 26" xfId="17234"/>
    <cellStyle name="Normal 56 27" xfId="17235"/>
    <cellStyle name="Normal 56 28" xfId="17236"/>
    <cellStyle name="Normal 56 29" xfId="17237"/>
    <cellStyle name="Normal 56 3" xfId="17238"/>
    <cellStyle name="Normal 56 3 2" xfId="17239"/>
    <cellStyle name="Normal 56 3 2 2" xfId="17240"/>
    <cellStyle name="Normal 56 3 2 3" xfId="17241"/>
    <cellStyle name="Normal 56 3 3" xfId="17242"/>
    <cellStyle name="Normal 56 3 3 2" xfId="17243"/>
    <cellStyle name="Normal 56 3 4" xfId="17244"/>
    <cellStyle name="Normal 56 3 5" xfId="17245"/>
    <cellStyle name="Normal 56 3 6" xfId="17246"/>
    <cellStyle name="Normal 56 3 7" xfId="17247"/>
    <cellStyle name="Normal 56 3 8" xfId="17248"/>
    <cellStyle name="Normal 56 4" xfId="17249"/>
    <cellStyle name="Normal 56 4 2" xfId="17250"/>
    <cellStyle name="Normal 56 4 2 2" xfId="17251"/>
    <cellStyle name="Normal 56 4 2 2 2" xfId="17252"/>
    <cellStyle name="Normal 56 4 2 3" xfId="17253"/>
    <cellStyle name="Normal 56 4 2 4" xfId="17254"/>
    <cellStyle name="Normal 56 4 3" xfId="17255"/>
    <cellStyle name="Normal 56 4 4" xfId="17256"/>
    <cellStyle name="Normal 56 4 4 2" xfId="17257"/>
    <cellStyle name="Normal 56 4 4 3" xfId="17258"/>
    <cellStyle name="Normal 56 4 5" xfId="17259"/>
    <cellStyle name="Normal 56 4 6" xfId="17260"/>
    <cellStyle name="Normal 56 4 7" xfId="17261"/>
    <cellStyle name="Normal 56 4 8" xfId="17262"/>
    <cellStyle name="Normal 56 5" xfId="17263"/>
    <cellStyle name="Normal 56 6" xfId="17264"/>
    <cellStyle name="Normal 56 7" xfId="17265"/>
    <cellStyle name="Normal 56 8" xfId="17266"/>
    <cellStyle name="Normal 56 9" xfId="17267"/>
    <cellStyle name="Normal 57" xfId="17268"/>
    <cellStyle name="Normal 57 10" xfId="17269"/>
    <cellStyle name="Normal 57 11" xfId="17270"/>
    <cellStyle name="Normal 57 12" xfId="17271"/>
    <cellStyle name="Normal 57 13" xfId="17272"/>
    <cellStyle name="Normal 57 14" xfId="17273"/>
    <cellStyle name="Normal 57 15" xfId="17274"/>
    <cellStyle name="Normal 57 16" xfId="17275"/>
    <cellStyle name="Normal 57 17" xfId="17276"/>
    <cellStyle name="Normal 57 18" xfId="17277"/>
    <cellStyle name="Normal 57 19" xfId="17278"/>
    <cellStyle name="Normal 57 2" xfId="17279"/>
    <cellStyle name="Normal 57 2 10" xfId="17280"/>
    <cellStyle name="Normal 57 2 10 2" xfId="17281"/>
    <cellStyle name="Normal 57 2 10 3" xfId="17282"/>
    <cellStyle name="Normal 57 2 11" xfId="17283"/>
    <cellStyle name="Normal 57 2 12" xfId="17284"/>
    <cellStyle name="Normal 57 2 13" xfId="17285"/>
    <cellStyle name="Normal 57 2 14" xfId="17286"/>
    <cellStyle name="Normal 57 2 15" xfId="17287"/>
    <cellStyle name="Normal 57 2 16" xfId="17288"/>
    <cellStyle name="Normal 57 2 17" xfId="17289"/>
    <cellStyle name="Normal 57 2 2" xfId="17290"/>
    <cellStyle name="Normal 57 2 2 10" xfId="17291"/>
    <cellStyle name="Normal 57 2 2 10 2" xfId="17292"/>
    <cellStyle name="Normal 57 2 2 10 3" xfId="17293"/>
    <cellStyle name="Normal 57 2 2 11" xfId="17294"/>
    <cellStyle name="Normal 57 2 2 12" xfId="17295"/>
    <cellStyle name="Normal 57 2 2 13" xfId="17296"/>
    <cellStyle name="Normal 57 2 2 14" xfId="17297"/>
    <cellStyle name="Normal 57 2 2 15" xfId="17298"/>
    <cellStyle name="Normal 57 2 2 2" xfId="17299"/>
    <cellStyle name="Normal 57 2 2 3" xfId="17300"/>
    <cellStyle name="Normal 57 2 2 4" xfId="17301"/>
    <cellStyle name="Normal 57 2 2 5" xfId="17302"/>
    <cellStyle name="Normal 57 2 2 6" xfId="17303"/>
    <cellStyle name="Normal 57 2 2 7" xfId="17304"/>
    <cellStyle name="Normal 57 2 2 8" xfId="17305"/>
    <cellStyle name="Normal 57 2 2 9" xfId="17306"/>
    <cellStyle name="Normal 57 2 3" xfId="17307"/>
    <cellStyle name="Normal 57 2 3 2" xfId="17308"/>
    <cellStyle name="Normal 57 2 3 3" xfId="17309"/>
    <cellStyle name="Normal 57 2 3 4" xfId="17310"/>
    <cellStyle name="Normal 57 2 3 5" xfId="17311"/>
    <cellStyle name="Normal 57 2 3 6" xfId="17312"/>
    <cellStyle name="Normal 57 2 4" xfId="17313"/>
    <cellStyle name="Normal 57 2 4 2" xfId="17314"/>
    <cellStyle name="Normal 57 2 4 3" xfId="17315"/>
    <cellStyle name="Normal 57 2 4 4" xfId="17316"/>
    <cellStyle name="Normal 57 2 4 5" xfId="17317"/>
    <cellStyle name="Normal 57 2 4 6" xfId="17318"/>
    <cellStyle name="Normal 57 2 5" xfId="17319"/>
    <cellStyle name="Normal 57 2 5 2" xfId="17320"/>
    <cellStyle name="Normal 57 2 5 3" xfId="17321"/>
    <cellStyle name="Normal 57 2 5 4" xfId="17322"/>
    <cellStyle name="Normal 57 2 5 5" xfId="17323"/>
    <cellStyle name="Normal 57 2 5 6" xfId="17324"/>
    <cellStyle name="Normal 57 2 6" xfId="17325"/>
    <cellStyle name="Normal 57 2 6 2" xfId="17326"/>
    <cellStyle name="Normal 57 2 6 3" xfId="17327"/>
    <cellStyle name="Normal 57 2 6 4" xfId="17328"/>
    <cellStyle name="Normal 57 2 6 5" xfId="17329"/>
    <cellStyle name="Normal 57 2 6 6" xfId="17330"/>
    <cellStyle name="Normal 57 2 7" xfId="17331"/>
    <cellStyle name="Normal 57 2 7 2" xfId="17332"/>
    <cellStyle name="Normal 57 2 7 3" xfId="17333"/>
    <cellStyle name="Normal 57 2 7 4" xfId="17334"/>
    <cellStyle name="Normal 57 2 7 5" xfId="17335"/>
    <cellStyle name="Normal 57 2 7 6" xfId="17336"/>
    <cellStyle name="Normal 57 2 8" xfId="17337"/>
    <cellStyle name="Normal 57 2 8 2" xfId="17338"/>
    <cellStyle name="Normal 57 2 8 3" xfId="17339"/>
    <cellStyle name="Normal 57 2 8 4" xfId="17340"/>
    <cellStyle name="Normal 57 2 8 5" xfId="17341"/>
    <cellStyle name="Normal 57 2 8 6" xfId="17342"/>
    <cellStyle name="Normal 57 2 9" xfId="17343"/>
    <cellStyle name="Normal 57 2 9 2" xfId="17344"/>
    <cellStyle name="Normal 57 2 9 3" xfId="17345"/>
    <cellStyle name="Normal 57 2 9 4" xfId="17346"/>
    <cellStyle name="Normal 57 2 9 5" xfId="17347"/>
    <cellStyle name="Normal 57 2 9 6" xfId="17348"/>
    <cellStyle name="Normal 57 20" xfId="17349"/>
    <cellStyle name="Normal 57 21" xfId="17350"/>
    <cellStyle name="Normal 57 22" xfId="17351"/>
    <cellStyle name="Normal 57 22 2" xfId="17352"/>
    <cellStyle name="Normal 57 22 3" xfId="17353"/>
    <cellStyle name="Normal 57 23" xfId="17354"/>
    <cellStyle name="Normal 57 23 2" xfId="17355"/>
    <cellStyle name="Normal 57 24" xfId="17356"/>
    <cellStyle name="Normal 57 25" xfId="17357"/>
    <cellStyle name="Normal 57 26" xfId="17358"/>
    <cellStyle name="Normal 57 27" xfId="17359"/>
    <cellStyle name="Normal 57 28" xfId="17360"/>
    <cellStyle name="Normal 57 29" xfId="17361"/>
    <cellStyle name="Normal 57 3" xfId="17362"/>
    <cellStyle name="Normal 57 3 2" xfId="17363"/>
    <cellStyle name="Normal 57 3 2 2" xfId="17364"/>
    <cellStyle name="Normal 57 3 2 2 2" xfId="17365"/>
    <cellStyle name="Normal 57 3 2 3" xfId="17366"/>
    <cellStyle name="Normal 57 3 2 4" xfId="17367"/>
    <cellStyle name="Normal 57 3 3" xfId="17368"/>
    <cellStyle name="Normal 57 3 4" xfId="17369"/>
    <cellStyle name="Normal 57 3 4 2" xfId="17370"/>
    <cellStyle name="Normal 57 3 4 3" xfId="17371"/>
    <cellStyle name="Normal 57 3 5" xfId="17372"/>
    <cellStyle name="Normal 57 3 6" xfId="17373"/>
    <cellStyle name="Normal 57 3 7" xfId="17374"/>
    <cellStyle name="Normal 57 3 8" xfId="17375"/>
    <cellStyle name="Normal 57 30" xfId="17376"/>
    <cellStyle name="Normal 57 4" xfId="17377"/>
    <cellStyle name="Normal 57 4 2" xfId="17378"/>
    <cellStyle name="Normal 57 4 2 2" xfId="17379"/>
    <cellStyle name="Normal 57 4 2 3" xfId="17380"/>
    <cellStyle name="Normal 57 4 3" xfId="17381"/>
    <cellStyle name="Normal 57 4 4" xfId="17382"/>
    <cellStyle name="Normal 57 4 5" xfId="17383"/>
    <cellStyle name="Normal 57 4 6" xfId="17384"/>
    <cellStyle name="Normal 57 4 7" xfId="17385"/>
    <cellStyle name="Normal 57 5" xfId="17386"/>
    <cellStyle name="Normal 57 6" xfId="17387"/>
    <cellStyle name="Normal 57 7" xfId="17388"/>
    <cellStyle name="Normal 57 8" xfId="17389"/>
    <cellStyle name="Normal 57 9" xfId="17390"/>
    <cellStyle name="Normal 58" xfId="17391"/>
    <cellStyle name="Normal 58 10" xfId="17392"/>
    <cellStyle name="Normal 58 11" xfId="17393"/>
    <cellStyle name="Normal 58 12" xfId="17394"/>
    <cellStyle name="Normal 58 13" xfId="17395"/>
    <cellStyle name="Normal 58 14" xfId="17396"/>
    <cellStyle name="Normal 58 15" xfId="17397"/>
    <cellStyle name="Normal 58 16" xfId="17398"/>
    <cellStyle name="Normal 58 16 2" xfId="17399"/>
    <cellStyle name="Normal 58 16 3" xfId="17400"/>
    <cellStyle name="Normal 58 16 4" xfId="17401"/>
    <cellStyle name="Normal 58 17" xfId="17402"/>
    <cellStyle name="Normal 58 18" xfId="17403"/>
    <cellStyle name="Normal 58 19" xfId="17404"/>
    <cellStyle name="Normal 58 2" xfId="17405"/>
    <cellStyle name="Normal 58 2 2" xfId="17406"/>
    <cellStyle name="Normal 58 2 2 2" xfId="17407"/>
    <cellStyle name="Normal 58 2 2 2 2" xfId="17408"/>
    <cellStyle name="Normal 58 2 2 2 3" xfId="17409"/>
    <cellStyle name="Normal 58 2 2 2 3 2" xfId="17410"/>
    <cellStyle name="Normal 58 2 2 2 4" xfId="17411"/>
    <cellStyle name="Normal 58 2 2 2 5" xfId="17412"/>
    <cellStyle name="Normal 58 2 2 2 6" xfId="17413"/>
    <cellStyle name="Normal 58 2 2 2 7" xfId="17414"/>
    <cellStyle name="Normal 58 2 2 2 8" xfId="17415"/>
    <cellStyle name="Normal 58 2 2 3" xfId="17416"/>
    <cellStyle name="Normal 58 2 2 3 2" xfId="17417"/>
    <cellStyle name="Normal 58 2 2 4" xfId="17418"/>
    <cellStyle name="Normal 58 2 3" xfId="17419"/>
    <cellStyle name="Normal 58 2 3 2" xfId="17420"/>
    <cellStyle name="Normal 58 2 3 3" xfId="17421"/>
    <cellStyle name="Normal 58 2 4" xfId="17422"/>
    <cellStyle name="Normal 58 2 4 2" xfId="17423"/>
    <cellStyle name="Normal 58 2 4 3" xfId="17424"/>
    <cellStyle name="Normal 58 2 5" xfId="17425"/>
    <cellStyle name="Normal 58 2 5 2" xfId="17426"/>
    <cellStyle name="Normal 58 2 6" xfId="17427"/>
    <cellStyle name="Normal 58 2 7" xfId="17428"/>
    <cellStyle name="Normal 58 2 8" xfId="17429"/>
    <cellStyle name="Normal 58 2 9" xfId="17430"/>
    <cellStyle name="Normal 58 20" xfId="17431"/>
    <cellStyle name="Normal 58 21" xfId="17432"/>
    <cellStyle name="Normal 58 22" xfId="17433"/>
    <cellStyle name="Normal 58 23" xfId="17434"/>
    <cellStyle name="Normal 58 24" xfId="17435"/>
    <cellStyle name="Normal 58 3" xfId="17436"/>
    <cellStyle name="Normal 58 3 2" xfId="17437"/>
    <cellStyle name="Normal 58 3 2 2" xfId="17438"/>
    <cellStyle name="Normal 58 3 2 2 2" xfId="17439"/>
    <cellStyle name="Normal 58 3 2 3" xfId="17440"/>
    <cellStyle name="Normal 58 3 2 4" xfId="17441"/>
    <cellStyle name="Normal 58 3 3" xfId="17442"/>
    <cellStyle name="Normal 58 3 4" xfId="17443"/>
    <cellStyle name="Normal 58 3 4 2" xfId="17444"/>
    <cellStyle name="Normal 58 3 4 3" xfId="17445"/>
    <cellStyle name="Normal 58 3 5" xfId="17446"/>
    <cellStyle name="Normal 58 3 6" xfId="17447"/>
    <cellStyle name="Normal 58 3 7" xfId="17448"/>
    <cellStyle name="Normal 58 3 8" xfId="17449"/>
    <cellStyle name="Normal 58 4" xfId="17450"/>
    <cellStyle name="Normal 58 4 2" xfId="17451"/>
    <cellStyle name="Normal 58 4 2 2" xfId="17452"/>
    <cellStyle name="Normal 58 4 2 3" xfId="17453"/>
    <cellStyle name="Normal 58 4 3" xfId="17454"/>
    <cellStyle name="Normal 58 4 3 2" xfId="17455"/>
    <cellStyle name="Normal 58 4 4" xfId="17456"/>
    <cellStyle name="Normal 58 4 5" xfId="17457"/>
    <cellStyle name="Normal 58 4 6" xfId="17458"/>
    <cellStyle name="Normal 58 4 7" xfId="17459"/>
    <cellStyle name="Normal 58 4 8" xfId="17460"/>
    <cellStyle name="Normal 58 5" xfId="17461"/>
    <cellStyle name="Normal 58 5 2" xfId="17462"/>
    <cellStyle name="Normal 58 5 3" xfId="17463"/>
    <cellStyle name="Normal 58 6" xfId="17464"/>
    <cellStyle name="Normal 58 7" xfId="17465"/>
    <cellStyle name="Normal 58 8" xfId="17466"/>
    <cellStyle name="Normal 58 9" xfId="17467"/>
    <cellStyle name="Normal 59" xfId="17468"/>
    <cellStyle name="Normal 59 10" xfId="17469"/>
    <cellStyle name="Normal 59 11" xfId="17470"/>
    <cellStyle name="Normal 59 12" xfId="17471"/>
    <cellStyle name="Normal 59 13" xfId="17472"/>
    <cellStyle name="Normal 59 14" xfId="17473"/>
    <cellStyle name="Normal 59 15" xfId="17474"/>
    <cellStyle name="Normal 59 15 2" xfId="17475"/>
    <cellStyle name="Normal 59 15 3" xfId="17476"/>
    <cellStyle name="Normal 59 15 4" xfId="17477"/>
    <cellStyle name="Normal 59 16" xfId="17478"/>
    <cellStyle name="Normal 59 17" xfId="17479"/>
    <cellStyle name="Normal 59 18" xfId="17480"/>
    <cellStyle name="Normal 59 19" xfId="17481"/>
    <cellStyle name="Normal 59 2" xfId="17482"/>
    <cellStyle name="Normal 59 2 2" xfId="17483"/>
    <cellStyle name="Normal 59 2 2 2" xfId="17484"/>
    <cellStyle name="Normal 59 2 2 2 2" xfId="17485"/>
    <cellStyle name="Normal 59 2 2 2 3" xfId="17486"/>
    <cellStyle name="Normal 59 2 2 2 3 2" xfId="17487"/>
    <cellStyle name="Normal 59 2 2 2 3 3" xfId="17488"/>
    <cellStyle name="Normal 59 2 2 2 4" xfId="17489"/>
    <cellStyle name="Normal 59 2 2 2 5" xfId="17490"/>
    <cellStyle name="Normal 59 2 2 2 6" xfId="17491"/>
    <cellStyle name="Normal 59 2 2 2 7" xfId="17492"/>
    <cellStyle name="Normal 59 2 2 3" xfId="17493"/>
    <cellStyle name="Normal 59 2 2 4" xfId="17494"/>
    <cellStyle name="Normal 59 2 2 5" xfId="17495"/>
    <cellStyle name="Normal 59 2 2 6" xfId="17496"/>
    <cellStyle name="Normal 59 2 2 7" xfId="17497"/>
    <cellStyle name="Normal 59 2 3" xfId="17498"/>
    <cellStyle name="Normal 59 2 4" xfId="17499"/>
    <cellStyle name="Normal 59 2 5" xfId="17500"/>
    <cellStyle name="Normal 59 2 6" xfId="17501"/>
    <cellStyle name="Normal 59 2 7" xfId="17502"/>
    <cellStyle name="Normal 59 2 8" xfId="17503"/>
    <cellStyle name="Normal 59 20" xfId="17504"/>
    <cellStyle name="Normal 59 21" xfId="17505"/>
    <cellStyle name="Normal 59 22" xfId="17506"/>
    <cellStyle name="Normal 59 3" xfId="17507"/>
    <cellStyle name="Normal 59 3 2" xfId="17508"/>
    <cellStyle name="Normal 59 3 2 2" xfId="17509"/>
    <cellStyle name="Normal 59 3 2 2 2" xfId="17510"/>
    <cellStyle name="Normal 59 3 2 3" xfId="17511"/>
    <cellStyle name="Normal 59 3 2 4" xfId="17512"/>
    <cellStyle name="Normal 59 3 3" xfId="17513"/>
    <cellStyle name="Normal 59 3 4" xfId="17514"/>
    <cellStyle name="Normal 59 3 4 2" xfId="17515"/>
    <cellStyle name="Normal 59 3 4 3" xfId="17516"/>
    <cellStyle name="Normal 59 3 5" xfId="17517"/>
    <cellStyle name="Normal 59 3 6" xfId="17518"/>
    <cellStyle name="Normal 59 3 7" xfId="17519"/>
    <cellStyle name="Normal 59 3 8" xfId="17520"/>
    <cellStyle name="Normal 59 4" xfId="17521"/>
    <cellStyle name="Normal 59 4 2" xfId="17522"/>
    <cellStyle name="Normal 59 4 2 2" xfId="17523"/>
    <cellStyle name="Normal 59 4 2 3" xfId="17524"/>
    <cellStyle name="Normal 59 4 3" xfId="17525"/>
    <cellStyle name="Normal 59 4 4" xfId="17526"/>
    <cellStyle name="Normal 59 4 5" xfId="17527"/>
    <cellStyle name="Normal 59 4 6" xfId="17528"/>
    <cellStyle name="Normal 59 4 7" xfId="17529"/>
    <cellStyle name="Normal 59 5" xfId="17530"/>
    <cellStyle name="Normal 59 6" xfId="17531"/>
    <cellStyle name="Normal 59 7" xfId="17532"/>
    <cellStyle name="Normal 59 8" xfId="17533"/>
    <cellStyle name="Normal 59 9" xfId="17534"/>
    <cellStyle name="Normal 6" xfId="17535"/>
    <cellStyle name="Normal 6 2" xfId="17536"/>
    <cellStyle name="Normal 6 3" xfId="17537"/>
    <cellStyle name="Normal 6 3 2" xfId="17538"/>
    <cellStyle name="Normal 6 3 2 2" xfId="17539"/>
    <cellStyle name="Normal 6 3 3" xfId="17540"/>
    <cellStyle name="Normal 6 3 4" xfId="17541"/>
    <cellStyle name="Normal 6 4" xfId="17542"/>
    <cellStyle name="Normal 6 4 2" xfId="17543"/>
    <cellStyle name="Normal 6 4 3" xfId="17544"/>
    <cellStyle name="Normal 6 5" xfId="17545"/>
    <cellStyle name="Normal 6 6" xfId="17546"/>
    <cellStyle name="Normal 60" xfId="17547"/>
    <cellStyle name="Normal 60 10" xfId="17548"/>
    <cellStyle name="Normal 60 10 2" xfId="17549"/>
    <cellStyle name="Normal 60 10 2 2" xfId="17550"/>
    <cellStyle name="Normal 60 10 2 3" xfId="17551"/>
    <cellStyle name="Normal 60 10 3" xfId="17552"/>
    <cellStyle name="Normal 60 10 4" xfId="17553"/>
    <cellStyle name="Normal 60 11" xfId="17554"/>
    <cellStyle name="Normal 60 11 2" xfId="17555"/>
    <cellStyle name="Normal 60 11 2 2" xfId="17556"/>
    <cellStyle name="Normal 60 11 2 3" xfId="17557"/>
    <cellStyle name="Normal 60 11 3" xfId="17558"/>
    <cellStyle name="Normal 60 11 4" xfId="17559"/>
    <cellStyle name="Normal 60 12" xfId="17560"/>
    <cellStyle name="Normal 60 12 2" xfId="17561"/>
    <cellStyle name="Normal 60 12 2 2" xfId="17562"/>
    <cellStyle name="Normal 60 12 2 3" xfId="17563"/>
    <cellStyle name="Normal 60 12 3" xfId="17564"/>
    <cellStyle name="Normal 60 12 4" xfId="17565"/>
    <cellStyle name="Normal 60 13" xfId="17566"/>
    <cellStyle name="Normal 60 13 2" xfId="17567"/>
    <cellStyle name="Normal 60 13 2 2" xfId="17568"/>
    <cellStyle name="Normal 60 13 2 3" xfId="17569"/>
    <cellStyle name="Normal 60 13 3" xfId="17570"/>
    <cellStyle name="Normal 60 13 4" xfId="17571"/>
    <cellStyle name="Normal 60 14" xfId="17572"/>
    <cellStyle name="Normal 60 14 2" xfId="17573"/>
    <cellStyle name="Normal 60 14 2 2" xfId="17574"/>
    <cellStyle name="Normal 60 14 2 3" xfId="17575"/>
    <cellStyle name="Normal 60 14 3" xfId="17576"/>
    <cellStyle name="Normal 60 14 4" xfId="17577"/>
    <cellStyle name="Normal 60 15" xfId="17578"/>
    <cellStyle name="Normal 60 15 2" xfId="17579"/>
    <cellStyle name="Normal 60 15 2 2" xfId="17580"/>
    <cellStyle name="Normal 60 15 2 3" xfId="17581"/>
    <cellStyle name="Normal 60 15 3" xfId="17582"/>
    <cellStyle name="Normal 60 15 4" xfId="17583"/>
    <cellStyle name="Normal 60 16" xfId="17584"/>
    <cellStyle name="Normal 60 16 2" xfId="17585"/>
    <cellStyle name="Normal 60 16 3" xfId="17586"/>
    <cellStyle name="Normal 60 17" xfId="17587"/>
    <cellStyle name="Normal 60 17 2" xfId="17588"/>
    <cellStyle name="Normal 60 17 3" xfId="17589"/>
    <cellStyle name="Normal 60 18" xfId="17590"/>
    <cellStyle name="Normal 60 18 2" xfId="17591"/>
    <cellStyle name="Normal 60 18 3" xfId="17592"/>
    <cellStyle name="Normal 60 19" xfId="17593"/>
    <cellStyle name="Normal 60 19 2" xfId="17594"/>
    <cellStyle name="Normal 60 19 3" xfId="17595"/>
    <cellStyle name="Normal 60 2" xfId="17596"/>
    <cellStyle name="Normal 60 2 10" xfId="17597"/>
    <cellStyle name="Normal 60 2 11" xfId="17598"/>
    <cellStyle name="Normal 60 2 2" xfId="17599"/>
    <cellStyle name="Normal 60 2 2 2" xfId="17600"/>
    <cellStyle name="Normal 60 2 2 3" xfId="17601"/>
    <cellStyle name="Normal 60 2 2 4" xfId="17602"/>
    <cellStyle name="Normal 60 2 3" xfId="17603"/>
    <cellStyle name="Normal 60 2 4" xfId="17604"/>
    <cellStyle name="Normal 60 2 5" xfId="17605"/>
    <cellStyle name="Normal 60 2 6" xfId="17606"/>
    <cellStyle name="Normal 60 2 6 2" xfId="17607"/>
    <cellStyle name="Normal 60 2 7" xfId="17608"/>
    <cellStyle name="Normal 60 2 8" xfId="17609"/>
    <cellStyle name="Normal 60 2 9" xfId="17610"/>
    <cellStyle name="Normal 60 20" xfId="17611"/>
    <cellStyle name="Normal 60 20 2" xfId="17612"/>
    <cellStyle name="Normal 60 20 3" xfId="17613"/>
    <cellStyle name="Normal 60 21" xfId="17614"/>
    <cellStyle name="Normal 60 21 2" xfId="17615"/>
    <cellStyle name="Normal 60 21 3" xfId="17616"/>
    <cellStyle name="Normal 60 22" xfId="17617"/>
    <cellStyle name="Normal 60 22 2" xfId="17618"/>
    <cellStyle name="Normal 60 22 3" xfId="17619"/>
    <cellStyle name="Normal 60 23" xfId="17620"/>
    <cellStyle name="Normal 60 23 2" xfId="17621"/>
    <cellStyle name="Normal 60 23 3" xfId="17622"/>
    <cellStyle name="Normal 60 24" xfId="17623"/>
    <cellStyle name="Normal 60 24 2" xfId="17624"/>
    <cellStyle name="Normal 60 25" xfId="17625"/>
    <cellStyle name="Normal 60 26" xfId="17626"/>
    <cellStyle name="Normal 60 27" xfId="17627"/>
    <cellStyle name="Normal 60 28" xfId="17628"/>
    <cellStyle name="Normal 60 29" xfId="17629"/>
    <cellStyle name="Normal 60 3" xfId="17630"/>
    <cellStyle name="Normal 60 3 10" xfId="17631"/>
    <cellStyle name="Normal 60 3 2" xfId="17632"/>
    <cellStyle name="Normal 60 3 2 2" xfId="17633"/>
    <cellStyle name="Normal 60 3 2 3" xfId="17634"/>
    <cellStyle name="Normal 60 3 2 4" xfId="17635"/>
    <cellStyle name="Normal 60 3 3" xfId="17636"/>
    <cellStyle name="Normal 60 3 4" xfId="17637"/>
    <cellStyle name="Normal 60 3 5" xfId="17638"/>
    <cellStyle name="Normal 60 3 5 2" xfId="17639"/>
    <cellStyle name="Normal 60 3 5 3" xfId="17640"/>
    <cellStyle name="Normal 60 3 6" xfId="17641"/>
    <cellStyle name="Normal 60 3 6 2" xfId="17642"/>
    <cellStyle name="Normal 60 3 7" xfId="17643"/>
    <cellStyle name="Normal 60 3 8" xfId="17644"/>
    <cellStyle name="Normal 60 3 9" xfId="17645"/>
    <cellStyle name="Normal 60 30" xfId="17646"/>
    <cellStyle name="Normal 60 31" xfId="17647"/>
    <cellStyle name="Normal 60 32" xfId="17648"/>
    <cellStyle name="Normal 60 4" xfId="17649"/>
    <cellStyle name="Normal 60 4 10" xfId="17650"/>
    <cellStyle name="Normal 60 4 10 2" xfId="17651"/>
    <cellStyle name="Normal 60 4 10 3" xfId="17652"/>
    <cellStyle name="Normal 60 4 10 4" xfId="17653"/>
    <cellStyle name="Normal 60 4 11" xfId="17654"/>
    <cellStyle name="Normal 60 4 12" xfId="17655"/>
    <cellStyle name="Normal 60 4 13" xfId="17656"/>
    <cellStyle name="Normal 60 4 13 2" xfId="17657"/>
    <cellStyle name="Normal 60 4 13 3" xfId="17658"/>
    <cellStyle name="Normal 60 4 14" xfId="17659"/>
    <cellStyle name="Normal 60 4 15" xfId="17660"/>
    <cellStyle name="Normal 60 4 16" xfId="17661"/>
    <cellStyle name="Normal 60 4 17" xfId="17662"/>
    <cellStyle name="Normal 60 4 2" xfId="17663"/>
    <cellStyle name="Normal 60 4 2 10" xfId="17664"/>
    <cellStyle name="Normal 60 4 2 10 2" xfId="17665"/>
    <cellStyle name="Normal 60 4 2 11" xfId="17666"/>
    <cellStyle name="Normal 60 4 2 12" xfId="17667"/>
    <cellStyle name="Normal 60 4 2 13" xfId="17668"/>
    <cellStyle name="Normal 60 4 2 14" xfId="17669"/>
    <cellStyle name="Normal 60 4 2 2" xfId="17670"/>
    <cellStyle name="Normal 60 4 2 2 2" xfId="17671"/>
    <cellStyle name="Normal 60 4 2 2 2 2" xfId="17672"/>
    <cellStyle name="Normal 60 4 2 2 2 3" xfId="17673"/>
    <cellStyle name="Normal 60 4 2 2 2 4" xfId="17674"/>
    <cellStyle name="Normal 60 4 2 2 3" xfId="17675"/>
    <cellStyle name="Normal 60 4 2 2 4" xfId="17676"/>
    <cellStyle name="Normal 60 4 2 2 5" xfId="17677"/>
    <cellStyle name="Normal 60 4 2 2 6" xfId="17678"/>
    <cellStyle name="Normal 60 4 2 2 7" xfId="17679"/>
    <cellStyle name="Normal 60 4 2 2 8" xfId="17680"/>
    <cellStyle name="Normal 60 4 2 2 9" xfId="17681"/>
    <cellStyle name="Normal 60 4 2 3" xfId="17682"/>
    <cellStyle name="Normal 60 4 2 3 2" xfId="17683"/>
    <cellStyle name="Normal 60 4 2 3 3" xfId="17684"/>
    <cellStyle name="Normal 60 4 2 4" xfId="17685"/>
    <cellStyle name="Normal 60 4 2 4 2" xfId="17686"/>
    <cellStyle name="Normal 60 4 2 4 3" xfId="17687"/>
    <cellStyle name="Normal 60 4 2 5" xfId="17688"/>
    <cellStyle name="Normal 60 4 2 5 2" xfId="17689"/>
    <cellStyle name="Normal 60 4 2 5 3" xfId="17690"/>
    <cellStyle name="Normal 60 4 2 6" xfId="17691"/>
    <cellStyle name="Normal 60 4 2 6 2" xfId="17692"/>
    <cellStyle name="Normal 60 4 2 6 3" xfId="17693"/>
    <cellStyle name="Normal 60 4 2 7" xfId="17694"/>
    <cellStyle name="Normal 60 4 2 7 2" xfId="17695"/>
    <cellStyle name="Normal 60 4 2 7 3" xfId="17696"/>
    <cellStyle name="Normal 60 4 2 8" xfId="17697"/>
    <cellStyle name="Normal 60 4 2 8 2" xfId="17698"/>
    <cellStyle name="Normal 60 4 2 8 3" xfId="17699"/>
    <cellStyle name="Normal 60 4 2 9" xfId="17700"/>
    <cellStyle name="Normal 60 4 2 9 2" xfId="17701"/>
    <cellStyle name="Normal 60 4 2 9 3" xfId="17702"/>
    <cellStyle name="Normal 60 4 3" xfId="17703"/>
    <cellStyle name="Normal 60 4 3 2" xfId="17704"/>
    <cellStyle name="Normal 60 4 3 3" xfId="17705"/>
    <cellStyle name="Normal 60 4 3 4" xfId="17706"/>
    <cellStyle name="Normal 60 4 3 5" xfId="17707"/>
    <cellStyle name="Normal 60 4 3 6" xfId="17708"/>
    <cellStyle name="Normal 60 4 4" xfId="17709"/>
    <cellStyle name="Normal 60 4 4 2" xfId="17710"/>
    <cellStyle name="Normal 60 4 4 3" xfId="17711"/>
    <cellStyle name="Normal 60 4 4 4" xfId="17712"/>
    <cellStyle name="Normal 60 4 4 5" xfId="17713"/>
    <cellStyle name="Normal 60 4 4 6" xfId="17714"/>
    <cellStyle name="Normal 60 4 5" xfId="17715"/>
    <cellStyle name="Normal 60 4 5 2" xfId="17716"/>
    <cellStyle name="Normal 60 4 5 3" xfId="17717"/>
    <cellStyle name="Normal 60 4 5 4" xfId="17718"/>
    <cellStyle name="Normal 60 4 5 5" xfId="17719"/>
    <cellStyle name="Normal 60 4 5 6" xfId="17720"/>
    <cellStyle name="Normal 60 4 6" xfId="17721"/>
    <cellStyle name="Normal 60 4 6 2" xfId="17722"/>
    <cellStyle name="Normal 60 4 6 3" xfId="17723"/>
    <cellStyle name="Normal 60 4 6 4" xfId="17724"/>
    <cellStyle name="Normal 60 4 6 5" xfId="17725"/>
    <cellStyle name="Normal 60 4 6 6" xfId="17726"/>
    <cellStyle name="Normal 60 4 7" xfId="17727"/>
    <cellStyle name="Normal 60 4 7 2" xfId="17728"/>
    <cellStyle name="Normal 60 4 7 3" xfId="17729"/>
    <cellStyle name="Normal 60 4 7 4" xfId="17730"/>
    <cellStyle name="Normal 60 4 7 5" xfId="17731"/>
    <cellStyle name="Normal 60 4 7 6" xfId="17732"/>
    <cellStyle name="Normal 60 4 8" xfId="17733"/>
    <cellStyle name="Normal 60 4 8 2" xfId="17734"/>
    <cellStyle name="Normal 60 4 8 3" xfId="17735"/>
    <cellStyle name="Normal 60 4 8 4" xfId="17736"/>
    <cellStyle name="Normal 60 4 8 5" xfId="17737"/>
    <cellStyle name="Normal 60 4 8 6" xfId="17738"/>
    <cellStyle name="Normal 60 4 9" xfId="17739"/>
    <cellStyle name="Normal 60 4 9 2" xfId="17740"/>
    <cellStyle name="Normal 60 4 9 3" xfId="17741"/>
    <cellStyle name="Normal 60 4 9 4" xfId="17742"/>
    <cellStyle name="Normal 60 4 9 5" xfId="17743"/>
    <cellStyle name="Normal 60 4 9 6" xfId="17744"/>
    <cellStyle name="Normal 60 5" xfId="17745"/>
    <cellStyle name="Normal 60 5 2" xfId="17746"/>
    <cellStyle name="Normal 60 5 2 2" xfId="17747"/>
    <cellStyle name="Normal 60 5 2 3" xfId="17748"/>
    <cellStyle name="Normal 60 5 3" xfId="17749"/>
    <cellStyle name="Normal 60 5 4" xfId="17750"/>
    <cellStyle name="Normal 60 5 5" xfId="17751"/>
    <cellStyle name="Normal 60 5 5 2" xfId="17752"/>
    <cellStyle name="Normal 60 5 5 3" xfId="17753"/>
    <cellStyle name="Normal 60 6" xfId="17754"/>
    <cellStyle name="Normal 60 6 2" xfId="17755"/>
    <cellStyle name="Normal 60 6 2 2" xfId="17756"/>
    <cellStyle name="Normal 60 6 2 3" xfId="17757"/>
    <cellStyle name="Normal 60 6 3" xfId="17758"/>
    <cellStyle name="Normal 60 6 4" xfId="17759"/>
    <cellStyle name="Normal 60 7" xfId="17760"/>
    <cellStyle name="Normal 60 7 2" xfId="17761"/>
    <cellStyle name="Normal 60 7 2 2" xfId="17762"/>
    <cellStyle name="Normal 60 7 2 3" xfId="17763"/>
    <cellStyle name="Normal 60 7 3" xfId="17764"/>
    <cellStyle name="Normal 60 7 4" xfId="17765"/>
    <cellStyle name="Normal 60 8" xfId="17766"/>
    <cellStyle name="Normal 60 8 2" xfId="17767"/>
    <cellStyle name="Normal 60 8 2 2" xfId="17768"/>
    <cellStyle name="Normal 60 8 2 3" xfId="17769"/>
    <cellStyle name="Normal 60 8 3" xfId="17770"/>
    <cellStyle name="Normal 60 8 4" xfId="17771"/>
    <cellStyle name="Normal 60 9" xfId="17772"/>
    <cellStyle name="Normal 60 9 2" xfId="17773"/>
    <cellStyle name="Normal 60 9 2 2" xfId="17774"/>
    <cellStyle name="Normal 60 9 2 3" xfId="17775"/>
    <cellStyle name="Normal 60 9 3" xfId="17776"/>
    <cellStyle name="Normal 60 9 4" xfId="17777"/>
    <cellStyle name="Normal 61" xfId="17778"/>
    <cellStyle name="Normal 61 10" xfId="17779"/>
    <cellStyle name="Normal 61 10 2" xfId="17780"/>
    <cellStyle name="Normal 61 10 2 2" xfId="17781"/>
    <cellStyle name="Normal 61 10 2 3" xfId="17782"/>
    <cellStyle name="Normal 61 10 3" xfId="17783"/>
    <cellStyle name="Normal 61 10 4" xfId="17784"/>
    <cellStyle name="Normal 61 11" xfId="17785"/>
    <cellStyle name="Normal 61 11 2" xfId="17786"/>
    <cellStyle name="Normal 61 11 2 2" xfId="17787"/>
    <cellStyle name="Normal 61 11 2 3" xfId="17788"/>
    <cellStyle name="Normal 61 11 3" xfId="17789"/>
    <cellStyle name="Normal 61 11 4" xfId="17790"/>
    <cellStyle name="Normal 61 12" xfId="17791"/>
    <cellStyle name="Normal 61 12 2" xfId="17792"/>
    <cellStyle name="Normal 61 12 2 2" xfId="17793"/>
    <cellStyle name="Normal 61 12 2 3" xfId="17794"/>
    <cellStyle name="Normal 61 12 3" xfId="17795"/>
    <cellStyle name="Normal 61 12 4" xfId="17796"/>
    <cellStyle name="Normal 61 13" xfId="17797"/>
    <cellStyle name="Normal 61 13 2" xfId="17798"/>
    <cellStyle name="Normal 61 13 2 2" xfId="17799"/>
    <cellStyle name="Normal 61 13 2 3" xfId="17800"/>
    <cellStyle name="Normal 61 13 3" xfId="17801"/>
    <cellStyle name="Normal 61 13 4" xfId="17802"/>
    <cellStyle name="Normal 61 14" xfId="17803"/>
    <cellStyle name="Normal 61 14 2" xfId="17804"/>
    <cellStyle name="Normal 61 14 2 2" xfId="17805"/>
    <cellStyle name="Normal 61 14 2 3" xfId="17806"/>
    <cellStyle name="Normal 61 14 3" xfId="17807"/>
    <cellStyle name="Normal 61 14 4" xfId="17808"/>
    <cellStyle name="Normal 61 15" xfId="17809"/>
    <cellStyle name="Normal 61 15 2" xfId="17810"/>
    <cellStyle name="Normal 61 15 2 2" xfId="17811"/>
    <cellStyle name="Normal 61 15 2 3" xfId="17812"/>
    <cellStyle name="Normal 61 15 3" xfId="17813"/>
    <cellStyle name="Normal 61 15 4" xfId="17814"/>
    <cellStyle name="Normal 61 16" xfId="17815"/>
    <cellStyle name="Normal 61 16 2" xfId="17816"/>
    <cellStyle name="Normal 61 16 3" xfId="17817"/>
    <cellStyle name="Normal 61 17" xfId="17818"/>
    <cellStyle name="Normal 61 17 2" xfId="17819"/>
    <cellStyle name="Normal 61 17 3" xfId="17820"/>
    <cellStyle name="Normal 61 18" xfId="17821"/>
    <cellStyle name="Normal 61 18 2" xfId="17822"/>
    <cellStyle name="Normal 61 18 3" xfId="17823"/>
    <cellStyle name="Normal 61 19" xfId="17824"/>
    <cellStyle name="Normal 61 19 2" xfId="17825"/>
    <cellStyle name="Normal 61 19 3" xfId="17826"/>
    <cellStyle name="Normal 61 2" xfId="17827"/>
    <cellStyle name="Normal 61 2 10" xfId="17828"/>
    <cellStyle name="Normal 61 2 2" xfId="17829"/>
    <cellStyle name="Normal 61 2 2 2" xfId="17830"/>
    <cellStyle name="Normal 61 2 2 3" xfId="17831"/>
    <cellStyle name="Normal 61 2 2 4" xfId="17832"/>
    <cellStyle name="Normal 61 2 3" xfId="17833"/>
    <cellStyle name="Normal 61 2 4" xfId="17834"/>
    <cellStyle name="Normal 61 2 5" xfId="17835"/>
    <cellStyle name="Normal 61 2 6" xfId="17836"/>
    <cellStyle name="Normal 61 2 7" xfId="17837"/>
    <cellStyle name="Normal 61 2 8" xfId="17838"/>
    <cellStyle name="Normal 61 2 9" xfId="17839"/>
    <cellStyle name="Normal 61 20" xfId="17840"/>
    <cellStyle name="Normal 61 20 2" xfId="17841"/>
    <cellStyle name="Normal 61 20 3" xfId="17842"/>
    <cellStyle name="Normal 61 21" xfId="17843"/>
    <cellStyle name="Normal 61 21 2" xfId="17844"/>
    <cellStyle name="Normal 61 21 3" xfId="17845"/>
    <cellStyle name="Normal 61 22" xfId="17846"/>
    <cellStyle name="Normal 61 22 2" xfId="17847"/>
    <cellStyle name="Normal 61 22 3" xfId="17848"/>
    <cellStyle name="Normal 61 23" xfId="17849"/>
    <cellStyle name="Normal 61 24" xfId="17850"/>
    <cellStyle name="Normal 61 24 2" xfId="17851"/>
    <cellStyle name="Normal 61 25" xfId="17852"/>
    <cellStyle name="Normal 61 26" xfId="17853"/>
    <cellStyle name="Normal 61 27" xfId="17854"/>
    <cellStyle name="Normal 61 28" xfId="17855"/>
    <cellStyle name="Normal 61 29" xfId="17856"/>
    <cellStyle name="Normal 61 3" xfId="17857"/>
    <cellStyle name="Normal 61 3 2" xfId="17858"/>
    <cellStyle name="Normal 61 3 2 2" xfId="17859"/>
    <cellStyle name="Normal 61 3 2 3" xfId="17860"/>
    <cellStyle name="Normal 61 3 2 4" xfId="17861"/>
    <cellStyle name="Normal 61 3 3" xfId="17862"/>
    <cellStyle name="Normal 61 3 4" xfId="17863"/>
    <cellStyle name="Normal 61 3 5" xfId="17864"/>
    <cellStyle name="Normal 61 3 5 2" xfId="17865"/>
    <cellStyle name="Normal 61 3 5 3" xfId="17866"/>
    <cellStyle name="Normal 61 3 6" xfId="17867"/>
    <cellStyle name="Normal 61 3 7" xfId="17868"/>
    <cellStyle name="Normal 61 3 8" xfId="17869"/>
    <cellStyle name="Normal 61 3 9" xfId="17870"/>
    <cellStyle name="Normal 61 30" xfId="17871"/>
    <cellStyle name="Normal 61 4" xfId="17872"/>
    <cellStyle name="Normal 61 4 10" xfId="17873"/>
    <cellStyle name="Normal 61 4 10 2" xfId="17874"/>
    <cellStyle name="Normal 61 4 10 3" xfId="17875"/>
    <cellStyle name="Normal 61 4 10 4" xfId="17876"/>
    <cellStyle name="Normal 61 4 11" xfId="17877"/>
    <cellStyle name="Normal 61 4 12" xfId="17878"/>
    <cellStyle name="Normal 61 4 13" xfId="17879"/>
    <cellStyle name="Normal 61 4 13 2" xfId="17880"/>
    <cellStyle name="Normal 61 4 13 3" xfId="17881"/>
    <cellStyle name="Normal 61 4 14" xfId="17882"/>
    <cellStyle name="Normal 61 4 15" xfId="17883"/>
    <cellStyle name="Normal 61 4 16" xfId="17884"/>
    <cellStyle name="Normal 61 4 17" xfId="17885"/>
    <cellStyle name="Normal 61 4 2" xfId="17886"/>
    <cellStyle name="Normal 61 4 2 10" xfId="17887"/>
    <cellStyle name="Normal 61 4 2 10 2" xfId="17888"/>
    <cellStyle name="Normal 61 4 2 11" xfId="17889"/>
    <cellStyle name="Normal 61 4 2 12" xfId="17890"/>
    <cellStyle name="Normal 61 4 2 13" xfId="17891"/>
    <cellStyle name="Normal 61 4 2 14" xfId="17892"/>
    <cellStyle name="Normal 61 4 2 2" xfId="17893"/>
    <cellStyle name="Normal 61 4 2 2 2" xfId="17894"/>
    <cellStyle name="Normal 61 4 2 2 2 2" xfId="17895"/>
    <cellStyle name="Normal 61 4 2 2 2 3" xfId="17896"/>
    <cellStyle name="Normal 61 4 2 2 2 4" xfId="17897"/>
    <cellStyle name="Normal 61 4 2 2 3" xfId="17898"/>
    <cellStyle name="Normal 61 4 2 2 4" xfId="17899"/>
    <cellStyle name="Normal 61 4 2 2 5" xfId="17900"/>
    <cellStyle name="Normal 61 4 2 2 6" xfId="17901"/>
    <cellStyle name="Normal 61 4 2 2 7" xfId="17902"/>
    <cellStyle name="Normal 61 4 2 2 8" xfId="17903"/>
    <cellStyle name="Normal 61 4 2 2 9" xfId="17904"/>
    <cellStyle name="Normal 61 4 2 3" xfId="17905"/>
    <cellStyle name="Normal 61 4 2 3 2" xfId="17906"/>
    <cellStyle name="Normal 61 4 2 3 3" xfId="17907"/>
    <cellStyle name="Normal 61 4 2 4" xfId="17908"/>
    <cellStyle name="Normal 61 4 2 4 2" xfId="17909"/>
    <cellStyle name="Normal 61 4 2 4 3" xfId="17910"/>
    <cellStyle name="Normal 61 4 2 5" xfId="17911"/>
    <cellStyle name="Normal 61 4 2 5 2" xfId="17912"/>
    <cellStyle name="Normal 61 4 2 5 3" xfId="17913"/>
    <cellStyle name="Normal 61 4 2 6" xfId="17914"/>
    <cellStyle name="Normal 61 4 2 6 2" xfId="17915"/>
    <cellStyle name="Normal 61 4 2 6 3" xfId="17916"/>
    <cellStyle name="Normal 61 4 2 7" xfId="17917"/>
    <cellStyle name="Normal 61 4 2 7 2" xfId="17918"/>
    <cellStyle name="Normal 61 4 2 7 3" xfId="17919"/>
    <cellStyle name="Normal 61 4 2 8" xfId="17920"/>
    <cellStyle name="Normal 61 4 2 8 2" xfId="17921"/>
    <cellStyle name="Normal 61 4 2 8 3" xfId="17922"/>
    <cellStyle name="Normal 61 4 2 9" xfId="17923"/>
    <cellStyle name="Normal 61 4 2 9 2" xfId="17924"/>
    <cellStyle name="Normal 61 4 2 9 3" xfId="17925"/>
    <cellStyle name="Normal 61 4 3" xfId="17926"/>
    <cellStyle name="Normal 61 4 3 2" xfId="17927"/>
    <cellStyle name="Normal 61 4 3 3" xfId="17928"/>
    <cellStyle name="Normal 61 4 3 4" xfId="17929"/>
    <cellStyle name="Normal 61 4 3 5" xfId="17930"/>
    <cellStyle name="Normal 61 4 3 6" xfId="17931"/>
    <cellStyle name="Normal 61 4 4" xfId="17932"/>
    <cellStyle name="Normal 61 4 4 2" xfId="17933"/>
    <cellStyle name="Normal 61 4 4 3" xfId="17934"/>
    <cellStyle name="Normal 61 4 4 4" xfId="17935"/>
    <cellStyle name="Normal 61 4 4 5" xfId="17936"/>
    <cellStyle name="Normal 61 4 4 6" xfId="17937"/>
    <cellStyle name="Normal 61 4 5" xfId="17938"/>
    <cellStyle name="Normal 61 4 5 2" xfId="17939"/>
    <cellStyle name="Normal 61 4 5 3" xfId="17940"/>
    <cellStyle name="Normal 61 4 5 4" xfId="17941"/>
    <cellStyle name="Normal 61 4 5 5" xfId="17942"/>
    <cellStyle name="Normal 61 4 5 6" xfId="17943"/>
    <cellStyle name="Normal 61 4 6" xfId="17944"/>
    <cellStyle name="Normal 61 4 6 2" xfId="17945"/>
    <cellStyle name="Normal 61 4 6 3" xfId="17946"/>
    <cellStyle name="Normal 61 4 6 4" xfId="17947"/>
    <cellStyle name="Normal 61 4 6 5" xfId="17948"/>
    <cellStyle name="Normal 61 4 6 6" xfId="17949"/>
    <cellStyle name="Normal 61 4 7" xfId="17950"/>
    <cellStyle name="Normal 61 4 7 2" xfId="17951"/>
    <cellStyle name="Normal 61 4 7 3" xfId="17952"/>
    <cellStyle name="Normal 61 4 7 4" xfId="17953"/>
    <cellStyle name="Normal 61 4 7 5" xfId="17954"/>
    <cellStyle name="Normal 61 4 7 6" xfId="17955"/>
    <cellStyle name="Normal 61 4 8" xfId="17956"/>
    <cellStyle name="Normal 61 4 8 2" xfId="17957"/>
    <cellStyle name="Normal 61 4 8 3" xfId="17958"/>
    <cellStyle name="Normal 61 4 8 4" xfId="17959"/>
    <cellStyle name="Normal 61 4 8 5" xfId="17960"/>
    <cellStyle name="Normal 61 4 8 6" xfId="17961"/>
    <cellStyle name="Normal 61 4 9" xfId="17962"/>
    <cellStyle name="Normal 61 4 9 2" xfId="17963"/>
    <cellStyle name="Normal 61 4 9 3" xfId="17964"/>
    <cellStyle name="Normal 61 4 9 4" xfId="17965"/>
    <cellStyle name="Normal 61 4 9 5" xfId="17966"/>
    <cellStyle name="Normal 61 4 9 6" xfId="17967"/>
    <cellStyle name="Normal 61 5" xfId="17968"/>
    <cellStyle name="Normal 61 5 2" xfId="17969"/>
    <cellStyle name="Normal 61 5 2 2" xfId="17970"/>
    <cellStyle name="Normal 61 5 2 3" xfId="17971"/>
    <cellStyle name="Normal 61 5 3" xfId="17972"/>
    <cellStyle name="Normal 61 5 4" xfId="17973"/>
    <cellStyle name="Normal 61 6" xfId="17974"/>
    <cellStyle name="Normal 61 6 2" xfId="17975"/>
    <cellStyle name="Normal 61 6 2 2" xfId="17976"/>
    <cellStyle name="Normal 61 6 2 3" xfId="17977"/>
    <cellStyle name="Normal 61 6 3" xfId="17978"/>
    <cellStyle name="Normal 61 6 4" xfId="17979"/>
    <cellStyle name="Normal 61 7" xfId="17980"/>
    <cellStyle name="Normal 61 7 2" xfId="17981"/>
    <cellStyle name="Normal 61 7 2 2" xfId="17982"/>
    <cellStyle name="Normal 61 7 2 3" xfId="17983"/>
    <cellStyle name="Normal 61 7 3" xfId="17984"/>
    <cellStyle name="Normal 61 7 4" xfId="17985"/>
    <cellStyle name="Normal 61 8" xfId="17986"/>
    <cellStyle name="Normal 61 8 2" xfId="17987"/>
    <cellStyle name="Normal 61 8 2 2" xfId="17988"/>
    <cellStyle name="Normal 61 8 2 3" xfId="17989"/>
    <cellStyle name="Normal 61 8 3" xfId="17990"/>
    <cellStyle name="Normal 61 8 4" xfId="17991"/>
    <cellStyle name="Normal 61 9" xfId="17992"/>
    <cellStyle name="Normal 61 9 2" xfId="17993"/>
    <cellStyle name="Normal 61 9 2 2" xfId="17994"/>
    <cellStyle name="Normal 61 9 2 3" xfId="17995"/>
    <cellStyle name="Normal 61 9 3" xfId="17996"/>
    <cellStyle name="Normal 61 9 4" xfId="17997"/>
    <cellStyle name="Normal 62" xfId="17998"/>
    <cellStyle name="Normal 62 10" xfId="17999"/>
    <cellStyle name="Normal 62 10 2" xfId="18000"/>
    <cellStyle name="Normal 62 10 2 2" xfId="18001"/>
    <cellStyle name="Normal 62 10 2 3" xfId="18002"/>
    <cellStyle name="Normal 62 10 3" xfId="18003"/>
    <cellStyle name="Normal 62 10 4" xfId="18004"/>
    <cellStyle name="Normal 62 11" xfId="18005"/>
    <cellStyle name="Normal 62 11 2" xfId="18006"/>
    <cellStyle name="Normal 62 11 2 2" xfId="18007"/>
    <cellStyle name="Normal 62 11 2 3" xfId="18008"/>
    <cellStyle name="Normal 62 11 3" xfId="18009"/>
    <cellStyle name="Normal 62 11 4" xfId="18010"/>
    <cellStyle name="Normal 62 12" xfId="18011"/>
    <cellStyle name="Normal 62 12 2" xfId="18012"/>
    <cellStyle name="Normal 62 12 2 2" xfId="18013"/>
    <cellStyle name="Normal 62 12 2 3" xfId="18014"/>
    <cellStyle name="Normal 62 12 3" xfId="18015"/>
    <cellStyle name="Normal 62 12 4" xfId="18016"/>
    <cellStyle name="Normal 62 13" xfId="18017"/>
    <cellStyle name="Normal 62 13 2" xfId="18018"/>
    <cellStyle name="Normal 62 13 2 2" xfId="18019"/>
    <cellStyle name="Normal 62 13 2 3" xfId="18020"/>
    <cellStyle name="Normal 62 13 3" xfId="18021"/>
    <cellStyle name="Normal 62 13 4" xfId="18022"/>
    <cellStyle name="Normal 62 14" xfId="18023"/>
    <cellStyle name="Normal 62 14 2" xfId="18024"/>
    <cellStyle name="Normal 62 14 2 2" xfId="18025"/>
    <cellStyle name="Normal 62 14 2 3" xfId="18026"/>
    <cellStyle name="Normal 62 14 3" xfId="18027"/>
    <cellStyle name="Normal 62 14 4" xfId="18028"/>
    <cellStyle name="Normal 62 15" xfId="18029"/>
    <cellStyle name="Normal 62 15 2" xfId="18030"/>
    <cellStyle name="Normal 62 15 2 2" xfId="18031"/>
    <cellStyle name="Normal 62 15 2 3" xfId="18032"/>
    <cellStyle name="Normal 62 15 3" xfId="18033"/>
    <cellStyle name="Normal 62 15 4" xfId="18034"/>
    <cellStyle name="Normal 62 16" xfId="18035"/>
    <cellStyle name="Normal 62 16 2" xfId="18036"/>
    <cellStyle name="Normal 62 16 3" xfId="18037"/>
    <cellStyle name="Normal 62 17" xfId="18038"/>
    <cellStyle name="Normal 62 17 2" xfId="18039"/>
    <cellStyle name="Normal 62 17 3" xfId="18040"/>
    <cellStyle name="Normal 62 18" xfId="18041"/>
    <cellStyle name="Normal 62 18 2" xfId="18042"/>
    <cellStyle name="Normal 62 18 3" xfId="18043"/>
    <cellStyle name="Normal 62 19" xfId="18044"/>
    <cellStyle name="Normal 62 19 2" xfId="18045"/>
    <cellStyle name="Normal 62 19 3" xfId="18046"/>
    <cellStyle name="Normal 62 2" xfId="18047"/>
    <cellStyle name="Normal 62 2 10" xfId="18048"/>
    <cellStyle name="Normal 62 2 2" xfId="18049"/>
    <cellStyle name="Normal 62 2 2 2" xfId="18050"/>
    <cellStyle name="Normal 62 2 2 3" xfId="18051"/>
    <cellStyle name="Normal 62 2 2 4" xfId="18052"/>
    <cellStyle name="Normal 62 2 3" xfId="18053"/>
    <cellStyle name="Normal 62 2 4" xfId="18054"/>
    <cellStyle name="Normal 62 2 5" xfId="18055"/>
    <cellStyle name="Normal 62 2 6" xfId="18056"/>
    <cellStyle name="Normal 62 2 7" xfId="18057"/>
    <cellStyle name="Normal 62 2 8" xfId="18058"/>
    <cellStyle name="Normal 62 2 9" xfId="18059"/>
    <cellStyle name="Normal 62 20" xfId="18060"/>
    <cellStyle name="Normal 62 20 2" xfId="18061"/>
    <cellStyle name="Normal 62 20 3" xfId="18062"/>
    <cellStyle name="Normal 62 21" xfId="18063"/>
    <cellStyle name="Normal 62 21 2" xfId="18064"/>
    <cellStyle name="Normal 62 21 3" xfId="18065"/>
    <cellStyle name="Normal 62 22" xfId="18066"/>
    <cellStyle name="Normal 62 22 2" xfId="18067"/>
    <cellStyle name="Normal 62 22 3" xfId="18068"/>
    <cellStyle name="Normal 62 23" xfId="18069"/>
    <cellStyle name="Normal 62 23 2" xfId="18070"/>
    <cellStyle name="Normal 62 23 3" xfId="18071"/>
    <cellStyle name="Normal 62 23 4" xfId="18072"/>
    <cellStyle name="Normal 62 24" xfId="18073"/>
    <cellStyle name="Normal 62 24 2" xfId="18074"/>
    <cellStyle name="Normal 62 25" xfId="18075"/>
    <cellStyle name="Normal 62 26" xfId="18076"/>
    <cellStyle name="Normal 62 27" xfId="18077"/>
    <cellStyle name="Normal 62 28" xfId="18078"/>
    <cellStyle name="Normal 62 28 2" xfId="18079"/>
    <cellStyle name="Normal 62 28 3" xfId="18080"/>
    <cellStyle name="Normal 62 29" xfId="18081"/>
    <cellStyle name="Normal 62 3" xfId="18082"/>
    <cellStyle name="Normal 62 3 10" xfId="18083"/>
    <cellStyle name="Normal 62 3 2" xfId="18084"/>
    <cellStyle name="Normal 62 3 2 2" xfId="18085"/>
    <cellStyle name="Normal 62 3 2 3" xfId="18086"/>
    <cellStyle name="Normal 62 3 2 4" xfId="18087"/>
    <cellStyle name="Normal 62 3 3" xfId="18088"/>
    <cellStyle name="Normal 62 3 4" xfId="18089"/>
    <cellStyle name="Normal 62 3 5" xfId="18090"/>
    <cellStyle name="Normal 62 3 6" xfId="18091"/>
    <cellStyle name="Normal 62 3 7" xfId="18092"/>
    <cellStyle name="Normal 62 3 8" xfId="18093"/>
    <cellStyle name="Normal 62 3 9" xfId="18094"/>
    <cellStyle name="Normal 62 30" xfId="18095"/>
    <cellStyle name="Normal 62 31" xfId="18096"/>
    <cellStyle name="Normal 62 32" xfId="18097"/>
    <cellStyle name="Normal 62 4" xfId="18098"/>
    <cellStyle name="Normal 62 4 10" xfId="18099"/>
    <cellStyle name="Normal 62 4 10 2" xfId="18100"/>
    <cellStyle name="Normal 62 4 10 3" xfId="18101"/>
    <cellStyle name="Normal 62 4 10 4" xfId="18102"/>
    <cellStyle name="Normal 62 4 11" xfId="18103"/>
    <cellStyle name="Normal 62 4 12" xfId="18104"/>
    <cellStyle name="Normal 62 4 13" xfId="18105"/>
    <cellStyle name="Normal 62 4 13 2" xfId="18106"/>
    <cellStyle name="Normal 62 4 13 3" xfId="18107"/>
    <cellStyle name="Normal 62 4 14" xfId="18108"/>
    <cellStyle name="Normal 62 4 15" xfId="18109"/>
    <cellStyle name="Normal 62 4 16" xfId="18110"/>
    <cellStyle name="Normal 62 4 17" xfId="18111"/>
    <cellStyle name="Normal 62 4 2" xfId="18112"/>
    <cellStyle name="Normal 62 4 2 10" xfId="18113"/>
    <cellStyle name="Normal 62 4 2 10 2" xfId="18114"/>
    <cellStyle name="Normal 62 4 2 11" xfId="18115"/>
    <cellStyle name="Normal 62 4 2 12" xfId="18116"/>
    <cellStyle name="Normal 62 4 2 13" xfId="18117"/>
    <cellStyle name="Normal 62 4 2 14" xfId="18118"/>
    <cellStyle name="Normal 62 4 2 2" xfId="18119"/>
    <cellStyle name="Normal 62 4 2 2 2" xfId="18120"/>
    <cellStyle name="Normal 62 4 2 2 2 2" xfId="18121"/>
    <cellStyle name="Normal 62 4 2 2 2 3" xfId="18122"/>
    <cellStyle name="Normal 62 4 2 2 2 4" xfId="18123"/>
    <cellStyle name="Normal 62 4 2 2 3" xfId="18124"/>
    <cellStyle name="Normal 62 4 2 2 4" xfId="18125"/>
    <cellStyle name="Normal 62 4 2 2 5" xfId="18126"/>
    <cellStyle name="Normal 62 4 2 2 6" xfId="18127"/>
    <cellStyle name="Normal 62 4 2 2 7" xfId="18128"/>
    <cellStyle name="Normal 62 4 2 2 8" xfId="18129"/>
    <cellStyle name="Normal 62 4 2 2 9" xfId="18130"/>
    <cellStyle name="Normal 62 4 2 3" xfId="18131"/>
    <cellStyle name="Normal 62 4 2 3 2" xfId="18132"/>
    <cellStyle name="Normal 62 4 2 3 3" xfId="18133"/>
    <cellStyle name="Normal 62 4 2 4" xfId="18134"/>
    <cellStyle name="Normal 62 4 2 4 2" xfId="18135"/>
    <cellStyle name="Normal 62 4 2 4 3" xfId="18136"/>
    <cellStyle name="Normal 62 4 2 5" xfId="18137"/>
    <cellStyle name="Normal 62 4 2 5 2" xfId="18138"/>
    <cellStyle name="Normal 62 4 2 5 3" xfId="18139"/>
    <cellStyle name="Normal 62 4 2 6" xfId="18140"/>
    <cellStyle name="Normal 62 4 2 6 2" xfId="18141"/>
    <cellStyle name="Normal 62 4 2 6 3" xfId="18142"/>
    <cellStyle name="Normal 62 4 2 7" xfId="18143"/>
    <cellStyle name="Normal 62 4 2 7 2" xfId="18144"/>
    <cellStyle name="Normal 62 4 2 7 3" xfId="18145"/>
    <cellStyle name="Normal 62 4 2 8" xfId="18146"/>
    <cellStyle name="Normal 62 4 2 8 2" xfId="18147"/>
    <cellStyle name="Normal 62 4 2 8 3" xfId="18148"/>
    <cellStyle name="Normal 62 4 2 9" xfId="18149"/>
    <cellStyle name="Normal 62 4 2 9 2" xfId="18150"/>
    <cellStyle name="Normal 62 4 2 9 3" xfId="18151"/>
    <cellStyle name="Normal 62 4 3" xfId="18152"/>
    <cellStyle name="Normal 62 4 4" xfId="18153"/>
    <cellStyle name="Normal 62 4 5" xfId="18154"/>
    <cellStyle name="Normal 62 4 6" xfId="18155"/>
    <cellStyle name="Normal 62 4 7" xfId="18156"/>
    <cellStyle name="Normal 62 4 8" xfId="18157"/>
    <cellStyle name="Normal 62 4 9" xfId="18158"/>
    <cellStyle name="Normal 62 5" xfId="18159"/>
    <cellStyle name="Normal 62 5 2" xfId="18160"/>
    <cellStyle name="Normal 62 5 2 2" xfId="18161"/>
    <cellStyle name="Normal 62 5 2 3" xfId="18162"/>
    <cellStyle name="Normal 62 5 2 4" xfId="18163"/>
    <cellStyle name="Normal 62 5 3" xfId="18164"/>
    <cellStyle name="Normal 62 5 4" xfId="18165"/>
    <cellStyle name="Normal 62 5 5" xfId="18166"/>
    <cellStyle name="Normal 62 5 6" xfId="18167"/>
    <cellStyle name="Normal 62 5 7" xfId="18168"/>
    <cellStyle name="Normal 62 5 8" xfId="18169"/>
    <cellStyle name="Normal 62 5 9" xfId="18170"/>
    <cellStyle name="Normal 62 6" xfId="18171"/>
    <cellStyle name="Normal 62 6 2" xfId="18172"/>
    <cellStyle name="Normal 62 6 2 2" xfId="18173"/>
    <cellStyle name="Normal 62 6 2 3" xfId="18174"/>
    <cellStyle name="Normal 62 6 3" xfId="18175"/>
    <cellStyle name="Normal 62 6 4" xfId="18176"/>
    <cellStyle name="Normal 62 7" xfId="18177"/>
    <cellStyle name="Normal 62 7 2" xfId="18178"/>
    <cellStyle name="Normal 62 7 2 2" xfId="18179"/>
    <cellStyle name="Normal 62 7 2 3" xfId="18180"/>
    <cellStyle name="Normal 62 7 3" xfId="18181"/>
    <cellStyle name="Normal 62 7 4" xfId="18182"/>
    <cellStyle name="Normal 62 8" xfId="18183"/>
    <cellStyle name="Normal 62 8 2" xfId="18184"/>
    <cellStyle name="Normal 62 8 2 2" xfId="18185"/>
    <cellStyle name="Normal 62 8 2 3" xfId="18186"/>
    <cellStyle name="Normal 62 8 3" xfId="18187"/>
    <cellStyle name="Normal 62 8 4" xfId="18188"/>
    <cellStyle name="Normal 62 9" xfId="18189"/>
    <cellStyle name="Normal 62 9 2" xfId="18190"/>
    <cellStyle name="Normal 62 9 2 2" xfId="18191"/>
    <cellStyle name="Normal 62 9 2 3" xfId="18192"/>
    <cellStyle name="Normal 62 9 3" xfId="18193"/>
    <cellStyle name="Normal 62 9 4" xfId="18194"/>
    <cellStyle name="Normal 63" xfId="18195"/>
    <cellStyle name="Normal 63 10" xfId="18196"/>
    <cellStyle name="Normal 63 11" xfId="18197"/>
    <cellStyle name="Normal 63 12" xfId="18198"/>
    <cellStyle name="Normal 63 13" xfId="18199"/>
    <cellStyle name="Normal 63 14" xfId="18200"/>
    <cellStyle name="Normal 63 15" xfId="18201"/>
    <cellStyle name="Normal 63 16" xfId="18202"/>
    <cellStyle name="Normal 63 2" xfId="18203"/>
    <cellStyle name="Normal 63 2 10" xfId="18204"/>
    <cellStyle name="Normal 63 2 11" xfId="18205"/>
    <cellStyle name="Normal 63 2 12" xfId="18206"/>
    <cellStyle name="Normal 63 2 2" xfId="18207"/>
    <cellStyle name="Normal 63 2 2 2" xfId="18208"/>
    <cellStyle name="Normal 63 2 2 3" xfId="18209"/>
    <cellStyle name="Normal 63 2 2 4" xfId="18210"/>
    <cellStyle name="Normal 63 2 2 5" xfId="18211"/>
    <cellStyle name="Normal 63 2 3" xfId="18212"/>
    <cellStyle name="Normal 63 2 3 2" xfId="18213"/>
    <cellStyle name="Normal 63 2 4" xfId="18214"/>
    <cellStyle name="Normal 63 2 4 2" xfId="18215"/>
    <cellStyle name="Normal 63 2 5" xfId="18216"/>
    <cellStyle name="Normal 63 2 5 2" xfId="18217"/>
    <cellStyle name="Normal 63 2 6" xfId="18218"/>
    <cellStyle name="Normal 63 2 7" xfId="18219"/>
    <cellStyle name="Normal 63 2 8" xfId="18220"/>
    <cellStyle name="Normal 63 2 9" xfId="18221"/>
    <cellStyle name="Normal 63 3" xfId="18222"/>
    <cellStyle name="Normal 63 3 10" xfId="18223"/>
    <cellStyle name="Normal 63 3 11" xfId="18224"/>
    <cellStyle name="Normal 63 3 2" xfId="18225"/>
    <cellStyle name="Normal 63 3 2 2" xfId="18226"/>
    <cellStyle name="Normal 63 3 2 3" xfId="18227"/>
    <cellStyle name="Normal 63 3 2 4" xfId="18228"/>
    <cellStyle name="Normal 63 3 2 5" xfId="18229"/>
    <cellStyle name="Normal 63 3 3" xfId="18230"/>
    <cellStyle name="Normal 63 3 3 2" xfId="18231"/>
    <cellStyle name="Normal 63 3 4" xfId="18232"/>
    <cellStyle name="Normal 63 3 5" xfId="18233"/>
    <cellStyle name="Normal 63 3 6" xfId="18234"/>
    <cellStyle name="Normal 63 3 7" xfId="18235"/>
    <cellStyle name="Normal 63 3 8" xfId="18236"/>
    <cellStyle name="Normal 63 3 9" xfId="18237"/>
    <cellStyle name="Normal 63 4" xfId="18238"/>
    <cellStyle name="Normal 63 4 10" xfId="18239"/>
    <cellStyle name="Normal 63 4 2" xfId="18240"/>
    <cellStyle name="Normal 63 4 2 2" xfId="18241"/>
    <cellStyle name="Normal 63 4 2 3" xfId="18242"/>
    <cellStyle name="Normal 63 4 2 4" xfId="18243"/>
    <cellStyle name="Normal 63 4 3" xfId="18244"/>
    <cellStyle name="Normal 63 4 4" xfId="18245"/>
    <cellStyle name="Normal 63 4 5" xfId="18246"/>
    <cellStyle name="Normal 63 4 6" xfId="18247"/>
    <cellStyle name="Normal 63 4 6 2" xfId="18248"/>
    <cellStyle name="Normal 63 4 6 3" xfId="18249"/>
    <cellStyle name="Normal 63 4 7" xfId="18250"/>
    <cellStyle name="Normal 63 4 8" xfId="18251"/>
    <cellStyle name="Normal 63 4 9" xfId="18252"/>
    <cellStyle name="Normal 63 5" xfId="18253"/>
    <cellStyle name="Normal 63 5 2" xfId="18254"/>
    <cellStyle name="Normal 63 5 3" xfId="18255"/>
    <cellStyle name="Normal 63 5 4" xfId="18256"/>
    <cellStyle name="Normal 63 5 5" xfId="18257"/>
    <cellStyle name="Normal 63 6" xfId="18258"/>
    <cellStyle name="Normal 63 6 2" xfId="18259"/>
    <cellStyle name="Normal 63 7" xfId="18260"/>
    <cellStyle name="Normal 63 7 2" xfId="18261"/>
    <cellStyle name="Normal 63 8" xfId="18262"/>
    <cellStyle name="Normal 63 9" xfId="18263"/>
    <cellStyle name="Normal 64" xfId="18264"/>
    <cellStyle name="Normal 64 10" xfId="18265"/>
    <cellStyle name="Normal 64 11" xfId="18266"/>
    <cellStyle name="Normal 64 12" xfId="18267"/>
    <cellStyle name="Normal 64 13" xfId="18268"/>
    <cellStyle name="Normal 64 14" xfId="18269"/>
    <cellStyle name="Normal 64 15" xfId="18270"/>
    <cellStyle name="Normal 64 16" xfId="18271"/>
    <cellStyle name="Normal 64 2" xfId="18272"/>
    <cellStyle name="Normal 64 2 10" xfId="18273"/>
    <cellStyle name="Normal 64 2 11" xfId="18274"/>
    <cellStyle name="Normal 64 2 12" xfId="18275"/>
    <cellStyle name="Normal 64 2 2" xfId="18276"/>
    <cellStyle name="Normal 64 2 2 2" xfId="18277"/>
    <cellStyle name="Normal 64 2 2 3" xfId="18278"/>
    <cellStyle name="Normal 64 2 2 4" xfId="18279"/>
    <cellStyle name="Normal 64 2 2 5" xfId="18280"/>
    <cellStyle name="Normal 64 2 3" xfId="18281"/>
    <cellStyle name="Normal 64 2 3 2" xfId="18282"/>
    <cellStyle name="Normal 64 2 4" xfId="18283"/>
    <cellStyle name="Normal 64 2 4 2" xfId="18284"/>
    <cellStyle name="Normal 64 2 5" xfId="18285"/>
    <cellStyle name="Normal 64 2 5 2" xfId="18286"/>
    <cellStyle name="Normal 64 2 6" xfId="18287"/>
    <cellStyle name="Normal 64 2 7" xfId="18288"/>
    <cellStyle name="Normal 64 2 8" xfId="18289"/>
    <cellStyle name="Normal 64 2 9" xfId="18290"/>
    <cellStyle name="Normal 64 3" xfId="18291"/>
    <cellStyle name="Normal 64 3 10" xfId="18292"/>
    <cellStyle name="Normal 64 3 11" xfId="18293"/>
    <cellStyle name="Normal 64 3 2" xfId="18294"/>
    <cellStyle name="Normal 64 3 2 2" xfId="18295"/>
    <cellStyle name="Normal 64 3 2 3" xfId="18296"/>
    <cellStyle name="Normal 64 3 2 4" xfId="18297"/>
    <cellStyle name="Normal 64 3 2 5" xfId="18298"/>
    <cellStyle name="Normal 64 3 3" xfId="18299"/>
    <cellStyle name="Normal 64 3 3 2" xfId="18300"/>
    <cellStyle name="Normal 64 3 4" xfId="18301"/>
    <cellStyle name="Normal 64 3 5" xfId="18302"/>
    <cellStyle name="Normal 64 3 6" xfId="18303"/>
    <cellStyle name="Normal 64 3 7" xfId="18304"/>
    <cellStyle name="Normal 64 3 8" xfId="18305"/>
    <cellStyle name="Normal 64 3 9" xfId="18306"/>
    <cellStyle name="Normal 64 4" xfId="18307"/>
    <cellStyle name="Normal 64 4 10" xfId="18308"/>
    <cellStyle name="Normal 64 4 2" xfId="18309"/>
    <cellStyle name="Normal 64 4 2 2" xfId="18310"/>
    <cellStyle name="Normal 64 4 2 3" xfId="18311"/>
    <cellStyle name="Normal 64 4 2 4" xfId="18312"/>
    <cellStyle name="Normal 64 4 3" xfId="18313"/>
    <cellStyle name="Normal 64 4 4" xfId="18314"/>
    <cellStyle name="Normal 64 4 5" xfId="18315"/>
    <cellStyle name="Normal 64 4 6" xfId="18316"/>
    <cellStyle name="Normal 64 4 6 2" xfId="18317"/>
    <cellStyle name="Normal 64 4 6 3" xfId="18318"/>
    <cellStyle name="Normal 64 4 7" xfId="18319"/>
    <cellStyle name="Normal 64 4 8" xfId="18320"/>
    <cellStyle name="Normal 64 4 9" xfId="18321"/>
    <cellStyle name="Normal 64 5" xfId="18322"/>
    <cellStyle name="Normal 64 5 2" xfId="18323"/>
    <cellStyle name="Normal 64 5 3" xfId="18324"/>
    <cellStyle name="Normal 64 5 4" xfId="18325"/>
    <cellStyle name="Normal 64 5 5" xfId="18326"/>
    <cellStyle name="Normal 64 6" xfId="18327"/>
    <cellStyle name="Normal 64 6 2" xfId="18328"/>
    <cellStyle name="Normal 64 7" xfId="18329"/>
    <cellStyle name="Normal 64 7 2" xfId="18330"/>
    <cellStyle name="Normal 64 8" xfId="18331"/>
    <cellStyle name="Normal 64 9" xfId="18332"/>
    <cellStyle name="Normal 65" xfId="18333"/>
    <cellStyle name="Normal 65 10" xfId="18334"/>
    <cellStyle name="Normal 65 11" xfId="18335"/>
    <cellStyle name="Normal 65 12" xfId="18336"/>
    <cellStyle name="Normal 65 13" xfId="18337"/>
    <cellStyle name="Normal 65 14" xfId="18338"/>
    <cellStyle name="Normal 65 15" xfId="18339"/>
    <cellStyle name="Normal 65 16" xfId="18340"/>
    <cellStyle name="Normal 65 2" xfId="18341"/>
    <cellStyle name="Normal 65 2 10" xfId="18342"/>
    <cellStyle name="Normal 65 2 11" xfId="18343"/>
    <cellStyle name="Normal 65 2 12" xfId="18344"/>
    <cellStyle name="Normal 65 2 2" xfId="18345"/>
    <cellStyle name="Normal 65 2 2 2" xfId="18346"/>
    <cellStyle name="Normal 65 2 2 3" xfId="18347"/>
    <cellStyle name="Normal 65 2 2 4" xfId="18348"/>
    <cellStyle name="Normal 65 2 2 5" xfId="18349"/>
    <cellStyle name="Normal 65 2 3" xfId="18350"/>
    <cellStyle name="Normal 65 2 3 2" xfId="18351"/>
    <cellStyle name="Normal 65 2 4" xfId="18352"/>
    <cellStyle name="Normal 65 2 4 2" xfId="18353"/>
    <cellStyle name="Normal 65 2 5" xfId="18354"/>
    <cellStyle name="Normal 65 2 5 2" xfId="18355"/>
    <cellStyle name="Normal 65 2 6" xfId="18356"/>
    <cellStyle name="Normal 65 2 7" xfId="18357"/>
    <cellStyle name="Normal 65 2 8" xfId="18358"/>
    <cellStyle name="Normal 65 2 9" xfId="18359"/>
    <cellStyle name="Normal 65 3" xfId="18360"/>
    <cellStyle name="Normal 65 3 10" xfId="18361"/>
    <cellStyle name="Normal 65 3 11" xfId="18362"/>
    <cellStyle name="Normal 65 3 2" xfId="18363"/>
    <cellStyle name="Normal 65 3 2 2" xfId="18364"/>
    <cellStyle name="Normal 65 3 2 3" xfId="18365"/>
    <cellStyle name="Normal 65 3 2 4" xfId="18366"/>
    <cellStyle name="Normal 65 3 2 5" xfId="18367"/>
    <cellStyle name="Normal 65 3 3" xfId="18368"/>
    <cellStyle name="Normal 65 3 3 2" xfId="18369"/>
    <cellStyle name="Normal 65 3 4" xfId="18370"/>
    <cellStyle name="Normal 65 3 5" xfId="18371"/>
    <cellStyle name="Normal 65 3 6" xfId="18372"/>
    <cellStyle name="Normal 65 3 7" xfId="18373"/>
    <cellStyle name="Normal 65 3 8" xfId="18374"/>
    <cellStyle name="Normal 65 3 9" xfId="18375"/>
    <cellStyle name="Normal 65 4" xfId="18376"/>
    <cellStyle name="Normal 65 4 10" xfId="18377"/>
    <cellStyle name="Normal 65 4 2" xfId="18378"/>
    <cellStyle name="Normal 65 4 2 2" xfId="18379"/>
    <cellStyle name="Normal 65 4 2 3" xfId="18380"/>
    <cellStyle name="Normal 65 4 2 4" xfId="18381"/>
    <cellStyle name="Normal 65 4 3" xfId="18382"/>
    <cellStyle name="Normal 65 4 4" xfId="18383"/>
    <cellStyle name="Normal 65 4 5" xfId="18384"/>
    <cellStyle name="Normal 65 4 6" xfId="18385"/>
    <cellStyle name="Normal 65 4 6 2" xfId="18386"/>
    <cellStyle name="Normal 65 4 6 3" xfId="18387"/>
    <cellStyle name="Normal 65 4 7" xfId="18388"/>
    <cellStyle name="Normal 65 4 8" xfId="18389"/>
    <cellStyle name="Normal 65 4 9" xfId="18390"/>
    <cellStyle name="Normal 65 5" xfId="18391"/>
    <cellStyle name="Normal 65 5 2" xfId="18392"/>
    <cellStyle name="Normal 65 5 3" xfId="18393"/>
    <cellStyle name="Normal 65 5 4" xfId="18394"/>
    <cellStyle name="Normal 65 5 5" xfId="18395"/>
    <cellStyle name="Normal 65 6" xfId="18396"/>
    <cellStyle name="Normal 65 6 2" xfId="18397"/>
    <cellStyle name="Normal 65 7" xfId="18398"/>
    <cellStyle name="Normal 65 7 2" xfId="18399"/>
    <cellStyle name="Normal 65 8" xfId="18400"/>
    <cellStyle name="Normal 65 9" xfId="18401"/>
    <cellStyle name="Normal 66" xfId="18402"/>
    <cellStyle name="Normal 66 10" xfId="18403"/>
    <cellStyle name="Normal 66 11" xfId="18404"/>
    <cellStyle name="Normal 66 11 2" xfId="18405"/>
    <cellStyle name="Normal 66 11 3" xfId="18406"/>
    <cellStyle name="Normal 66 12" xfId="18407"/>
    <cellStyle name="Normal 66 13" xfId="18408"/>
    <cellStyle name="Normal 66 14" xfId="18409"/>
    <cellStyle name="Normal 66 15" xfId="18410"/>
    <cellStyle name="Normal 66 2" xfId="18411"/>
    <cellStyle name="Normal 66 2 10" xfId="18412"/>
    <cellStyle name="Normal 66 2 11" xfId="18413"/>
    <cellStyle name="Normal 66 2 2" xfId="18414"/>
    <cellStyle name="Normal 66 2 2 2" xfId="18415"/>
    <cellStyle name="Normal 66 2 2 3" xfId="18416"/>
    <cellStyle name="Normal 66 2 2 4" xfId="18417"/>
    <cellStyle name="Normal 66 2 3" xfId="18418"/>
    <cellStyle name="Normal 66 2 4" xfId="18419"/>
    <cellStyle name="Normal 66 2 5" xfId="18420"/>
    <cellStyle name="Normal 66 2 6" xfId="18421"/>
    <cellStyle name="Normal 66 2 7" xfId="18422"/>
    <cellStyle name="Normal 66 2 8" xfId="18423"/>
    <cellStyle name="Normal 66 2 9" xfId="18424"/>
    <cellStyle name="Normal 66 3" xfId="18425"/>
    <cellStyle name="Normal 66 3 10" xfId="18426"/>
    <cellStyle name="Normal 66 3 2" xfId="18427"/>
    <cellStyle name="Normal 66 3 2 2" xfId="18428"/>
    <cellStyle name="Normal 66 3 2 3" xfId="18429"/>
    <cellStyle name="Normal 66 3 2 4" xfId="18430"/>
    <cellStyle name="Normal 66 3 3" xfId="18431"/>
    <cellStyle name="Normal 66 3 4" xfId="18432"/>
    <cellStyle name="Normal 66 3 5" xfId="18433"/>
    <cellStyle name="Normal 66 3 6" xfId="18434"/>
    <cellStyle name="Normal 66 3 7" xfId="18435"/>
    <cellStyle name="Normal 66 3 8" xfId="18436"/>
    <cellStyle name="Normal 66 3 9" xfId="18437"/>
    <cellStyle name="Normal 66 4" xfId="18438"/>
    <cellStyle name="Normal 66 4 2" xfId="18439"/>
    <cellStyle name="Normal 66 4 2 2" xfId="18440"/>
    <cellStyle name="Normal 66 4 2 3" xfId="18441"/>
    <cellStyle name="Normal 66 4 2 4" xfId="18442"/>
    <cellStyle name="Normal 66 4 3" xfId="18443"/>
    <cellStyle name="Normal 66 4 4" xfId="18444"/>
    <cellStyle name="Normal 66 4 5" xfId="18445"/>
    <cellStyle name="Normal 66 4 5 2" xfId="18446"/>
    <cellStyle name="Normal 66 4 5 3" xfId="18447"/>
    <cellStyle name="Normal 66 4 6" xfId="18448"/>
    <cellStyle name="Normal 66 4 7" xfId="18449"/>
    <cellStyle name="Normal 66 4 8" xfId="18450"/>
    <cellStyle name="Normal 66 4 9" xfId="18451"/>
    <cellStyle name="Normal 66 5" xfId="18452"/>
    <cellStyle name="Normal 66 5 2" xfId="18453"/>
    <cellStyle name="Normal 66 5 2 2" xfId="18454"/>
    <cellStyle name="Normal 66 5 2 3" xfId="18455"/>
    <cellStyle name="Normal 66 5 3" xfId="18456"/>
    <cellStyle name="Normal 66 5 4" xfId="18457"/>
    <cellStyle name="Normal 66 5 4 2" xfId="18458"/>
    <cellStyle name="Normal 66 5 4 3" xfId="18459"/>
    <cellStyle name="Normal 66 6" xfId="18460"/>
    <cellStyle name="Normal 66 6 2" xfId="18461"/>
    <cellStyle name="Normal 66 6 2 2" xfId="18462"/>
    <cellStyle name="Normal 66 6 2 3" xfId="18463"/>
    <cellStyle name="Normal 66 7" xfId="18464"/>
    <cellStyle name="Normal 66 7 2" xfId="18465"/>
    <cellStyle name="Normal 66 8" xfId="18466"/>
    <cellStyle name="Normal 66 9" xfId="18467"/>
    <cellStyle name="Normal 67" xfId="18468"/>
    <cellStyle name="Normal 67 10" xfId="18469"/>
    <cellStyle name="Normal 67 10 2" xfId="18470"/>
    <cellStyle name="Normal 67 10 3" xfId="18471"/>
    <cellStyle name="Normal 67 11" xfId="18472"/>
    <cellStyle name="Normal 67 12" xfId="18473"/>
    <cellStyle name="Normal 67 13" xfId="18474"/>
    <cellStyle name="Normal 67 14" xfId="18475"/>
    <cellStyle name="Normal 67 2" xfId="18476"/>
    <cellStyle name="Normal 67 2 10" xfId="18477"/>
    <cellStyle name="Normal 67 2 2" xfId="18478"/>
    <cellStyle name="Normal 67 2 2 2" xfId="18479"/>
    <cellStyle name="Normal 67 2 2 3" xfId="18480"/>
    <cellStyle name="Normal 67 2 2 4" xfId="18481"/>
    <cellStyle name="Normal 67 2 3" xfId="18482"/>
    <cellStyle name="Normal 67 2 4" xfId="18483"/>
    <cellStyle name="Normal 67 2 5" xfId="18484"/>
    <cellStyle name="Normal 67 2 6" xfId="18485"/>
    <cellStyle name="Normal 67 2 7" xfId="18486"/>
    <cellStyle name="Normal 67 2 8" xfId="18487"/>
    <cellStyle name="Normal 67 2 9" xfId="18488"/>
    <cellStyle name="Normal 67 3" xfId="18489"/>
    <cellStyle name="Normal 67 3 10" xfId="18490"/>
    <cellStyle name="Normal 67 3 2" xfId="18491"/>
    <cellStyle name="Normal 67 3 2 2" xfId="18492"/>
    <cellStyle name="Normal 67 3 2 3" xfId="18493"/>
    <cellStyle name="Normal 67 3 2 4" xfId="18494"/>
    <cellStyle name="Normal 67 3 3" xfId="18495"/>
    <cellStyle name="Normal 67 3 4" xfId="18496"/>
    <cellStyle name="Normal 67 3 5" xfId="18497"/>
    <cellStyle name="Normal 67 3 6" xfId="18498"/>
    <cellStyle name="Normal 67 3 7" xfId="18499"/>
    <cellStyle name="Normal 67 3 8" xfId="18500"/>
    <cellStyle name="Normal 67 3 9" xfId="18501"/>
    <cellStyle name="Normal 67 4" xfId="18502"/>
    <cellStyle name="Normal 67 4 2" xfId="18503"/>
    <cellStyle name="Normal 67 4 2 2" xfId="18504"/>
    <cellStyle name="Normal 67 4 2 3" xfId="18505"/>
    <cellStyle name="Normal 67 4 2 4" xfId="18506"/>
    <cellStyle name="Normal 67 4 3" xfId="18507"/>
    <cellStyle name="Normal 67 4 4" xfId="18508"/>
    <cellStyle name="Normal 67 4 5" xfId="18509"/>
    <cellStyle name="Normal 67 4 5 2" xfId="18510"/>
    <cellStyle name="Normal 67 4 5 3" xfId="18511"/>
    <cellStyle name="Normal 67 4 6" xfId="18512"/>
    <cellStyle name="Normal 67 4 7" xfId="18513"/>
    <cellStyle name="Normal 67 4 8" xfId="18514"/>
    <cellStyle name="Normal 67 4 9" xfId="18515"/>
    <cellStyle name="Normal 67 5" xfId="18516"/>
    <cellStyle name="Normal 67 5 2" xfId="18517"/>
    <cellStyle name="Normal 67 5 2 2" xfId="18518"/>
    <cellStyle name="Normal 67 5 2 3" xfId="18519"/>
    <cellStyle name="Normal 67 5 3" xfId="18520"/>
    <cellStyle name="Normal 67 5 4" xfId="18521"/>
    <cellStyle name="Normal 67 5 5" xfId="18522"/>
    <cellStyle name="Normal 67 6" xfId="18523"/>
    <cellStyle name="Normal 67 6 2" xfId="18524"/>
    <cellStyle name="Normal 67 7" xfId="18525"/>
    <cellStyle name="Normal 67 8" xfId="18526"/>
    <cellStyle name="Normal 67 9" xfId="18527"/>
    <cellStyle name="Normal 68" xfId="18528"/>
    <cellStyle name="Normal 68 10" xfId="18529"/>
    <cellStyle name="Normal 68 11" xfId="18530"/>
    <cellStyle name="Normal 68 12" xfId="18531"/>
    <cellStyle name="Normal 68 13" xfId="18532"/>
    <cellStyle name="Normal 68 14" xfId="18533"/>
    <cellStyle name="Normal 68 15" xfId="18534"/>
    <cellStyle name="Normal 68 16" xfId="18535"/>
    <cellStyle name="Normal 68 17" xfId="18536"/>
    <cellStyle name="Normal 68 18" xfId="18537"/>
    <cellStyle name="Normal 68 19" xfId="18538"/>
    <cellStyle name="Normal 68 2" xfId="18539"/>
    <cellStyle name="Normal 68 2 10" xfId="18540"/>
    <cellStyle name="Normal 68 2 10 2" xfId="18541"/>
    <cellStyle name="Normal 68 2 10 3" xfId="18542"/>
    <cellStyle name="Normal 68 2 11" xfId="18543"/>
    <cellStyle name="Normal 68 2 12" xfId="18544"/>
    <cellStyle name="Normal 68 2 13" xfId="18545"/>
    <cellStyle name="Normal 68 2 14" xfId="18546"/>
    <cellStyle name="Normal 68 2 15" xfId="18547"/>
    <cellStyle name="Normal 68 2 2" xfId="18548"/>
    <cellStyle name="Normal 68 2 2 10" xfId="18549"/>
    <cellStyle name="Normal 68 2 2 10 2" xfId="18550"/>
    <cellStyle name="Normal 68 2 2 10 3" xfId="18551"/>
    <cellStyle name="Normal 68 2 2 11" xfId="18552"/>
    <cellStyle name="Normal 68 2 2 12" xfId="18553"/>
    <cellStyle name="Normal 68 2 2 2" xfId="18554"/>
    <cellStyle name="Normal 68 2 2 3" xfId="18555"/>
    <cellStyle name="Normal 68 2 2 4" xfId="18556"/>
    <cellStyle name="Normal 68 2 2 5" xfId="18557"/>
    <cellStyle name="Normal 68 2 2 6" xfId="18558"/>
    <cellStyle name="Normal 68 2 2 7" xfId="18559"/>
    <cellStyle name="Normal 68 2 2 8" xfId="18560"/>
    <cellStyle name="Normal 68 2 2 9" xfId="18561"/>
    <cellStyle name="Normal 68 2 3" xfId="18562"/>
    <cellStyle name="Normal 68 2 3 2" xfId="18563"/>
    <cellStyle name="Normal 68 2 3 3" xfId="18564"/>
    <cellStyle name="Normal 68 2 4" xfId="18565"/>
    <cellStyle name="Normal 68 2 4 2" xfId="18566"/>
    <cellStyle name="Normal 68 2 4 3" xfId="18567"/>
    <cellStyle name="Normal 68 2 5" xfId="18568"/>
    <cellStyle name="Normal 68 2 5 2" xfId="18569"/>
    <cellStyle name="Normal 68 2 5 3" xfId="18570"/>
    <cellStyle name="Normal 68 2 6" xfId="18571"/>
    <cellStyle name="Normal 68 2 6 2" xfId="18572"/>
    <cellStyle name="Normal 68 2 6 3" xfId="18573"/>
    <cellStyle name="Normal 68 2 7" xfId="18574"/>
    <cellStyle name="Normal 68 2 7 2" xfId="18575"/>
    <cellStyle name="Normal 68 2 7 3" xfId="18576"/>
    <cellStyle name="Normal 68 2 8" xfId="18577"/>
    <cellStyle name="Normal 68 2 8 2" xfId="18578"/>
    <cellStyle name="Normal 68 2 8 3" xfId="18579"/>
    <cellStyle name="Normal 68 2 9" xfId="18580"/>
    <cellStyle name="Normal 68 2 9 2" xfId="18581"/>
    <cellStyle name="Normal 68 2 9 3" xfId="18582"/>
    <cellStyle name="Normal 68 20" xfId="18583"/>
    <cellStyle name="Normal 68 21" xfId="18584"/>
    <cellStyle name="Normal 68 22" xfId="18585"/>
    <cellStyle name="Normal 68 22 2" xfId="18586"/>
    <cellStyle name="Normal 68 22 3" xfId="18587"/>
    <cellStyle name="Normal 68 22 4" xfId="18588"/>
    <cellStyle name="Normal 68 23" xfId="18589"/>
    <cellStyle name="Normal 68 23 2" xfId="18590"/>
    <cellStyle name="Normal 68 24" xfId="18591"/>
    <cellStyle name="Normal 68 24 2" xfId="18592"/>
    <cellStyle name="Normal 68 25" xfId="18593"/>
    <cellStyle name="Normal 68 26" xfId="18594"/>
    <cellStyle name="Normal 68 26 2" xfId="18595"/>
    <cellStyle name="Normal 68 26 3" xfId="18596"/>
    <cellStyle name="Normal 68 27" xfId="18597"/>
    <cellStyle name="Normal 68 28" xfId="18598"/>
    <cellStyle name="Normal 68 29" xfId="18599"/>
    <cellStyle name="Normal 68 3" xfId="18600"/>
    <cellStyle name="Normal 68 3 2" xfId="18601"/>
    <cellStyle name="Normal 68 3 2 2" xfId="18602"/>
    <cellStyle name="Normal 68 3 2 3" xfId="18603"/>
    <cellStyle name="Normal 68 3 3" xfId="18604"/>
    <cellStyle name="Normal 68 3 4" xfId="18605"/>
    <cellStyle name="Normal 68 3 5" xfId="18606"/>
    <cellStyle name="Normal 68 3 6" xfId="18607"/>
    <cellStyle name="Normal 68 3 7" xfId="18608"/>
    <cellStyle name="Normal 68 30" xfId="18609"/>
    <cellStyle name="Normal 68 4" xfId="18610"/>
    <cellStyle name="Normal 68 4 2" xfId="18611"/>
    <cellStyle name="Normal 68 4 2 2" xfId="18612"/>
    <cellStyle name="Normal 68 4 2 3" xfId="18613"/>
    <cellStyle name="Normal 68 4 3" xfId="18614"/>
    <cellStyle name="Normal 68 4 4" xfId="18615"/>
    <cellStyle name="Normal 68 4 5" xfId="18616"/>
    <cellStyle name="Normal 68 4 6" xfId="18617"/>
    <cellStyle name="Normal 68 4 7" xfId="18618"/>
    <cellStyle name="Normal 68 5" xfId="18619"/>
    <cellStyle name="Normal 68 5 2" xfId="18620"/>
    <cellStyle name="Normal 68 5 2 2" xfId="18621"/>
    <cellStyle name="Normal 68 5 3" xfId="18622"/>
    <cellStyle name="Normal 68 5 4" xfId="18623"/>
    <cellStyle name="Normal 68 5 5" xfId="18624"/>
    <cellStyle name="Normal 68 5 6" xfId="18625"/>
    <cellStyle name="Normal 68 5 7" xfId="18626"/>
    <cellStyle name="Normal 68 6" xfId="18627"/>
    <cellStyle name="Normal 68 7" xfId="18628"/>
    <cellStyle name="Normal 68 8" xfId="18629"/>
    <cellStyle name="Normal 68 9" xfId="18630"/>
    <cellStyle name="Normal 69" xfId="18631"/>
    <cellStyle name="Normal 69 10" xfId="18632"/>
    <cellStyle name="Normal 69 11" xfId="18633"/>
    <cellStyle name="Normal 69 12" xfId="18634"/>
    <cellStyle name="Normal 69 13" xfId="18635"/>
    <cellStyle name="Normal 69 14" xfId="18636"/>
    <cellStyle name="Normal 69 15" xfId="18637"/>
    <cellStyle name="Normal 69 16" xfId="18638"/>
    <cellStyle name="Normal 69 17" xfId="18639"/>
    <cellStyle name="Normal 69 18" xfId="18640"/>
    <cellStyle name="Normal 69 19" xfId="18641"/>
    <cellStyle name="Normal 69 2" xfId="18642"/>
    <cellStyle name="Normal 69 2 10" xfId="18643"/>
    <cellStyle name="Normal 69 2 10 2" xfId="18644"/>
    <cellStyle name="Normal 69 2 10 3" xfId="18645"/>
    <cellStyle name="Normal 69 2 11" xfId="18646"/>
    <cellStyle name="Normal 69 2 12" xfId="18647"/>
    <cellStyle name="Normal 69 2 13" xfId="18648"/>
    <cellStyle name="Normal 69 2 14" xfId="18649"/>
    <cellStyle name="Normal 69 2 15" xfId="18650"/>
    <cellStyle name="Normal 69 2 16" xfId="18651"/>
    <cellStyle name="Normal 69 2 17" xfId="18652"/>
    <cellStyle name="Normal 69 2 2" xfId="18653"/>
    <cellStyle name="Normal 69 2 2 10" xfId="18654"/>
    <cellStyle name="Normal 69 2 2 10 2" xfId="18655"/>
    <cellStyle name="Normal 69 2 2 10 3" xfId="18656"/>
    <cellStyle name="Normal 69 2 2 11" xfId="18657"/>
    <cellStyle name="Normal 69 2 2 12" xfId="18658"/>
    <cellStyle name="Normal 69 2 2 2" xfId="18659"/>
    <cellStyle name="Normal 69 2 2 3" xfId="18660"/>
    <cellStyle name="Normal 69 2 2 4" xfId="18661"/>
    <cellStyle name="Normal 69 2 2 5" xfId="18662"/>
    <cellStyle name="Normal 69 2 2 6" xfId="18663"/>
    <cellStyle name="Normal 69 2 2 7" xfId="18664"/>
    <cellStyle name="Normal 69 2 2 8" xfId="18665"/>
    <cellStyle name="Normal 69 2 2 9" xfId="18666"/>
    <cellStyle name="Normal 69 2 3" xfId="18667"/>
    <cellStyle name="Normal 69 2 3 2" xfId="18668"/>
    <cellStyle name="Normal 69 2 3 3" xfId="18669"/>
    <cellStyle name="Normal 69 2 4" xfId="18670"/>
    <cellStyle name="Normal 69 2 4 2" xfId="18671"/>
    <cellStyle name="Normal 69 2 4 3" xfId="18672"/>
    <cellStyle name="Normal 69 2 5" xfId="18673"/>
    <cellStyle name="Normal 69 2 5 2" xfId="18674"/>
    <cellStyle name="Normal 69 2 5 3" xfId="18675"/>
    <cellStyle name="Normal 69 2 6" xfId="18676"/>
    <cellStyle name="Normal 69 2 6 2" xfId="18677"/>
    <cellStyle name="Normal 69 2 6 3" xfId="18678"/>
    <cellStyle name="Normal 69 2 7" xfId="18679"/>
    <cellStyle name="Normal 69 2 7 2" xfId="18680"/>
    <cellStyle name="Normal 69 2 7 3" xfId="18681"/>
    <cellStyle name="Normal 69 2 8" xfId="18682"/>
    <cellStyle name="Normal 69 2 8 2" xfId="18683"/>
    <cellStyle name="Normal 69 2 8 3" xfId="18684"/>
    <cellStyle name="Normal 69 2 9" xfId="18685"/>
    <cellStyle name="Normal 69 2 9 2" xfId="18686"/>
    <cellStyle name="Normal 69 2 9 3" xfId="18687"/>
    <cellStyle name="Normal 69 20" xfId="18688"/>
    <cellStyle name="Normal 69 21" xfId="18689"/>
    <cellStyle name="Normal 69 22" xfId="18690"/>
    <cellStyle name="Normal 69 22 2" xfId="18691"/>
    <cellStyle name="Normal 69 22 3" xfId="18692"/>
    <cellStyle name="Normal 69 22 4" xfId="18693"/>
    <cellStyle name="Normal 69 23" xfId="18694"/>
    <cellStyle name="Normal 69 23 2" xfId="18695"/>
    <cellStyle name="Normal 69 23 3" xfId="18696"/>
    <cellStyle name="Normal 69 24" xfId="18697"/>
    <cellStyle name="Normal 69 25" xfId="18698"/>
    <cellStyle name="Normal 69 26" xfId="18699"/>
    <cellStyle name="Normal 69 27" xfId="18700"/>
    <cellStyle name="Normal 69 27 2" xfId="18701"/>
    <cellStyle name="Normal 69 27 3" xfId="18702"/>
    <cellStyle name="Normal 69 28" xfId="18703"/>
    <cellStyle name="Normal 69 29" xfId="18704"/>
    <cellStyle name="Normal 69 3" xfId="18705"/>
    <cellStyle name="Normal 69 3 2" xfId="18706"/>
    <cellStyle name="Normal 69 3 2 2" xfId="18707"/>
    <cellStyle name="Normal 69 3 2 3" xfId="18708"/>
    <cellStyle name="Normal 69 3 3" xfId="18709"/>
    <cellStyle name="Normal 69 3 4" xfId="18710"/>
    <cellStyle name="Normal 69 3 5" xfId="18711"/>
    <cellStyle name="Normal 69 3 6" xfId="18712"/>
    <cellStyle name="Normal 69 3 7" xfId="18713"/>
    <cellStyle name="Normal 69 30" xfId="18714"/>
    <cellStyle name="Normal 69 31" xfId="18715"/>
    <cellStyle name="Normal 69 4" xfId="18716"/>
    <cellStyle name="Normal 69 4 2" xfId="18717"/>
    <cellStyle name="Normal 69 4 2 2" xfId="18718"/>
    <cellStyle name="Normal 69 4 2 3" xfId="18719"/>
    <cellStyle name="Normal 69 4 3" xfId="18720"/>
    <cellStyle name="Normal 69 4 4" xfId="18721"/>
    <cellStyle name="Normal 69 4 5" xfId="18722"/>
    <cellStyle name="Normal 69 4 6" xfId="18723"/>
    <cellStyle name="Normal 69 4 7" xfId="18724"/>
    <cellStyle name="Normal 69 5" xfId="18725"/>
    <cellStyle name="Normal 69 6" xfId="18726"/>
    <cellStyle name="Normal 69 7" xfId="18727"/>
    <cellStyle name="Normal 69 8" xfId="18728"/>
    <cellStyle name="Normal 69 9" xfId="18729"/>
    <cellStyle name="Normal 7" xfId="18730"/>
    <cellStyle name="Normal 7 2" xfId="18731"/>
    <cellStyle name="Normal 70" xfId="18732"/>
    <cellStyle name="Normal 70 10" xfId="18733"/>
    <cellStyle name="Normal 70 11" xfId="18734"/>
    <cellStyle name="Normal 70 12" xfId="18735"/>
    <cellStyle name="Normal 70 13" xfId="18736"/>
    <cellStyle name="Normal 70 14" xfId="18737"/>
    <cellStyle name="Normal 70 15" xfId="18738"/>
    <cellStyle name="Normal 70 16" xfId="18739"/>
    <cellStyle name="Normal 70 17" xfId="18740"/>
    <cellStyle name="Normal 70 18" xfId="18741"/>
    <cellStyle name="Normal 70 19" xfId="18742"/>
    <cellStyle name="Normal 70 2" xfId="18743"/>
    <cellStyle name="Normal 70 2 10" xfId="18744"/>
    <cellStyle name="Normal 70 2 10 2" xfId="18745"/>
    <cellStyle name="Normal 70 2 10 3" xfId="18746"/>
    <cellStyle name="Normal 70 2 11" xfId="18747"/>
    <cellStyle name="Normal 70 2 12" xfId="18748"/>
    <cellStyle name="Normal 70 2 13" xfId="18749"/>
    <cellStyle name="Normal 70 2 14" xfId="18750"/>
    <cellStyle name="Normal 70 2 15" xfId="18751"/>
    <cellStyle name="Normal 70 2 16" xfId="18752"/>
    <cellStyle name="Normal 70 2 17" xfId="18753"/>
    <cellStyle name="Normal 70 2 2" xfId="18754"/>
    <cellStyle name="Normal 70 2 2 10" xfId="18755"/>
    <cellStyle name="Normal 70 2 2 10 2" xfId="18756"/>
    <cellStyle name="Normal 70 2 2 10 3" xfId="18757"/>
    <cellStyle name="Normal 70 2 2 11" xfId="18758"/>
    <cellStyle name="Normal 70 2 2 12" xfId="18759"/>
    <cellStyle name="Normal 70 2 2 2" xfId="18760"/>
    <cellStyle name="Normal 70 2 2 3" xfId="18761"/>
    <cellStyle name="Normal 70 2 2 4" xfId="18762"/>
    <cellStyle name="Normal 70 2 2 5" xfId="18763"/>
    <cellStyle name="Normal 70 2 2 6" xfId="18764"/>
    <cellStyle name="Normal 70 2 2 7" xfId="18765"/>
    <cellStyle name="Normal 70 2 2 8" xfId="18766"/>
    <cellStyle name="Normal 70 2 2 9" xfId="18767"/>
    <cellStyle name="Normal 70 2 3" xfId="18768"/>
    <cellStyle name="Normal 70 2 3 2" xfId="18769"/>
    <cellStyle name="Normal 70 2 3 3" xfId="18770"/>
    <cellStyle name="Normal 70 2 4" xfId="18771"/>
    <cellStyle name="Normal 70 2 4 2" xfId="18772"/>
    <cellStyle name="Normal 70 2 4 3" xfId="18773"/>
    <cellStyle name="Normal 70 2 5" xfId="18774"/>
    <cellStyle name="Normal 70 2 5 2" xfId="18775"/>
    <cellStyle name="Normal 70 2 5 3" xfId="18776"/>
    <cellStyle name="Normal 70 2 6" xfId="18777"/>
    <cellStyle name="Normal 70 2 6 2" xfId="18778"/>
    <cellStyle name="Normal 70 2 6 3" xfId="18779"/>
    <cellStyle name="Normal 70 2 7" xfId="18780"/>
    <cellStyle name="Normal 70 2 7 2" xfId="18781"/>
    <cellStyle name="Normal 70 2 7 3" xfId="18782"/>
    <cellStyle name="Normal 70 2 8" xfId="18783"/>
    <cellStyle name="Normal 70 2 8 2" xfId="18784"/>
    <cellStyle name="Normal 70 2 8 3" xfId="18785"/>
    <cellStyle name="Normal 70 2 9" xfId="18786"/>
    <cellStyle name="Normal 70 2 9 2" xfId="18787"/>
    <cellStyle name="Normal 70 2 9 3" xfId="18788"/>
    <cellStyle name="Normal 70 20" xfId="18789"/>
    <cellStyle name="Normal 70 21" xfId="18790"/>
    <cellStyle name="Normal 70 22" xfId="18791"/>
    <cellStyle name="Normal 70 22 2" xfId="18792"/>
    <cellStyle name="Normal 70 22 3" xfId="18793"/>
    <cellStyle name="Normal 70 22 4" xfId="18794"/>
    <cellStyle name="Normal 70 23" xfId="18795"/>
    <cellStyle name="Normal 70 23 2" xfId="18796"/>
    <cellStyle name="Normal 70 24" xfId="18797"/>
    <cellStyle name="Normal 70 25" xfId="18798"/>
    <cellStyle name="Normal 70 26" xfId="18799"/>
    <cellStyle name="Normal 70 27" xfId="18800"/>
    <cellStyle name="Normal 70 27 2" xfId="18801"/>
    <cellStyle name="Normal 70 27 3" xfId="18802"/>
    <cellStyle name="Normal 70 28" xfId="18803"/>
    <cellStyle name="Normal 70 29" xfId="18804"/>
    <cellStyle name="Normal 70 3" xfId="18805"/>
    <cellStyle name="Normal 70 3 2" xfId="18806"/>
    <cellStyle name="Normal 70 3 2 2" xfId="18807"/>
    <cellStyle name="Normal 70 3 2 3" xfId="18808"/>
    <cellStyle name="Normal 70 3 3" xfId="18809"/>
    <cellStyle name="Normal 70 3 4" xfId="18810"/>
    <cellStyle name="Normal 70 3 5" xfId="18811"/>
    <cellStyle name="Normal 70 3 6" xfId="18812"/>
    <cellStyle name="Normal 70 3 7" xfId="18813"/>
    <cellStyle name="Normal 70 30" xfId="18814"/>
    <cellStyle name="Normal 70 31" xfId="18815"/>
    <cellStyle name="Normal 70 4" xfId="18816"/>
    <cellStyle name="Normal 70 4 2" xfId="18817"/>
    <cellStyle name="Normal 70 4 2 2" xfId="18818"/>
    <cellStyle name="Normal 70 4 2 3" xfId="18819"/>
    <cellStyle name="Normal 70 4 3" xfId="18820"/>
    <cellStyle name="Normal 70 4 4" xfId="18821"/>
    <cellStyle name="Normal 70 4 5" xfId="18822"/>
    <cellStyle name="Normal 70 4 6" xfId="18823"/>
    <cellStyle name="Normal 70 4 7" xfId="18824"/>
    <cellStyle name="Normal 70 5" xfId="18825"/>
    <cellStyle name="Normal 70 5 2" xfId="18826"/>
    <cellStyle name="Normal 70 5 2 2" xfId="18827"/>
    <cellStyle name="Normal 70 5 3" xfId="18828"/>
    <cellStyle name="Normal 70 5 4" xfId="18829"/>
    <cellStyle name="Normal 70 5 5" xfId="18830"/>
    <cellStyle name="Normal 70 5 6" xfId="18831"/>
    <cellStyle name="Normal 70 5 7" xfId="18832"/>
    <cellStyle name="Normal 70 6" xfId="18833"/>
    <cellStyle name="Normal 70 7" xfId="18834"/>
    <cellStyle name="Normal 70 8" xfId="18835"/>
    <cellStyle name="Normal 70 9" xfId="18836"/>
    <cellStyle name="Normal 71" xfId="18837"/>
    <cellStyle name="Normal 71 2" xfId="18838"/>
    <cellStyle name="Normal 71 2 2" xfId="18839"/>
    <cellStyle name="Normal 71 2 2 2" xfId="18840"/>
    <cellStyle name="Normal 71 2 2 3" xfId="18841"/>
    <cellStyle name="Normal 71 2 3" xfId="18842"/>
    <cellStyle name="Normal 71 2 4" xfId="18843"/>
    <cellStyle name="Normal 71 2 5" xfId="18844"/>
    <cellStyle name="Normal 71 3" xfId="18845"/>
    <cellStyle name="Normal 71 3 2" xfId="18846"/>
    <cellStyle name="Normal 71 3 2 2" xfId="18847"/>
    <cellStyle name="Normal 71 3 2 3" xfId="18848"/>
    <cellStyle name="Normal 71 3 2 4" xfId="18849"/>
    <cellStyle name="Normal 71 3 3" xfId="18850"/>
    <cellStyle name="Normal 71 3 4" xfId="18851"/>
    <cellStyle name="Normal 71 3 5" xfId="18852"/>
    <cellStyle name="Normal 71 4" xfId="18853"/>
    <cellStyle name="Normal 71 4 2" xfId="18854"/>
    <cellStyle name="Normal 71 4 2 2" xfId="18855"/>
    <cellStyle name="Normal 71 4 2 3" xfId="18856"/>
    <cellStyle name="Normal 71 4 3" xfId="18857"/>
    <cellStyle name="Normal 71 5" xfId="18858"/>
    <cellStyle name="Normal 71 5 2" xfId="18859"/>
    <cellStyle name="Normal 71 5 3" xfId="18860"/>
    <cellStyle name="Normal 71 5 4" xfId="18861"/>
    <cellStyle name="Normal 71 6" xfId="18862"/>
    <cellStyle name="Normal 71 7" xfId="18863"/>
    <cellStyle name="Normal 71 8" xfId="18864"/>
    <cellStyle name="Normal 71 8 2" xfId="18865"/>
    <cellStyle name="Normal 71 8 3" xfId="18866"/>
    <cellStyle name="Normal 72" xfId="18867"/>
    <cellStyle name="Normal 72 10" xfId="18868"/>
    <cellStyle name="Normal 72 11" xfId="18869"/>
    <cellStyle name="Normal 72 2" xfId="18870"/>
    <cellStyle name="Normal 72 2 2" xfId="18871"/>
    <cellStyle name="Normal 72 2 2 2" xfId="18872"/>
    <cellStyle name="Normal 72 2 2 2 2" xfId="18873"/>
    <cellStyle name="Normal 72 2 2 3" xfId="18874"/>
    <cellStyle name="Normal 72 2 2 4" xfId="18875"/>
    <cellStyle name="Normal 72 2 3" xfId="18876"/>
    <cellStyle name="Normal 72 2 4" xfId="18877"/>
    <cellStyle name="Normal 72 2 5" xfId="18878"/>
    <cellStyle name="Normal 72 3" xfId="18879"/>
    <cellStyle name="Normal 72 3 2" xfId="18880"/>
    <cellStyle name="Normal 72 4" xfId="18881"/>
    <cellStyle name="Normal 72 5" xfId="18882"/>
    <cellStyle name="Normal 72 6" xfId="18883"/>
    <cellStyle name="Normal 72 7" xfId="18884"/>
    <cellStyle name="Normal 72 8" xfId="18885"/>
    <cellStyle name="Normal 72 9" xfId="18886"/>
    <cellStyle name="Normal 73" xfId="18887"/>
    <cellStyle name="Normal 73 10" xfId="18888"/>
    <cellStyle name="Normal 73 2" xfId="18889"/>
    <cellStyle name="Normal 73 2 2" xfId="18890"/>
    <cellStyle name="Normal 73 2 2 2" xfId="18891"/>
    <cellStyle name="Normal 73 2 2 2 2" xfId="18892"/>
    <cellStyle name="Normal 73 2 2 2 3" xfId="18893"/>
    <cellStyle name="Normal 73 2 2 3" xfId="18894"/>
    <cellStyle name="Normal 73 2 2 4" xfId="18895"/>
    <cellStyle name="Normal 73 2 2 5" xfId="18896"/>
    <cellStyle name="Normal 73 2 3" xfId="18897"/>
    <cellStyle name="Normal 73 2 4" xfId="18898"/>
    <cellStyle name="Normal 73 2 5" xfId="18899"/>
    <cellStyle name="Normal 73 2 6" xfId="18900"/>
    <cellStyle name="Normal 73 3" xfId="18901"/>
    <cellStyle name="Normal 73 3 2" xfId="18902"/>
    <cellStyle name="Normal 73 4" xfId="18903"/>
    <cellStyle name="Normal 73 5" xfId="18904"/>
    <cellStyle name="Normal 73 6" xfId="18905"/>
    <cellStyle name="Normal 73 6 2" xfId="18906"/>
    <cellStyle name="Normal 73 6 3" xfId="18907"/>
    <cellStyle name="Normal 73 7" xfId="18908"/>
    <cellStyle name="Normal 73 8" xfId="18909"/>
    <cellStyle name="Normal 73 9" xfId="18910"/>
    <cellStyle name="Normal 74" xfId="18911"/>
    <cellStyle name="Normal 74 10" xfId="18912"/>
    <cellStyle name="Normal 74 11" xfId="18913"/>
    <cellStyle name="Normal 74 2" xfId="18914"/>
    <cellStyle name="Normal 74 2 2" xfId="18915"/>
    <cellStyle name="Normal 74 2 2 2" xfId="18916"/>
    <cellStyle name="Normal 74 2 2 2 2" xfId="18917"/>
    <cellStyle name="Normal 74 2 2 3" xfId="18918"/>
    <cellStyle name="Normal 74 2 2 4" xfId="18919"/>
    <cellStyle name="Normal 74 2 3" xfId="18920"/>
    <cellStyle name="Normal 74 2 4" xfId="18921"/>
    <cellStyle name="Normal 74 2 5" xfId="18922"/>
    <cellStyle name="Normal 74 3" xfId="18923"/>
    <cellStyle name="Normal 74 3 2" xfId="18924"/>
    <cellStyle name="Normal 74 4" xfId="18925"/>
    <cellStyle name="Normal 74 5" xfId="18926"/>
    <cellStyle name="Normal 74 6" xfId="18927"/>
    <cellStyle name="Normal 74 7" xfId="18928"/>
    <cellStyle name="Normal 74 8" xfId="18929"/>
    <cellStyle name="Normal 74 9" xfId="18930"/>
    <cellStyle name="Normal 75" xfId="18931"/>
    <cellStyle name="Normal 75 10" xfId="18932"/>
    <cellStyle name="Normal 75 2" xfId="18933"/>
    <cellStyle name="Normal 75 2 2" xfId="18934"/>
    <cellStyle name="Normal 75 2 2 2" xfId="18935"/>
    <cellStyle name="Normal 75 2 2 2 2" xfId="18936"/>
    <cellStyle name="Normal 75 2 2 3" xfId="18937"/>
    <cellStyle name="Normal 75 2 2 4" xfId="18938"/>
    <cellStyle name="Normal 75 2 3" xfId="18939"/>
    <cellStyle name="Normal 75 2 4" xfId="18940"/>
    <cellStyle name="Normal 75 2 5" xfId="18941"/>
    <cellStyle name="Normal 75 3" xfId="18942"/>
    <cellStyle name="Normal 75 3 2" xfId="18943"/>
    <cellStyle name="Normal 75 4" xfId="18944"/>
    <cellStyle name="Normal 75 4 2" xfId="18945"/>
    <cellStyle name="Normal 75 5" xfId="18946"/>
    <cellStyle name="Normal 75 6" xfId="18947"/>
    <cellStyle name="Normal 75 7" xfId="18948"/>
    <cellStyle name="Normal 75 8" xfId="18949"/>
    <cellStyle name="Normal 75 9" xfId="18950"/>
    <cellStyle name="Normal 76" xfId="18951"/>
    <cellStyle name="Normal 76 10" xfId="18952"/>
    <cellStyle name="Normal 76 2" xfId="18953"/>
    <cellStyle name="Normal 76 2 2" xfId="18954"/>
    <cellStyle name="Normal 76 2 2 2" xfId="18955"/>
    <cellStyle name="Normal 76 2 2 2 2" xfId="18956"/>
    <cellStyle name="Normal 76 2 2 3" xfId="18957"/>
    <cellStyle name="Normal 76 2 2 4" xfId="18958"/>
    <cellStyle name="Normal 76 2 3" xfId="18959"/>
    <cellStyle name="Normal 76 2 4" xfId="18960"/>
    <cellStyle name="Normal 76 2 5" xfId="18961"/>
    <cellStyle name="Normal 76 3" xfId="18962"/>
    <cellStyle name="Normal 76 3 2" xfId="18963"/>
    <cellStyle name="Normal 76 4" xfId="18964"/>
    <cellStyle name="Normal 76 4 2" xfId="18965"/>
    <cellStyle name="Normal 76 5" xfId="18966"/>
    <cellStyle name="Normal 76 6" xfId="18967"/>
    <cellStyle name="Normal 76 7" xfId="18968"/>
    <cellStyle name="Normal 76 8" xfId="18969"/>
    <cellStyle name="Normal 76 9" xfId="18970"/>
    <cellStyle name="Normal 77" xfId="18971"/>
    <cellStyle name="Normal 77 10" xfId="18972"/>
    <cellStyle name="Normal 77 11" xfId="18973"/>
    <cellStyle name="Normal 77 12" xfId="18974"/>
    <cellStyle name="Normal 77 2" xfId="18975"/>
    <cellStyle name="Normal 77 2 2" xfId="18976"/>
    <cellStyle name="Normal 77 2 2 2" xfId="18977"/>
    <cellStyle name="Normal 77 2 2 2 2" xfId="18978"/>
    <cellStyle name="Normal 77 2 2 3" xfId="18979"/>
    <cellStyle name="Normal 77 2 2 4" xfId="18980"/>
    <cellStyle name="Normal 77 2 3" xfId="18981"/>
    <cellStyle name="Normal 77 2 4" xfId="18982"/>
    <cellStyle name="Normal 77 2 5" xfId="18983"/>
    <cellStyle name="Normal 77 2 6" xfId="18984"/>
    <cellStyle name="Normal 77 2 7" xfId="18985"/>
    <cellStyle name="Normal 77 3" xfId="18986"/>
    <cellStyle name="Normal 77 3 2" xfId="18987"/>
    <cellStyle name="Normal 77 3 3" xfId="18988"/>
    <cellStyle name="Normal 77 3 4" xfId="18989"/>
    <cellStyle name="Normal 77 4" xfId="18990"/>
    <cellStyle name="Normal 77 4 2" xfId="18991"/>
    <cellStyle name="Normal 77 5" xfId="18992"/>
    <cellStyle name="Normal 77 6" xfId="18993"/>
    <cellStyle name="Normal 77 7" xfId="18994"/>
    <cellStyle name="Normal 77 8" xfId="18995"/>
    <cellStyle name="Normal 77 8 2" xfId="18996"/>
    <cellStyle name="Normal 77 9" xfId="18997"/>
    <cellStyle name="Normal 77 9 2" xfId="18998"/>
    <cellStyle name="Normal 78" xfId="18999"/>
    <cellStyle name="Normal 78 10" xfId="19000"/>
    <cellStyle name="Normal 78 11" xfId="19001"/>
    <cellStyle name="Normal 78 12" xfId="19002"/>
    <cellStyle name="Normal 78 2" xfId="19003"/>
    <cellStyle name="Normal 78 2 2" xfId="19004"/>
    <cellStyle name="Normal 78 2 2 2" xfId="19005"/>
    <cellStyle name="Normal 78 2 2 2 2" xfId="19006"/>
    <cellStyle name="Normal 78 2 2 3" xfId="19007"/>
    <cellStyle name="Normal 78 2 3" xfId="19008"/>
    <cellStyle name="Normal 78 2 4" xfId="19009"/>
    <cellStyle name="Normal 78 2 5" xfId="19010"/>
    <cellStyle name="Normal 78 2 6" xfId="19011"/>
    <cellStyle name="Normal 78 2 7" xfId="19012"/>
    <cellStyle name="Normal 78 3" xfId="19013"/>
    <cellStyle name="Normal 78 3 2" xfId="19014"/>
    <cellStyle name="Normal 78 4" xfId="19015"/>
    <cellStyle name="Normal 78 4 2" xfId="19016"/>
    <cellStyle name="Normal 78 5" xfId="19017"/>
    <cellStyle name="Normal 78 6" xfId="19018"/>
    <cellStyle name="Normal 78 7" xfId="19019"/>
    <cellStyle name="Normal 78 8" xfId="19020"/>
    <cellStyle name="Normal 78 8 2" xfId="19021"/>
    <cellStyle name="Normal 78 9" xfId="19022"/>
    <cellStyle name="Normal 79" xfId="19023"/>
    <cellStyle name="Normal 79 10" xfId="19024"/>
    <cellStyle name="Normal 79 2" xfId="19025"/>
    <cellStyle name="Normal 79 2 2" xfId="19026"/>
    <cellStyle name="Normal 79 2 2 2" xfId="19027"/>
    <cellStyle name="Normal 79 2 2 2 2" xfId="19028"/>
    <cellStyle name="Normal 79 2 2 3" xfId="19029"/>
    <cellStyle name="Normal 79 2 2 4" xfId="19030"/>
    <cellStyle name="Normal 79 2 3" xfId="19031"/>
    <cellStyle name="Normal 79 3" xfId="19032"/>
    <cellStyle name="Normal 79 3 2" xfId="19033"/>
    <cellStyle name="Normal 79 4" xfId="19034"/>
    <cellStyle name="Normal 79 5" xfId="19035"/>
    <cellStyle name="Normal 79 6" xfId="19036"/>
    <cellStyle name="Normal 79 6 2" xfId="19037"/>
    <cellStyle name="Normal 79 7" xfId="19038"/>
    <cellStyle name="Normal 79 8" xfId="19039"/>
    <cellStyle name="Normal 79 9" xfId="19040"/>
    <cellStyle name="Normal 8" xfId="19041"/>
    <cellStyle name="Normal 8 2" xfId="19042"/>
    <cellStyle name="Normal 8 2 2" xfId="19043"/>
    <cellStyle name="Normal 8 3" xfId="19044"/>
    <cellStyle name="Normal 80" xfId="19045"/>
    <cellStyle name="Normal 80 10" xfId="19046"/>
    <cellStyle name="Normal 80 2" xfId="19047"/>
    <cellStyle name="Normal 80 2 2" xfId="19048"/>
    <cellStyle name="Normal 80 2 2 2" xfId="19049"/>
    <cellStyle name="Normal 80 2 2 2 2" xfId="19050"/>
    <cellStyle name="Normal 80 2 2 3" xfId="19051"/>
    <cellStyle name="Normal 80 2 2 4" xfId="19052"/>
    <cellStyle name="Normal 80 2 3" xfId="19053"/>
    <cellStyle name="Normal 80 3" xfId="19054"/>
    <cellStyle name="Normal 80 3 2" xfId="19055"/>
    <cellStyle name="Normal 80 4" xfId="19056"/>
    <cellStyle name="Normal 80 5" xfId="19057"/>
    <cellStyle name="Normal 80 6" xfId="19058"/>
    <cellStyle name="Normal 80 6 2" xfId="19059"/>
    <cellStyle name="Normal 80 7" xfId="19060"/>
    <cellStyle name="Normal 80 8" xfId="19061"/>
    <cellStyle name="Normal 80 9" xfId="19062"/>
    <cellStyle name="Normal 81" xfId="19063"/>
    <cellStyle name="Normal 81 10" xfId="19064"/>
    <cellStyle name="Normal 81 2" xfId="19065"/>
    <cellStyle name="Normal 81 2 2" xfId="19066"/>
    <cellStyle name="Normal 81 2 2 2" xfId="19067"/>
    <cellStyle name="Normal 81 2 2 2 2" xfId="19068"/>
    <cellStyle name="Normal 81 2 2 3" xfId="19069"/>
    <cellStyle name="Normal 81 2 2 4" xfId="19070"/>
    <cellStyle name="Normal 81 2 3" xfId="19071"/>
    <cellStyle name="Normal 81 3" xfId="19072"/>
    <cellStyle name="Normal 81 3 2" xfId="19073"/>
    <cellStyle name="Normal 81 4" xfId="19074"/>
    <cellStyle name="Normal 81 5" xfId="19075"/>
    <cellStyle name="Normal 81 6" xfId="19076"/>
    <cellStyle name="Normal 81 6 2" xfId="19077"/>
    <cellStyle name="Normal 81 7" xfId="19078"/>
    <cellStyle name="Normal 81 8" xfId="19079"/>
    <cellStyle name="Normal 81 9" xfId="19080"/>
    <cellStyle name="Normal 82" xfId="19081"/>
    <cellStyle name="Normal 82 10" xfId="19082"/>
    <cellStyle name="Normal 82 2" xfId="19083"/>
    <cellStyle name="Normal 82 2 2" xfId="19084"/>
    <cellStyle name="Normal 82 2 2 2" xfId="19085"/>
    <cellStyle name="Normal 82 2 2 2 2" xfId="19086"/>
    <cellStyle name="Normal 82 2 2 3" xfId="19087"/>
    <cellStyle name="Normal 82 2 2 4" xfId="19088"/>
    <cellStyle name="Normal 82 2 3" xfId="19089"/>
    <cellStyle name="Normal 82 3" xfId="19090"/>
    <cellStyle name="Normal 82 3 2" xfId="19091"/>
    <cellStyle name="Normal 82 4" xfId="19092"/>
    <cellStyle name="Normal 82 5" xfId="19093"/>
    <cellStyle name="Normal 82 6" xfId="19094"/>
    <cellStyle name="Normal 82 6 2" xfId="19095"/>
    <cellStyle name="Normal 82 7" xfId="19096"/>
    <cellStyle name="Normal 82 8" xfId="19097"/>
    <cellStyle name="Normal 82 9" xfId="19098"/>
    <cellStyle name="Normal 83" xfId="19099"/>
    <cellStyle name="Normal 83 2" xfId="19100"/>
    <cellStyle name="Normal 83 2 2" xfId="19101"/>
    <cellStyle name="Normal 83 2 2 2" xfId="19102"/>
    <cellStyle name="Normal 83 2 2 2 2" xfId="19103"/>
    <cellStyle name="Normal 83 2 2 3" xfId="19104"/>
    <cellStyle name="Normal 83 2 2 4" xfId="19105"/>
    <cellStyle name="Normal 83 2 3" xfId="19106"/>
    <cellStyle name="Normal 83 3" xfId="19107"/>
    <cellStyle name="Normal 83 3 2" xfId="19108"/>
    <cellStyle name="Normal 83 4" xfId="19109"/>
    <cellStyle name="Normal 83 5" xfId="19110"/>
    <cellStyle name="Normal 83 6" xfId="19111"/>
    <cellStyle name="Normal 83 7" xfId="19112"/>
    <cellStyle name="Normal 83 8" xfId="19113"/>
    <cellStyle name="Normal 83 9" xfId="19114"/>
    <cellStyle name="Normal 84" xfId="19115"/>
    <cellStyle name="Normal 84 2" xfId="19116"/>
    <cellStyle name="Normal 84 2 2" xfId="19117"/>
    <cellStyle name="Normal 84 2 2 2" xfId="19118"/>
    <cellStyle name="Normal 84 2 2 2 2" xfId="19119"/>
    <cellStyle name="Normal 84 2 2 3" xfId="19120"/>
    <cellStyle name="Normal 84 2 2 4" xfId="19121"/>
    <cellStyle name="Normal 84 2 3" xfId="19122"/>
    <cellStyle name="Normal 84 3" xfId="19123"/>
    <cellStyle name="Normal 84 3 2" xfId="19124"/>
    <cellStyle name="Normal 84 4" xfId="19125"/>
    <cellStyle name="Normal 84 5" xfId="19126"/>
    <cellStyle name="Normal 84 6" xfId="19127"/>
    <cellStyle name="Normal 84 7" xfId="19128"/>
    <cellStyle name="Normal 84 8" xfId="19129"/>
    <cellStyle name="Normal 84 9" xfId="19130"/>
    <cellStyle name="Normal 85" xfId="19131"/>
    <cellStyle name="Normal 85 10" xfId="19132"/>
    <cellStyle name="Normal 85 11" xfId="19133"/>
    <cellStyle name="Normal 85 2" xfId="19134"/>
    <cellStyle name="Normal 85 2 2" xfId="19135"/>
    <cellStyle name="Normal 85 2 2 2" xfId="19136"/>
    <cellStyle name="Normal 85 2 2 2 2" xfId="19137"/>
    <cellStyle name="Normal 85 2 2 3" xfId="19138"/>
    <cellStyle name="Normal 85 2 3" xfId="19139"/>
    <cellStyle name="Normal 85 2 4" xfId="19140"/>
    <cellStyle name="Normal 85 3" xfId="19141"/>
    <cellStyle name="Normal 85 4" xfId="19142"/>
    <cellStyle name="Normal 85 5" xfId="19143"/>
    <cellStyle name="Normal 85 6" xfId="19144"/>
    <cellStyle name="Normal 85 7" xfId="19145"/>
    <cellStyle name="Normal 85 8" xfId="19146"/>
    <cellStyle name="Normal 85 9" xfId="19147"/>
    <cellStyle name="Normal 86" xfId="19148"/>
    <cellStyle name="Normal 86 10" xfId="19149"/>
    <cellStyle name="Normal 86 11" xfId="19150"/>
    <cellStyle name="Normal 86 2" xfId="19151"/>
    <cellStyle name="Normal 86 2 2" xfId="19152"/>
    <cellStyle name="Normal 86 2 2 2" xfId="19153"/>
    <cellStyle name="Normal 86 2 2 2 2" xfId="19154"/>
    <cellStyle name="Normal 86 2 2 3" xfId="19155"/>
    <cellStyle name="Normal 86 2 3" xfId="19156"/>
    <cellStyle name="Normal 86 2 4" xfId="19157"/>
    <cellStyle name="Normal 86 3" xfId="19158"/>
    <cellStyle name="Normal 86 4" xfId="19159"/>
    <cellStyle name="Normal 86 5" xfId="19160"/>
    <cellStyle name="Normal 86 6" xfId="19161"/>
    <cellStyle name="Normal 86 7" xfId="19162"/>
    <cellStyle name="Normal 86 8" xfId="19163"/>
    <cellStyle name="Normal 86 9" xfId="19164"/>
    <cellStyle name="Normal 87" xfId="19165"/>
    <cellStyle name="Normal 87 10" xfId="19166"/>
    <cellStyle name="Normal 87 2" xfId="19167"/>
    <cellStyle name="Normal 87 2 2" xfId="19168"/>
    <cellStyle name="Normal 87 2 3" xfId="19169"/>
    <cellStyle name="Normal 87 3" xfId="19170"/>
    <cellStyle name="Normal 87 4" xfId="19171"/>
    <cellStyle name="Normal 87 5" xfId="19172"/>
    <cellStyle name="Normal 87 6" xfId="19173"/>
    <cellStyle name="Normal 87 7" xfId="19174"/>
    <cellStyle name="Normal 87 8" xfId="19175"/>
    <cellStyle name="Normal 87 9" xfId="19176"/>
    <cellStyle name="Normal 88" xfId="19177"/>
    <cellStyle name="Normal 88 10" xfId="19178"/>
    <cellStyle name="Normal 88 2" xfId="19179"/>
    <cellStyle name="Normal 88 2 2" xfId="19180"/>
    <cellStyle name="Normal 88 2 3" xfId="19181"/>
    <cellStyle name="Normal 88 3" xfId="19182"/>
    <cellStyle name="Normal 88 4" xfId="19183"/>
    <cellStyle name="Normal 88 5" xfId="19184"/>
    <cellStyle name="Normal 88 6" xfId="19185"/>
    <cellStyle name="Normal 88 7" xfId="19186"/>
    <cellStyle name="Normal 88 8" xfId="19187"/>
    <cellStyle name="Normal 88 9" xfId="19188"/>
    <cellStyle name="Normal 89" xfId="19189"/>
    <cellStyle name="Normal 89 10" xfId="19190"/>
    <cellStyle name="Normal 89 2" xfId="19191"/>
    <cellStyle name="Normal 89 2 2" xfId="19192"/>
    <cellStyle name="Normal 89 2 2 2" xfId="19193"/>
    <cellStyle name="Normal 89 2 2 3" xfId="19194"/>
    <cellStyle name="Normal 89 2 3" xfId="19195"/>
    <cellStyle name="Normal 89 2 4" xfId="19196"/>
    <cellStyle name="Normal 89 3" xfId="19197"/>
    <cellStyle name="Normal 89 4" xfId="19198"/>
    <cellStyle name="Normal 89 5" xfId="19199"/>
    <cellStyle name="Normal 89 6" xfId="19200"/>
    <cellStyle name="Normal 89 7" xfId="19201"/>
    <cellStyle name="Normal 89 8" xfId="19202"/>
    <cellStyle name="Normal 89 9" xfId="19203"/>
    <cellStyle name="Normal 9" xfId="19204"/>
    <cellStyle name="Normal 9 2" xfId="19205"/>
    <cellStyle name="Normal 9 2 10" xfId="19206"/>
    <cellStyle name="Normal 9 2 10 2" xfId="19207"/>
    <cellStyle name="Normal 9 2 10 2 2" xfId="19208"/>
    <cellStyle name="Normal 9 2 10 2 2 2" xfId="19209"/>
    <cellStyle name="Normal 9 2 10 2 2 3" xfId="19210"/>
    <cellStyle name="Normal 9 2 10 2 3" xfId="19211"/>
    <cellStyle name="Normal 9 2 10 2 4" xfId="19212"/>
    <cellStyle name="Normal 9 2 10 3" xfId="19213"/>
    <cellStyle name="Normal 9 2 10 3 2" xfId="19214"/>
    <cellStyle name="Normal 9 2 10 3 2 2" xfId="19215"/>
    <cellStyle name="Normal 9 2 10 3 2 3" xfId="19216"/>
    <cellStyle name="Normal 9 2 10 3 3" xfId="19217"/>
    <cellStyle name="Normal 9 2 10 3 4" xfId="19218"/>
    <cellStyle name="Normal 9 2 10 4" xfId="19219"/>
    <cellStyle name="Normal 9 2 10 4 2" xfId="19220"/>
    <cellStyle name="Normal 9 2 10 4 2 2" xfId="19221"/>
    <cellStyle name="Normal 9 2 10 4 2 3" xfId="19222"/>
    <cellStyle name="Normal 9 2 10 4 3" xfId="19223"/>
    <cellStyle name="Normal 9 2 10 4 4" xfId="19224"/>
    <cellStyle name="Normal 9 2 10 5" xfId="19225"/>
    <cellStyle name="Normal 9 2 10 5 2" xfId="19226"/>
    <cellStyle name="Normal 9 2 10 5 3" xfId="19227"/>
    <cellStyle name="Normal 9 2 10 6" xfId="19228"/>
    <cellStyle name="Normal 9 2 10 7" xfId="19229"/>
    <cellStyle name="Normal 9 2 10 8" xfId="19230"/>
    <cellStyle name="Normal 9 2 11" xfId="19231"/>
    <cellStyle name="Normal 9 2 11 2" xfId="19232"/>
    <cellStyle name="Normal 9 2 11 2 2" xfId="19233"/>
    <cellStyle name="Normal 9 2 11 2 2 2" xfId="19234"/>
    <cellStyle name="Normal 9 2 11 2 2 3" xfId="19235"/>
    <cellStyle name="Normal 9 2 11 2 3" xfId="19236"/>
    <cellStyle name="Normal 9 2 11 2 4" xfId="19237"/>
    <cellStyle name="Normal 9 2 11 3" xfId="19238"/>
    <cellStyle name="Normal 9 2 11 3 2" xfId="19239"/>
    <cellStyle name="Normal 9 2 11 3 2 2" xfId="19240"/>
    <cellStyle name="Normal 9 2 11 3 2 3" xfId="19241"/>
    <cellStyle name="Normal 9 2 11 3 3" xfId="19242"/>
    <cellStyle name="Normal 9 2 11 3 4" xfId="19243"/>
    <cellStyle name="Normal 9 2 11 4" xfId="19244"/>
    <cellStyle name="Normal 9 2 11 4 2" xfId="19245"/>
    <cellStyle name="Normal 9 2 11 4 2 2" xfId="19246"/>
    <cellStyle name="Normal 9 2 11 4 2 3" xfId="19247"/>
    <cellStyle name="Normal 9 2 11 4 3" xfId="19248"/>
    <cellStyle name="Normal 9 2 11 4 4" xfId="19249"/>
    <cellStyle name="Normal 9 2 11 5" xfId="19250"/>
    <cellStyle name="Normal 9 2 11 5 2" xfId="19251"/>
    <cellStyle name="Normal 9 2 11 5 3" xfId="19252"/>
    <cellStyle name="Normal 9 2 11 6" xfId="19253"/>
    <cellStyle name="Normal 9 2 11 7" xfId="19254"/>
    <cellStyle name="Normal 9 2 11 8" xfId="19255"/>
    <cellStyle name="Normal 9 2 12" xfId="19256"/>
    <cellStyle name="Normal 9 2 12 2" xfId="19257"/>
    <cellStyle name="Normal 9 2 12 2 2" xfId="19258"/>
    <cellStyle name="Normal 9 2 12 2 2 2" xfId="19259"/>
    <cellStyle name="Normal 9 2 12 2 2 3" xfId="19260"/>
    <cellStyle name="Normal 9 2 12 2 3" xfId="19261"/>
    <cellStyle name="Normal 9 2 12 2 4" xfId="19262"/>
    <cellStyle name="Normal 9 2 12 3" xfId="19263"/>
    <cellStyle name="Normal 9 2 12 3 2" xfId="19264"/>
    <cellStyle name="Normal 9 2 12 3 2 2" xfId="19265"/>
    <cellStyle name="Normal 9 2 12 3 2 3" xfId="19266"/>
    <cellStyle name="Normal 9 2 12 3 3" xfId="19267"/>
    <cellStyle name="Normal 9 2 12 3 4" xfId="19268"/>
    <cellStyle name="Normal 9 2 12 4" xfId="19269"/>
    <cellStyle name="Normal 9 2 12 4 2" xfId="19270"/>
    <cellStyle name="Normal 9 2 12 4 2 2" xfId="19271"/>
    <cellStyle name="Normal 9 2 12 4 2 3" xfId="19272"/>
    <cellStyle name="Normal 9 2 12 4 3" xfId="19273"/>
    <cellStyle name="Normal 9 2 12 4 4" xfId="19274"/>
    <cellStyle name="Normal 9 2 12 5" xfId="19275"/>
    <cellStyle name="Normal 9 2 12 5 2" xfId="19276"/>
    <cellStyle name="Normal 9 2 12 5 3" xfId="19277"/>
    <cellStyle name="Normal 9 2 12 6" xfId="19278"/>
    <cellStyle name="Normal 9 2 12 7" xfId="19279"/>
    <cellStyle name="Normal 9 2 13" xfId="19280"/>
    <cellStyle name="Normal 9 2 13 2" xfId="19281"/>
    <cellStyle name="Normal 9 2 13 2 2" xfId="19282"/>
    <cellStyle name="Normal 9 2 13 2 2 2" xfId="19283"/>
    <cellStyle name="Normal 9 2 13 2 2 3" xfId="19284"/>
    <cellStyle name="Normal 9 2 13 2 3" xfId="19285"/>
    <cellStyle name="Normal 9 2 13 2 4" xfId="19286"/>
    <cellStyle name="Normal 9 2 13 3" xfId="19287"/>
    <cellStyle name="Normal 9 2 13 3 2" xfId="19288"/>
    <cellStyle name="Normal 9 2 13 3 2 2" xfId="19289"/>
    <cellStyle name="Normal 9 2 13 3 2 3" xfId="19290"/>
    <cellStyle name="Normal 9 2 13 3 3" xfId="19291"/>
    <cellStyle name="Normal 9 2 13 3 4" xfId="19292"/>
    <cellStyle name="Normal 9 2 13 4" xfId="19293"/>
    <cellStyle name="Normal 9 2 13 4 2" xfId="19294"/>
    <cellStyle name="Normal 9 2 13 4 2 2" xfId="19295"/>
    <cellStyle name="Normal 9 2 13 4 2 3" xfId="19296"/>
    <cellStyle name="Normal 9 2 13 4 3" xfId="19297"/>
    <cellStyle name="Normal 9 2 13 4 4" xfId="19298"/>
    <cellStyle name="Normal 9 2 13 5" xfId="19299"/>
    <cellStyle name="Normal 9 2 13 5 2" xfId="19300"/>
    <cellStyle name="Normal 9 2 13 5 3" xfId="19301"/>
    <cellStyle name="Normal 9 2 13 6" xfId="19302"/>
    <cellStyle name="Normal 9 2 13 7" xfId="19303"/>
    <cellStyle name="Normal 9 2 14" xfId="19304"/>
    <cellStyle name="Normal 9 2 14 2" xfId="19305"/>
    <cellStyle name="Normal 9 2 14 2 2" xfId="19306"/>
    <cellStyle name="Normal 9 2 14 2 2 2" xfId="19307"/>
    <cellStyle name="Normal 9 2 14 2 2 3" xfId="19308"/>
    <cellStyle name="Normal 9 2 14 2 3" xfId="19309"/>
    <cellStyle name="Normal 9 2 14 2 4" xfId="19310"/>
    <cellStyle name="Normal 9 2 14 3" xfId="19311"/>
    <cellStyle name="Normal 9 2 14 3 2" xfId="19312"/>
    <cellStyle name="Normal 9 2 14 3 2 2" xfId="19313"/>
    <cellStyle name="Normal 9 2 14 3 2 3" xfId="19314"/>
    <cellStyle name="Normal 9 2 14 3 3" xfId="19315"/>
    <cellStyle name="Normal 9 2 14 3 4" xfId="19316"/>
    <cellStyle name="Normal 9 2 14 4" xfId="19317"/>
    <cellStyle name="Normal 9 2 14 4 2" xfId="19318"/>
    <cellStyle name="Normal 9 2 14 4 2 2" xfId="19319"/>
    <cellStyle name="Normal 9 2 14 4 2 3" xfId="19320"/>
    <cellStyle name="Normal 9 2 14 4 3" xfId="19321"/>
    <cellStyle name="Normal 9 2 14 4 4" xfId="19322"/>
    <cellStyle name="Normal 9 2 14 5" xfId="19323"/>
    <cellStyle name="Normal 9 2 14 5 2" xfId="19324"/>
    <cellStyle name="Normal 9 2 14 5 3" xfId="19325"/>
    <cellStyle name="Normal 9 2 14 6" xfId="19326"/>
    <cellStyle name="Normal 9 2 14 7" xfId="19327"/>
    <cellStyle name="Normal 9 2 15" xfId="19328"/>
    <cellStyle name="Normal 9 2 15 2" xfId="19329"/>
    <cellStyle name="Normal 9 2 15 2 2" xfId="19330"/>
    <cellStyle name="Normal 9 2 15 2 2 2" xfId="19331"/>
    <cellStyle name="Normal 9 2 15 2 2 3" xfId="19332"/>
    <cellStyle name="Normal 9 2 15 2 3" xfId="19333"/>
    <cellStyle name="Normal 9 2 15 2 4" xfId="19334"/>
    <cellStyle name="Normal 9 2 15 3" xfId="19335"/>
    <cellStyle name="Normal 9 2 15 3 2" xfId="19336"/>
    <cellStyle name="Normal 9 2 15 3 2 2" xfId="19337"/>
    <cellStyle name="Normal 9 2 15 3 2 3" xfId="19338"/>
    <cellStyle name="Normal 9 2 15 3 3" xfId="19339"/>
    <cellStyle name="Normal 9 2 15 3 4" xfId="19340"/>
    <cellStyle name="Normal 9 2 15 4" xfId="19341"/>
    <cellStyle name="Normal 9 2 15 4 2" xfId="19342"/>
    <cellStyle name="Normal 9 2 15 4 2 2" xfId="19343"/>
    <cellStyle name="Normal 9 2 15 4 2 3" xfId="19344"/>
    <cellStyle name="Normal 9 2 15 4 3" xfId="19345"/>
    <cellStyle name="Normal 9 2 15 4 4" xfId="19346"/>
    <cellStyle name="Normal 9 2 15 5" xfId="19347"/>
    <cellStyle name="Normal 9 2 15 5 2" xfId="19348"/>
    <cellStyle name="Normal 9 2 15 5 3" xfId="19349"/>
    <cellStyle name="Normal 9 2 15 6" xfId="19350"/>
    <cellStyle name="Normal 9 2 15 7" xfId="19351"/>
    <cellStyle name="Normal 9 2 16" xfId="19352"/>
    <cellStyle name="Normal 9 2 16 2" xfId="19353"/>
    <cellStyle name="Normal 9 2 16 2 2" xfId="19354"/>
    <cellStyle name="Normal 9 2 16 2 2 2" xfId="19355"/>
    <cellStyle name="Normal 9 2 16 2 2 3" xfId="19356"/>
    <cellStyle name="Normal 9 2 16 2 3" xfId="19357"/>
    <cellStyle name="Normal 9 2 16 2 4" xfId="19358"/>
    <cellStyle name="Normal 9 2 16 3" xfId="19359"/>
    <cellStyle name="Normal 9 2 16 3 2" xfId="19360"/>
    <cellStyle name="Normal 9 2 16 3 2 2" xfId="19361"/>
    <cellStyle name="Normal 9 2 16 3 2 3" xfId="19362"/>
    <cellStyle name="Normal 9 2 16 3 3" xfId="19363"/>
    <cellStyle name="Normal 9 2 16 3 4" xfId="19364"/>
    <cellStyle name="Normal 9 2 16 4" xfId="19365"/>
    <cellStyle name="Normal 9 2 16 4 2" xfId="19366"/>
    <cellStyle name="Normal 9 2 16 4 2 2" xfId="19367"/>
    <cellStyle name="Normal 9 2 16 4 2 3" xfId="19368"/>
    <cellStyle name="Normal 9 2 16 4 3" xfId="19369"/>
    <cellStyle name="Normal 9 2 16 4 4" xfId="19370"/>
    <cellStyle name="Normal 9 2 16 5" xfId="19371"/>
    <cellStyle name="Normal 9 2 16 5 2" xfId="19372"/>
    <cellStyle name="Normal 9 2 16 5 3" xfId="19373"/>
    <cellStyle name="Normal 9 2 16 6" xfId="19374"/>
    <cellStyle name="Normal 9 2 16 7" xfId="19375"/>
    <cellStyle name="Normal 9 2 17" xfId="19376"/>
    <cellStyle name="Normal 9 2 17 2" xfId="19377"/>
    <cellStyle name="Normal 9 2 17 2 2" xfId="19378"/>
    <cellStyle name="Normal 9 2 17 2 2 2" xfId="19379"/>
    <cellStyle name="Normal 9 2 17 2 2 3" xfId="19380"/>
    <cellStyle name="Normal 9 2 17 2 3" xfId="19381"/>
    <cellStyle name="Normal 9 2 17 2 4" xfId="19382"/>
    <cellStyle name="Normal 9 2 17 3" xfId="19383"/>
    <cellStyle name="Normal 9 2 17 3 2" xfId="19384"/>
    <cellStyle name="Normal 9 2 17 3 2 2" xfId="19385"/>
    <cellStyle name="Normal 9 2 17 3 2 3" xfId="19386"/>
    <cellStyle name="Normal 9 2 17 3 3" xfId="19387"/>
    <cellStyle name="Normal 9 2 17 3 4" xfId="19388"/>
    <cellStyle name="Normal 9 2 17 4" xfId="19389"/>
    <cellStyle name="Normal 9 2 17 4 2" xfId="19390"/>
    <cellStyle name="Normal 9 2 17 4 2 2" xfId="19391"/>
    <cellStyle name="Normal 9 2 17 4 2 3" xfId="19392"/>
    <cellStyle name="Normal 9 2 17 4 3" xfId="19393"/>
    <cellStyle name="Normal 9 2 17 4 4" xfId="19394"/>
    <cellStyle name="Normal 9 2 17 5" xfId="19395"/>
    <cellStyle name="Normal 9 2 17 5 2" xfId="19396"/>
    <cellStyle name="Normal 9 2 17 5 3" xfId="19397"/>
    <cellStyle name="Normal 9 2 17 6" xfId="19398"/>
    <cellStyle name="Normal 9 2 17 7" xfId="19399"/>
    <cellStyle name="Normal 9 2 18" xfId="19400"/>
    <cellStyle name="Normal 9 2 18 2" xfId="19401"/>
    <cellStyle name="Normal 9 2 18 2 2" xfId="19402"/>
    <cellStyle name="Normal 9 2 18 2 2 2" xfId="19403"/>
    <cellStyle name="Normal 9 2 18 2 2 3" xfId="19404"/>
    <cellStyle name="Normal 9 2 18 2 3" xfId="19405"/>
    <cellStyle name="Normal 9 2 18 2 4" xfId="19406"/>
    <cellStyle name="Normal 9 2 18 3" xfId="19407"/>
    <cellStyle name="Normal 9 2 18 3 2" xfId="19408"/>
    <cellStyle name="Normal 9 2 18 3 2 2" xfId="19409"/>
    <cellStyle name="Normal 9 2 18 3 2 3" xfId="19410"/>
    <cellStyle name="Normal 9 2 18 3 3" xfId="19411"/>
    <cellStyle name="Normal 9 2 18 3 4" xfId="19412"/>
    <cellStyle name="Normal 9 2 18 4" xfId="19413"/>
    <cellStyle name="Normal 9 2 18 4 2" xfId="19414"/>
    <cellStyle name="Normal 9 2 18 4 2 2" xfId="19415"/>
    <cellStyle name="Normal 9 2 18 4 2 3" xfId="19416"/>
    <cellStyle name="Normal 9 2 18 4 3" xfId="19417"/>
    <cellStyle name="Normal 9 2 18 4 4" xfId="19418"/>
    <cellStyle name="Normal 9 2 18 5" xfId="19419"/>
    <cellStyle name="Normal 9 2 18 5 2" xfId="19420"/>
    <cellStyle name="Normal 9 2 18 5 3" xfId="19421"/>
    <cellStyle name="Normal 9 2 18 6" xfId="19422"/>
    <cellStyle name="Normal 9 2 18 7" xfId="19423"/>
    <cellStyle name="Normal 9 2 19" xfId="19424"/>
    <cellStyle name="Normal 9 2 19 2" xfId="19425"/>
    <cellStyle name="Normal 9 2 19 2 2" xfId="19426"/>
    <cellStyle name="Normal 9 2 19 2 2 2" xfId="19427"/>
    <cellStyle name="Normal 9 2 19 2 2 3" xfId="19428"/>
    <cellStyle name="Normal 9 2 19 2 3" xfId="19429"/>
    <cellStyle name="Normal 9 2 19 2 4" xfId="19430"/>
    <cellStyle name="Normal 9 2 19 3" xfId="19431"/>
    <cellStyle name="Normal 9 2 19 3 2" xfId="19432"/>
    <cellStyle name="Normal 9 2 19 3 2 2" xfId="19433"/>
    <cellStyle name="Normal 9 2 19 3 2 3" xfId="19434"/>
    <cellStyle name="Normal 9 2 19 3 3" xfId="19435"/>
    <cellStyle name="Normal 9 2 19 3 4" xfId="19436"/>
    <cellStyle name="Normal 9 2 19 4" xfId="19437"/>
    <cellStyle name="Normal 9 2 19 4 2" xfId="19438"/>
    <cellStyle name="Normal 9 2 19 4 2 2" xfId="19439"/>
    <cellStyle name="Normal 9 2 19 4 2 3" xfId="19440"/>
    <cellStyle name="Normal 9 2 19 4 3" xfId="19441"/>
    <cellStyle name="Normal 9 2 19 4 4" xfId="19442"/>
    <cellStyle name="Normal 9 2 19 5" xfId="19443"/>
    <cellStyle name="Normal 9 2 19 5 2" xfId="19444"/>
    <cellStyle name="Normal 9 2 19 5 3" xfId="19445"/>
    <cellStyle name="Normal 9 2 19 6" xfId="19446"/>
    <cellStyle name="Normal 9 2 19 7" xfId="19447"/>
    <cellStyle name="Normal 9 2 2" xfId="19448"/>
    <cellStyle name="Normal 9 2 2 10" xfId="19449"/>
    <cellStyle name="Normal 9 2 2 11" xfId="19450"/>
    <cellStyle name="Normal 9 2 2 12" xfId="19451"/>
    <cellStyle name="Normal 9 2 2 2" xfId="19452"/>
    <cellStyle name="Normal 9 2 2 2 2" xfId="19453"/>
    <cellStyle name="Normal 9 2 2 2 2 2" xfId="19454"/>
    <cellStyle name="Normal 9 2 2 2 2 3" xfId="19455"/>
    <cellStyle name="Normal 9 2 2 2 2 4" xfId="19456"/>
    <cellStyle name="Normal 9 2 2 2 3" xfId="19457"/>
    <cellStyle name="Normal 9 2 2 2 3 2" xfId="19458"/>
    <cellStyle name="Normal 9 2 2 2 4" xfId="19459"/>
    <cellStyle name="Normal 9 2 2 2 4 2" xfId="19460"/>
    <cellStyle name="Normal 9 2 2 2 5" xfId="19461"/>
    <cellStyle name="Normal 9 2 2 2 6" xfId="19462"/>
    <cellStyle name="Normal 9 2 2 3" xfId="19463"/>
    <cellStyle name="Normal 9 2 2 3 2" xfId="19464"/>
    <cellStyle name="Normal 9 2 2 3 2 2" xfId="19465"/>
    <cellStyle name="Normal 9 2 2 3 2 3" xfId="19466"/>
    <cellStyle name="Normal 9 2 2 3 2 4" xfId="19467"/>
    <cellStyle name="Normal 9 2 2 3 3" xfId="19468"/>
    <cellStyle name="Normal 9 2 2 3 3 2" xfId="19469"/>
    <cellStyle name="Normal 9 2 2 3 4" xfId="19470"/>
    <cellStyle name="Normal 9 2 2 3 5" xfId="19471"/>
    <cellStyle name="Normal 9 2 2 3 6" xfId="19472"/>
    <cellStyle name="Normal 9 2 2 4" xfId="19473"/>
    <cellStyle name="Normal 9 2 2 4 2" xfId="19474"/>
    <cellStyle name="Normal 9 2 2 4 2 2" xfId="19475"/>
    <cellStyle name="Normal 9 2 2 4 2 3" xfId="19476"/>
    <cellStyle name="Normal 9 2 2 4 3" xfId="19477"/>
    <cellStyle name="Normal 9 2 2 4 4" xfId="19478"/>
    <cellStyle name="Normal 9 2 2 4 5" xfId="19479"/>
    <cellStyle name="Normal 9 2 2 5" xfId="19480"/>
    <cellStyle name="Normal 9 2 2 5 2" xfId="19481"/>
    <cellStyle name="Normal 9 2 2 5 2 2" xfId="19482"/>
    <cellStyle name="Normal 9 2 2 5 2 3" xfId="19483"/>
    <cellStyle name="Normal 9 2 2 5 3" xfId="19484"/>
    <cellStyle name="Normal 9 2 2 5 4" xfId="19485"/>
    <cellStyle name="Normal 9 2 2 5 5" xfId="19486"/>
    <cellStyle name="Normal 9 2 2 6" xfId="19487"/>
    <cellStyle name="Normal 9 2 2 6 2" xfId="19488"/>
    <cellStyle name="Normal 9 2 2 6 3" xfId="19489"/>
    <cellStyle name="Normal 9 2 2 6 4" xfId="19490"/>
    <cellStyle name="Normal 9 2 2 7" xfId="19491"/>
    <cellStyle name="Normal 9 2 2 7 2" xfId="19492"/>
    <cellStyle name="Normal 9 2 2 7 3" xfId="19493"/>
    <cellStyle name="Normal 9 2 2 8" xfId="19494"/>
    <cellStyle name="Normal 9 2 2 8 2" xfId="19495"/>
    <cellStyle name="Normal 9 2 2 8 3" xfId="19496"/>
    <cellStyle name="Normal 9 2 2 9" xfId="19497"/>
    <cellStyle name="Normal 9 2 20" xfId="19498"/>
    <cellStyle name="Normal 9 2 20 2" xfId="19499"/>
    <cellStyle name="Normal 9 2 20 2 2" xfId="19500"/>
    <cellStyle name="Normal 9 2 20 2 2 2" xfId="19501"/>
    <cellStyle name="Normal 9 2 20 2 2 3" xfId="19502"/>
    <cellStyle name="Normal 9 2 20 2 3" xfId="19503"/>
    <cellStyle name="Normal 9 2 20 2 4" xfId="19504"/>
    <cellStyle name="Normal 9 2 20 3" xfId="19505"/>
    <cellStyle name="Normal 9 2 20 3 2" xfId="19506"/>
    <cellStyle name="Normal 9 2 20 3 2 2" xfId="19507"/>
    <cellStyle name="Normal 9 2 20 3 2 3" xfId="19508"/>
    <cellStyle name="Normal 9 2 20 3 3" xfId="19509"/>
    <cellStyle name="Normal 9 2 20 3 4" xfId="19510"/>
    <cellStyle name="Normal 9 2 20 4" xfId="19511"/>
    <cellStyle name="Normal 9 2 20 4 2" xfId="19512"/>
    <cellStyle name="Normal 9 2 20 4 2 2" xfId="19513"/>
    <cellStyle name="Normal 9 2 20 4 2 3" xfId="19514"/>
    <cellStyle name="Normal 9 2 20 4 3" xfId="19515"/>
    <cellStyle name="Normal 9 2 20 4 4" xfId="19516"/>
    <cellStyle name="Normal 9 2 20 5" xfId="19517"/>
    <cellStyle name="Normal 9 2 20 5 2" xfId="19518"/>
    <cellStyle name="Normal 9 2 20 5 3" xfId="19519"/>
    <cellStyle name="Normal 9 2 20 6" xfId="19520"/>
    <cellStyle name="Normal 9 2 20 7" xfId="19521"/>
    <cellStyle name="Normal 9 2 21" xfId="19522"/>
    <cellStyle name="Normal 9 2 21 2" xfId="19523"/>
    <cellStyle name="Normal 9 2 21 2 2" xfId="19524"/>
    <cellStyle name="Normal 9 2 21 2 2 2" xfId="19525"/>
    <cellStyle name="Normal 9 2 21 2 2 3" xfId="19526"/>
    <cellStyle name="Normal 9 2 21 2 3" xfId="19527"/>
    <cellStyle name="Normal 9 2 21 2 4" xfId="19528"/>
    <cellStyle name="Normal 9 2 21 3" xfId="19529"/>
    <cellStyle name="Normal 9 2 21 3 2" xfId="19530"/>
    <cellStyle name="Normal 9 2 21 3 2 2" xfId="19531"/>
    <cellStyle name="Normal 9 2 21 3 2 3" xfId="19532"/>
    <cellStyle name="Normal 9 2 21 3 3" xfId="19533"/>
    <cellStyle name="Normal 9 2 21 3 4" xfId="19534"/>
    <cellStyle name="Normal 9 2 21 4" xfId="19535"/>
    <cellStyle name="Normal 9 2 21 4 2" xfId="19536"/>
    <cellStyle name="Normal 9 2 21 4 2 2" xfId="19537"/>
    <cellStyle name="Normal 9 2 21 4 2 3" xfId="19538"/>
    <cellStyle name="Normal 9 2 21 4 3" xfId="19539"/>
    <cellStyle name="Normal 9 2 21 4 4" xfId="19540"/>
    <cellStyle name="Normal 9 2 21 5" xfId="19541"/>
    <cellStyle name="Normal 9 2 21 5 2" xfId="19542"/>
    <cellStyle name="Normal 9 2 21 5 3" xfId="19543"/>
    <cellStyle name="Normal 9 2 21 6" xfId="19544"/>
    <cellStyle name="Normal 9 2 21 7" xfId="19545"/>
    <cellStyle name="Normal 9 2 22" xfId="19546"/>
    <cellStyle name="Normal 9 2 22 2" xfId="19547"/>
    <cellStyle name="Normal 9 2 22 2 2" xfId="19548"/>
    <cellStyle name="Normal 9 2 22 2 2 2" xfId="19549"/>
    <cellStyle name="Normal 9 2 22 2 2 3" xfId="19550"/>
    <cellStyle name="Normal 9 2 22 2 3" xfId="19551"/>
    <cellStyle name="Normal 9 2 22 2 4" xfId="19552"/>
    <cellStyle name="Normal 9 2 22 3" xfId="19553"/>
    <cellStyle name="Normal 9 2 22 3 2" xfId="19554"/>
    <cellStyle name="Normal 9 2 22 3 2 2" xfId="19555"/>
    <cellStyle name="Normal 9 2 22 3 2 3" xfId="19556"/>
    <cellStyle name="Normal 9 2 22 3 3" xfId="19557"/>
    <cellStyle name="Normal 9 2 22 3 4" xfId="19558"/>
    <cellStyle name="Normal 9 2 22 4" xfId="19559"/>
    <cellStyle name="Normal 9 2 22 4 2" xfId="19560"/>
    <cellStyle name="Normal 9 2 22 4 2 2" xfId="19561"/>
    <cellStyle name="Normal 9 2 22 4 2 3" xfId="19562"/>
    <cellStyle name="Normal 9 2 22 4 3" xfId="19563"/>
    <cellStyle name="Normal 9 2 22 4 4" xfId="19564"/>
    <cellStyle name="Normal 9 2 22 5" xfId="19565"/>
    <cellStyle name="Normal 9 2 22 5 2" xfId="19566"/>
    <cellStyle name="Normal 9 2 22 5 3" xfId="19567"/>
    <cellStyle name="Normal 9 2 22 6" xfId="19568"/>
    <cellStyle name="Normal 9 2 22 7" xfId="19569"/>
    <cellStyle name="Normal 9 2 23" xfId="19570"/>
    <cellStyle name="Normal 9 2 23 2" xfId="19571"/>
    <cellStyle name="Normal 9 2 23 2 2" xfId="19572"/>
    <cellStyle name="Normal 9 2 23 2 2 2" xfId="19573"/>
    <cellStyle name="Normal 9 2 23 2 2 3" xfId="19574"/>
    <cellStyle name="Normal 9 2 23 2 3" xfId="19575"/>
    <cellStyle name="Normal 9 2 23 2 4" xfId="19576"/>
    <cellStyle name="Normal 9 2 23 3" xfId="19577"/>
    <cellStyle name="Normal 9 2 23 3 2" xfId="19578"/>
    <cellStyle name="Normal 9 2 23 3 2 2" xfId="19579"/>
    <cellStyle name="Normal 9 2 23 3 2 3" xfId="19580"/>
    <cellStyle name="Normal 9 2 23 3 3" xfId="19581"/>
    <cellStyle name="Normal 9 2 23 3 4" xfId="19582"/>
    <cellStyle name="Normal 9 2 23 4" xfId="19583"/>
    <cellStyle name="Normal 9 2 23 4 2" xfId="19584"/>
    <cellStyle name="Normal 9 2 23 4 2 2" xfId="19585"/>
    <cellStyle name="Normal 9 2 23 4 2 3" xfId="19586"/>
    <cellStyle name="Normal 9 2 23 4 3" xfId="19587"/>
    <cellStyle name="Normal 9 2 23 4 4" xfId="19588"/>
    <cellStyle name="Normal 9 2 23 5" xfId="19589"/>
    <cellStyle name="Normal 9 2 23 5 2" xfId="19590"/>
    <cellStyle name="Normal 9 2 23 5 3" xfId="19591"/>
    <cellStyle name="Normal 9 2 23 6" xfId="19592"/>
    <cellStyle name="Normal 9 2 23 7" xfId="19593"/>
    <cellStyle name="Normal 9 2 24" xfId="19594"/>
    <cellStyle name="Normal 9 2 24 2" xfId="19595"/>
    <cellStyle name="Normal 9 2 24 2 2" xfId="19596"/>
    <cellStyle name="Normal 9 2 24 2 2 2" xfId="19597"/>
    <cellStyle name="Normal 9 2 24 2 2 3" xfId="19598"/>
    <cellStyle name="Normal 9 2 24 2 3" xfId="19599"/>
    <cellStyle name="Normal 9 2 24 2 4" xfId="19600"/>
    <cellStyle name="Normal 9 2 24 3" xfId="19601"/>
    <cellStyle name="Normal 9 2 24 3 2" xfId="19602"/>
    <cellStyle name="Normal 9 2 24 3 2 2" xfId="19603"/>
    <cellStyle name="Normal 9 2 24 3 2 3" xfId="19604"/>
    <cellStyle name="Normal 9 2 24 3 3" xfId="19605"/>
    <cellStyle name="Normal 9 2 24 3 4" xfId="19606"/>
    <cellStyle name="Normal 9 2 24 4" xfId="19607"/>
    <cellStyle name="Normal 9 2 24 4 2" xfId="19608"/>
    <cellStyle name="Normal 9 2 24 4 2 2" xfId="19609"/>
    <cellStyle name="Normal 9 2 24 4 2 3" xfId="19610"/>
    <cellStyle name="Normal 9 2 24 4 3" xfId="19611"/>
    <cellStyle name="Normal 9 2 24 4 4" xfId="19612"/>
    <cellStyle name="Normal 9 2 24 5" xfId="19613"/>
    <cellStyle name="Normal 9 2 24 5 2" xfId="19614"/>
    <cellStyle name="Normal 9 2 24 5 3" xfId="19615"/>
    <cellStyle name="Normal 9 2 24 6" xfId="19616"/>
    <cellStyle name="Normal 9 2 24 7" xfId="19617"/>
    <cellStyle name="Normal 9 2 25" xfId="19618"/>
    <cellStyle name="Normal 9 2 25 2" xfId="19619"/>
    <cellStyle name="Normal 9 2 25 2 2" xfId="19620"/>
    <cellStyle name="Normal 9 2 25 2 2 2" xfId="19621"/>
    <cellStyle name="Normal 9 2 25 2 2 3" xfId="19622"/>
    <cellStyle name="Normal 9 2 25 2 3" xfId="19623"/>
    <cellStyle name="Normal 9 2 25 2 4" xfId="19624"/>
    <cellStyle name="Normal 9 2 25 3" xfId="19625"/>
    <cellStyle name="Normal 9 2 25 3 2" xfId="19626"/>
    <cellStyle name="Normal 9 2 25 3 2 2" xfId="19627"/>
    <cellStyle name="Normal 9 2 25 3 2 3" xfId="19628"/>
    <cellStyle name="Normal 9 2 25 3 3" xfId="19629"/>
    <cellStyle name="Normal 9 2 25 3 4" xfId="19630"/>
    <cellStyle name="Normal 9 2 25 4" xfId="19631"/>
    <cellStyle name="Normal 9 2 25 4 2" xfId="19632"/>
    <cellStyle name="Normal 9 2 25 4 2 2" xfId="19633"/>
    <cellStyle name="Normal 9 2 25 4 2 3" xfId="19634"/>
    <cellStyle name="Normal 9 2 25 4 3" xfId="19635"/>
    <cellStyle name="Normal 9 2 25 4 4" xfId="19636"/>
    <cellStyle name="Normal 9 2 25 5" xfId="19637"/>
    <cellStyle name="Normal 9 2 25 5 2" xfId="19638"/>
    <cellStyle name="Normal 9 2 25 5 3" xfId="19639"/>
    <cellStyle name="Normal 9 2 25 6" xfId="19640"/>
    <cellStyle name="Normal 9 2 25 7" xfId="19641"/>
    <cellStyle name="Normal 9 2 26" xfId="19642"/>
    <cellStyle name="Normal 9 2 26 2" xfId="19643"/>
    <cellStyle name="Normal 9 2 26 2 2" xfId="19644"/>
    <cellStyle name="Normal 9 2 26 2 2 2" xfId="19645"/>
    <cellStyle name="Normal 9 2 26 2 2 3" xfId="19646"/>
    <cellStyle name="Normal 9 2 26 2 3" xfId="19647"/>
    <cellStyle name="Normal 9 2 26 2 4" xfId="19648"/>
    <cellStyle name="Normal 9 2 26 3" xfId="19649"/>
    <cellStyle name="Normal 9 2 26 3 2" xfId="19650"/>
    <cellStyle name="Normal 9 2 26 3 2 2" xfId="19651"/>
    <cellStyle name="Normal 9 2 26 3 2 3" xfId="19652"/>
    <cellStyle name="Normal 9 2 26 3 3" xfId="19653"/>
    <cellStyle name="Normal 9 2 26 3 4" xfId="19654"/>
    <cellStyle name="Normal 9 2 26 4" xfId="19655"/>
    <cellStyle name="Normal 9 2 26 4 2" xfId="19656"/>
    <cellStyle name="Normal 9 2 26 4 2 2" xfId="19657"/>
    <cellStyle name="Normal 9 2 26 4 2 3" xfId="19658"/>
    <cellStyle name="Normal 9 2 26 4 3" xfId="19659"/>
    <cellStyle name="Normal 9 2 26 4 4" xfId="19660"/>
    <cellStyle name="Normal 9 2 26 5" xfId="19661"/>
    <cellStyle name="Normal 9 2 26 5 2" xfId="19662"/>
    <cellStyle name="Normal 9 2 26 5 3" xfId="19663"/>
    <cellStyle name="Normal 9 2 26 6" xfId="19664"/>
    <cellStyle name="Normal 9 2 26 7" xfId="19665"/>
    <cellStyle name="Normal 9 2 27" xfId="19666"/>
    <cellStyle name="Normal 9 2 27 2" xfId="19667"/>
    <cellStyle name="Normal 9 2 27 2 2" xfId="19668"/>
    <cellStyle name="Normal 9 2 27 2 2 2" xfId="19669"/>
    <cellStyle name="Normal 9 2 27 2 2 3" xfId="19670"/>
    <cellStyle name="Normal 9 2 27 2 3" xfId="19671"/>
    <cellStyle name="Normal 9 2 27 2 4" xfId="19672"/>
    <cellStyle name="Normal 9 2 27 3" xfId="19673"/>
    <cellStyle name="Normal 9 2 27 3 2" xfId="19674"/>
    <cellStyle name="Normal 9 2 27 3 2 2" xfId="19675"/>
    <cellStyle name="Normal 9 2 27 3 2 3" xfId="19676"/>
    <cellStyle name="Normal 9 2 27 3 3" xfId="19677"/>
    <cellStyle name="Normal 9 2 27 3 4" xfId="19678"/>
    <cellStyle name="Normal 9 2 27 4" xfId="19679"/>
    <cellStyle name="Normal 9 2 27 4 2" xfId="19680"/>
    <cellStyle name="Normal 9 2 27 4 2 2" xfId="19681"/>
    <cellStyle name="Normal 9 2 27 4 2 3" xfId="19682"/>
    <cellStyle name="Normal 9 2 27 4 3" xfId="19683"/>
    <cellStyle name="Normal 9 2 27 4 4" xfId="19684"/>
    <cellStyle name="Normal 9 2 27 5" xfId="19685"/>
    <cellStyle name="Normal 9 2 27 5 2" xfId="19686"/>
    <cellStyle name="Normal 9 2 27 5 3" xfId="19687"/>
    <cellStyle name="Normal 9 2 27 6" xfId="19688"/>
    <cellStyle name="Normal 9 2 27 7" xfId="19689"/>
    <cellStyle name="Normal 9 2 28" xfId="19690"/>
    <cellStyle name="Normal 9 2 28 2" xfId="19691"/>
    <cellStyle name="Normal 9 2 28 2 2" xfId="19692"/>
    <cellStyle name="Normal 9 2 28 2 2 2" xfId="19693"/>
    <cellStyle name="Normal 9 2 28 2 2 3" xfId="19694"/>
    <cellStyle name="Normal 9 2 28 2 3" xfId="19695"/>
    <cellStyle name="Normal 9 2 28 2 4" xfId="19696"/>
    <cellStyle name="Normal 9 2 28 3" xfId="19697"/>
    <cellStyle name="Normal 9 2 28 3 2" xfId="19698"/>
    <cellStyle name="Normal 9 2 28 3 2 2" xfId="19699"/>
    <cellStyle name="Normal 9 2 28 3 2 3" xfId="19700"/>
    <cellStyle name="Normal 9 2 28 3 3" xfId="19701"/>
    <cellStyle name="Normal 9 2 28 3 4" xfId="19702"/>
    <cellStyle name="Normal 9 2 28 4" xfId="19703"/>
    <cellStyle name="Normal 9 2 28 4 2" xfId="19704"/>
    <cellStyle name="Normal 9 2 28 4 2 2" xfId="19705"/>
    <cellStyle name="Normal 9 2 28 4 2 3" xfId="19706"/>
    <cellStyle name="Normal 9 2 28 4 3" xfId="19707"/>
    <cellStyle name="Normal 9 2 28 4 4" xfId="19708"/>
    <cellStyle name="Normal 9 2 28 5" xfId="19709"/>
    <cellStyle name="Normal 9 2 28 5 2" xfId="19710"/>
    <cellStyle name="Normal 9 2 28 5 3" xfId="19711"/>
    <cellStyle name="Normal 9 2 28 6" xfId="19712"/>
    <cellStyle name="Normal 9 2 28 7" xfId="19713"/>
    <cellStyle name="Normal 9 2 29" xfId="19714"/>
    <cellStyle name="Normal 9 2 29 2" xfId="19715"/>
    <cellStyle name="Normal 9 2 29 2 2" xfId="19716"/>
    <cellStyle name="Normal 9 2 29 2 2 2" xfId="19717"/>
    <cellStyle name="Normal 9 2 29 2 2 3" xfId="19718"/>
    <cellStyle name="Normal 9 2 29 2 3" xfId="19719"/>
    <cellStyle name="Normal 9 2 29 2 4" xfId="19720"/>
    <cellStyle name="Normal 9 2 29 3" xfId="19721"/>
    <cellStyle name="Normal 9 2 29 3 2" xfId="19722"/>
    <cellStyle name="Normal 9 2 29 3 2 2" xfId="19723"/>
    <cellStyle name="Normal 9 2 29 3 2 3" xfId="19724"/>
    <cellStyle name="Normal 9 2 29 3 3" xfId="19725"/>
    <cellStyle name="Normal 9 2 29 3 4" xfId="19726"/>
    <cellStyle name="Normal 9 2 29 4" xfId="19727"/>
    <cellStyle name="Normal 9 2 29 4 2" xfId="19728"/>
    <cellStyle name="Normal 9 2 29 4 2 2" xfId="19729"/>
    <cellStyle name="Normal 9 2 29 4 2 3" xfId="19730"/>
    <cellStyle name="Normal 9 2 29 4 3" xfId="19731"/>
    <cellStyle name="Normal 9 2 29 4 4" xfId="19732"/>
    <cellStyle name="Normal 9 2 29 5" xfId="19733"/>
    <cellStyle name="Normal 9 2 29 5 2" xfId="19734"/>
    <cellStyle name="Normal 9 2 29 5 3" xfId="19735"/>
    <cellStyle name="Normal 9 2 29 6" xfId="19736"/>
    <cellStyle name="Normal 9 2 29 7" xfId="19737"/>
    <cellStyle name="Normal 9 2 3" xfId="19738"/>
    <cellStyle name="Normal 9 2 3 10" xfId="19739"/>
    <cellStyle name="Normal 9 2 3 11" xfId="19740"/>
    <cellStyle name="Normal 9 2 3 2" xfId="19741"/>
    <cellStyle name="Normal 9 2 3 2 2" xfId="19742"/>
    <cellStyle name="Normal 9 2 3 2 2 2" xfId="19743"/>
    <cellStyle name="Normal 9 2 3 2 2 3" xfId="19744"/>
    <cellStyle name="Normal 9 2 3 2 2 4" xfId="19745"/>
    <cellStyle name="Normal 9 2 3 2 3" xfId="19746"/>
    <cellStyle name="Normal 9 2 3 2 3 2" xfId="19747"/>
    <cellStyle name="Normal 9 2 3 2 4" xfId="19748"/>
    <cellStyle name="Normal 9 2 3 2 4 2" xfId="19749"/>
    <cellStyle name="Normal 9 2 3 2 5" xfId="19750"/>
    <cellStyle name="Normal 9 2 3 2 6" xfId="19751"/>
    <cellStyle name="Normal 9 2 3 3" xfId="19752"/>
    <cellStyle name="Normal 9 2 3 3 2" xfId="19753"/>
    <cellStyle name="Normal 9 2 3 3 2 2" xfId="19754"/>
    <cellStyle name="Normal 9 2 3 3 2 3" xfId="19755"/>
    <cellStyle name="Normal 9 2 3 3 2 4" xfId="19756"/>
    <cellStyle name="Normal 9 2 3 3 3" xfId="19757"/>
    <cellStyle name="Normal 9 2 3 3 3 2" xfId="19758"/>
    <cellStyle name="Normal 9 2 3 3 4" xfId="19759"/>
    <cellStyle name="Normal 9 2 3 3 5" xfId="19760"/>
    <cellStyle name="Normal 9 2 3 3 6" xfId="19761"/>
    <cellStyle name="Normal 9 2 3 4" xfId="19762"/>
    <cellStyle name="Normal 9 2 3 4 2" xfId="19763"/>
    <cellStyle name="Normal 9 2 3 4 2 2" xfId="19764"/>
    <cellStyle name="Normal 9 2 3 4 2 3" xfId="19765"/>
    <cellStyle name="Normal 9 2 3 4 3" xfId="19766"/>
    <cellStyle name="Normal 9 2 3 4 4" xfId="19767"/>
    <cellStyle name="Normal 9 2 3 4 5" xfId="19768"/>
    <cellStyle name="Normal 9 2 3 5" xfId="19769"/>
    <cellStyle name="Normal 9 2 3 5 2" xfId="19770"/>
    <cellStyle name="Normal 9 2 3 5 2 2" xfId="19771"/>
    <cellStyle name="Normal 9 2 3 5 2 3" xfId="19772"/>
    <cellStyle name="Normal 9 2 3 5 3" xfId="19773"/>
    <cellStyle name="Normal 9 2 3 5 4" xfId="19774"/>
    <cellStyle name="Normal 9 2 3 5 5" xfId="19775"/>
    <cellStyle name="Normal 9 2 3 6" xfId="19776"/>
    <cellStyle name="Normal 9 2 3 6 2" xfId="19777"/>
    <cellStyle name="Normal 9 2 3 6 3" xfId="19778"/>
    <cellStyle name="Normal 9 2 3 6 4" xfId="19779"/>
    <cellStyle name="Normal 9 2 3 7" xfId="19780"/>
    <cellStyle name="Normal 9 2 3 7 2" xfId="19781"/>
    <cellStyle name="Normal 9 2 3 7 3" xfId="19782"/>
    <cellStyle name="Normal 9 2 3 8" xfId="19783"/>
    <cellStyle name="Normal 9 2 3 9" xfId="19784"/>
    <cellStyle name="Normal 9 2 30" xfId="19785"/>
    <cellStyle name="Normal 9 2 30 2" xfId="19786"/>
    <cellStyle name="Normal 9 2 30 2 2" xfId="19787"/>
    <cellStyle name="Normal 9 2 30 2 2 2" xfId="19788"/>
    <cellStyle name="Normal 9 2 30 2 2 3" xfId="19789"/>
    <cellStyle name="Normal 9 2 30 2 3" xfId="19790"/>
    <cellStyle name="Normal 9 2 30 2 4" xfId="19791"/>
    <cellStyle name="Normal 9 2 30 3" xfId="19792"/>
    <cellStyle name="Normal 9 2 30 3 2" xfId="19793"/>
    <cellStyle name="Normal 9 2 30 3 2 2" xfId="19794"/>
    <cellStyle name="Normal 9 2 30 3 2 3" xfId="19795"/>
    <cellStyle name="Normal 9 2 30 3 3" xfId="19796"/>
    <cellStyle name="Normal 9 2 30 3 4" xfId="19797"/>
    <cellStyle name="Normal 9 2 30 4" xfId="19798"/>
    <cellStyle name="Normal 9 2 30 4 2" xfId="19799"/>
    <cellStyle name="Normal 9 2 30 4 2 2" xfId="19800"/>
    <cellStyle name="Normal 9 2 30 4 2 3" xfId="19801"/>
    <cellStyle name="Normal 9 2 30 4 3" xfId="19802"/>
    <cellStyle name="Normal 9 2 30 4 4" xfId="19803"/>
    <cellStyle name="Normal 9 2 30 5" xfId="19804"/>
    <cellStyle name="Normal 9 2 30 5 2" xfId="19805"/>
    <cellStyle name="Normal 9 2 30 5 3" xfId="19806"/>
    <cellStyle name="Normal 9 2 30 6" xfId="19807"/>
    <cellStyle name="Normal 9 2 30 7" xfId="19808"/>
    <cellStyle name="Normal 9 2 31" xfId="19809"/>
    <cellStyle name="Normal 9 2 31 2" xfId="19810"/>
    <cellStyle name="Normal 9 2 31 2 2" xfId="19811"/>
    <cellStyle name="Normal 9 2 31 2 2 2" xfId="19812"/>
    <cellStyle name="Normal 9 2 31 2 2 3" xfId="19813"/>
    <cellStyle name="Normal 9 2 31 2 3" xfId="19814"/>
    <cellStyle name="Normal 9 2 31 2 4" xfId="19815"/>
    <cellStyle name="Normal 9 2 31 3" xfId="19816"/>
    <cellStyle name="Normal 9 2 31 3 2" xfId="19817"/>
    <cellStyle name="Normal 9 2 31 3 2 2" xfId="19818"/>
    <cellStyle name="Normal 9 2 31 3 2 3" xfId="19819"/>
    <cellStyle name="Normal 9 2 31 3 3" xfId="19820"/>
    <cellStyle name="Normal 9 2 31 3 4" xfId="19821"/>
    <cellStyle name="Normal 9 2 31 4" xfId="19822"/>
    <cellStyle name="Normal 9 2 31 4 2" xfId="19823"/>
    <cellStyle name="Normal 9 2 31 4 2 2" xfId="19824"/>
    <cellStyle name="Normal 9 2 31 4 2 3" xfId="19825"/>
    <cellStyle name="Normal 9 2 31 4 3" xfId="19826"/>
    <cellStyle name="Normal 9 2 31 4 4" xfId="19827"/>
    <cellStyle name="Normal 9 2 31 5" xfId="19828"/>
    <cellStyle name="Normal 9 2 31 5 2" xfId="19829"/>
    <cellStyle name="Normal 9 2 31 5 3" xfId="19830"/>
    <cellStyle name="Normal 9 2 31 6" xfId="19831"/>
    <cellStyle name="Normal 9 2 31 7" xfId="19832"/>
    <cellStyle name="Normal 9 2 32" xfId="19833"/>
    <cellStyle name="Normal 9 2 32 2" xfId="19834"/>
    <cellStyle name="Normal 9 2 32 2 2" xfId="19835"/>
    <cellStyle name="Normal 9 2 32 2 2 2" xfId="19836"/>
    <cellStyle name="Normal 9 2 32 2 2 3" xfId="19837"/>
    <cellStyle name="Normal 9 2 32 2 3" xfId="19838"/>
    <cellStyle name="Normal 9 2 32 2 4" xfId="19839"/>
    <cellStyle name="Normal 9 2 32 3" xfId="19840"/>
    <cellStyle name="Normal 9 2 32 3 2" xfId="19841"/>
    <cellStyle name="Normal 9 2 32 3 2 2" xfId="19842"/>
    <cellStyle name="Normal 9 2 32 3 2 3" xfId="19843"/>
    <cellStyle name="Normal 9 2 32 3 3" xfId="19844"/>
    <cellStyle name="Normal 9 2 32 3 4" xfId="19845"/>
    <cellStyle name="Normal 9 2 32 4" xfId="19846"/>
    <cellStyle name="Normal 9 2 32 4 2" xfId="19847"/>
    <cellStyle name="Normal 9 2 32 4 2 2" xfId="19848"/>
    <cellStyle name="Normal 9 2 32 4 2 3" xfId="19849"/>
    <cellStyle name="Normal 9 2 32 4 3" xfId="19850"/>
    <cellStyle name="Normal 9 2 32 4 4" xfId="19851"/>
    <cellStyle name="Normal 9 2 32 5" xfId="19852"/>
    <cellStyle name="Normal 9 2 32 5 2" xfId="19853"/>
    <cellStyle name="Normal 9 2 32 5 3" xfId="19854"/>
    <cellStyle name="Normal 9 2 32 6" xfId="19855"/>
    <cellStyle name="Normal 9 2 32 7" xfId="19856"/>
    <cellStyle name="Normal 9 2 33" xfId="19857"/>
    <cellStyle name="Normal 9 2 33 2" xfId="19858"/>
    <cellStyle name="Normal 9 2 33 2 2" xfId="19859"/>
    <cellStyle name="Normal 9 2 33 2 2 2" xfId="19860"/>
    <cellStyle name="Normal 9 2 33 2 2 3" xfId="19861"/>
    <cellStyle name="Normal 9 2 33 2 3" xfId="19862"/>
    <cellStyle name="Normal 9 2 33 2 4" xfId="19863"/>
    <cellStyle name="Normal 9 2 33 3" xfId="19864"/>
    <cellStyle name="Normal 9 2 33 3 2" xfId="19865"/>
    <cellStyle name="Normal 9 2 33 3 2 2" xfId="19866"/>
    <cellStyle name="Normal 9 2 33 3 2 3" xfId="19867"/>
    <cellStyle name="Normal 9 2 33 3 3" xfId="19868"/>
    <cellStyle name="Normal 9 2 33 3 4" xfId="19869"/>
    <cellStyle name="Normal 9 2 33 4" xfId="19870"/>
    <cellStyle name="Normal 9 2 33 4 2" xfId="19871"/>
    <cellStyle name="Normal 9 2 33 4 2 2" xfId="19872"/>
    <cellStyle name="Normal 9 2 33 4 2 3" xfId="19873"/>
    <cellStyle name="Normal 9 2 33 4 3" xfId="19874"/>
    <cellStyle name="Normal 9 2 33 4 4" xfId="19875"/>
    <cellStyle name="Normal 9 2 33 5" xfId="19876"/>
    <cellStyle name="Normal 9 2 33 5 2" xfId="19877"/>
    <cellStyle name="Normal 9 2 33 5 3" xfId="19878"/>
    <cellStyle name="Normal 9 2 33 6" xfId="19879"/>
    <cellStyle name="Normal 9 2 33 7" xfId="19880"/>
    <cellStyle name="Normal 9 2 34" xfId="19881"/>
    <cellStyle name="Normal 9 2 34 2" xfId="19882"/>
    <cellStyle name="Normal 9 2 34 2 2" xfId="19883"/>
    <cellStyle name="Normal 9 2 34 2 2 2" xfId="19884"/>
    <cellStyle name="Normal 9 2 34 2 2 3" xfId="19885"/>
    <cellStyle name="Normal 9 2 34 2 3" xfId="19886"/>
    <cellStyle name="Normal 9 2 34 2 4" xfId="19887"/>
    <cellStyle name="Normal 9 2 34 3" xfId="19888"/>
    <cellStyle name="Normal 9 2 34 3 2" xfId="19889"/>
    <cellStyle name="Normal 9 2 34 3 2 2" xfId="19890"/>
    <cellStyle name="Normal 9 2 34 3 2 3" xfId="19891"/>
    <cellStyle name="Normal 9 2 34 3 3" xfId="19892"/>
    <cellStyle name="Normal 9 2 34 3 4" xfId="19893"/>
    <cellStyle name="Normal 9 2 34 4" xfId="19894"/>
    <cellStyle name="Normal 9 2 34 4 2" xfId="19895"/>
    <cellStyle name="Normal 9 2 34 4 2 2" xfId="19896"/>
    <cellStyle name="Normal 9 2 34 4 2 3" xfId="19897"/>
    <cellStyle name="Normal 9 2 34 4 3" xfId="19898"/>
    <cellStyle name="Normal 9 2 34 4 4" xfId="19899"/>
    <cellStyle name="Normal 9 2 34 5" xfId="19900"/>
    <cellStyle name="Normal 9 2 34 5 2" xfId="19901"/>
    <cellStyle name="Normal 9 2 34 5 3" xfId="19902"/>
    <cellStyle name="Normal 9 2 34 6" xfId="19903"/>
    <cellStyle name="Normal 9 2 34 7" xfId="19904"/>
    <cellStyle name="Normal 9 2 35" xfId="19905"/>
    <cellStyle name="Normal 9 2 35 2" xfId="19906"/>
    <cellStyle name="Normal 9 2 35 2 2" xfId="19907"/>
    <cellStyle name="Normal 9 2 35 2 2 2" xfId="19908"/>
    <cellStyle name="Normal 9 2 35 2 2 3" xfId="19909"/>
    <cellStyle name="Normal 9 2 35 2 3" xfId="19910"/>
    <cellStyle name="Normal 9 2 35 2 4" xfId="19911"/>
    <cellStyle name="Normal 9 2 35 3" xfId="19912"/>
    <cellStyle name="Normal 9 2 35 3 2" xfId="19913"/>
    <cellStyle name="Normal 9 2 35 3 2 2" xfId="19914"/>
    <cellStyle name="Normal 9 2 35 3 2 3" xfId="19915"/>
    <cellStyle name="Normal 9 2 35 3 3" xfId="19916"/>
    <cellStyle name="Normal 9 2 35 3 4" xfId="19917"/>
    <cellStyle name="Normal 9 2 35 4" xfId="19918"/>
    <cellStyle name="Normal 9 2 35 4 2" xfId="19919"/>
    <cellStyle name="Normal 9 2 35 4 2 2" xfId="19920"/>
    <cellStyle name="Normal 9 2 35 4 2 3" xfId="19921"/>
    <cellStyle name="Normal 9 2 35 4 3" xfId="19922"/>
    <cellStyle name="Normal 9 2 35 4 4" xfId="19923"/>
    <cellStyle name="Normal 9 2 35 5" xfId="19924"/>
    <cellStyle name="Normal 9 2 35 5 2" xfId="19925"/>
    <cellStyle name="Normal 9 2 35 5 3" xfId="19926"/>
    <cellStyle name="Normal 9 2 35 6" xfId="19927"/>
    <cellStyle name="Normal 9 2 35 7" xfId="19928"/>
    <cellStyle name="Normal 9 2 36" xfId="19929"/>
    <cellStyle name="Normal 9 2 36 2" xfId="19930"/>
    <cellStyle name="Normal 9 2 36 2 2" xfId="19931"/>
    <cellStyle name="Normal 9 2 36 2 2 2" xfId="19932"/>
    <cellStyle name="Normal 9 2 36 2 2 3" xfId="19933"/>
    <cellStyle name="Normal 9 2 36 2 3" xfId="19934"/>
    <cellStyle name="Normal 9 2 36 2 4" xfId="19935"/>
    <cellStyle name="Normal 9 2 36 3" xfId="19936"/>
    <cellStyle name="Normal 9 2 36 3 2" xfId="19937"/>
    <cellStyle name="Normal 9 2 36 3 2 2" xfId="19938"/>
    <cellStyle name="Normal 9 2 36 3 2 3" xfId="19939"/>
    <cellStyle name="Normal 9 2 36 3 3" xfId="19940"/>
    <cellStyle name="Normal 9 2 36 3 4" xfId="19941"/>
    <cellStyle name="Normal 9 2 36 4" xfId="19942"/>
    <cellStyle name="Normal 9 2 36 4 2" xfId="19943"/>
    <cellStyle name="Normal 9 2 36 4 2 2" xfId="19944"/>
    <cellStyle name="Normal 9 2 36 4 2 3" xfId="19945"/>
    <cellStyle name="Normal 9 2 36 4 3" xfId="19946"/>
    <cellStyle name="Normal 9 2 36 4 4" xfId="19947"/>
    <cellStyle name="Normal 9 2 36 5" xfId="19948"/>
    <cellStyle name="Normal 9 2 36 5 2" xfId="19949"/>
    <cellStyle name="Normal 9 2 36 5 3" xfId="19950"/>
    <cellStyle name="Normal 9 2 36 6" xfId="19951"/>
    <cellStyle name="Normal 9 2 36 7" xfId="19952"/>
    <cellStyle name="Normal 9 2 37" xfId="19953"/>
    <cellStyle name="Normal 9 2 37 2" xfId="19954"/>
    <cellStyle name="Normal 9 2 37 2 2" xfId="19955"/>
    <cellStyle name="Normal 9 2 37 2 2 2" xfId="19956"/>
    <cellStyle name="Normal 9 2 37 2 2 3" xfId="19957"/>
    <cellStyle name="Normal 9 2 37 2 3" xfId="19958"/>
    <cellStyle name="Normal 9 2 37 2 4" xfId="19959"/>
    <cellStyle name="Normal 9 2 37 3" xfId="19960"/>
    <cellStyle name="Normal 9 2 37 3 2" xfId="19961"/>
    <cellStyle name="Normal 9 2 37 3 2 2" xfId="19962"/>
    <cellStyle name="Normal 9 2 37 3 2 3" xfId="19963"/>
    <cellStyle name="Normal 9 2 37 3 3" xfId="19964"/>
    <cellStyle name="Normal 9 2 37 3 4" xfId="19965"/>
    <cellStyle name="Normal 9 2 37 4" xfId="19966"/>
    <cellStyle name="Normal 9 2 37 4 2" xfId="19967"/>
    <cellStyle name="Normal 9 2 37 4 2 2" xfId="19968"/>
    <cellStyle name="Normal 9 2 37 4 2 3" xfId="19969"/>
    <cellStyle name="Normal 9 2 37 4 3" xfId="19970"/>
    <cellStyle name="Normal 9 2 37 4 4" xfId="19971"/>
    <cellStyle name="Normal 9 2 37 5" xfId="19972"/>
    <cellStyle name="Normal 9 2 37 5 2" xfId="19973"/>
    <cellStyle name="Normal 9 2 37 5 3" xfId="19974"/>
    <cellStyle name="Normal 9 2 37 6" xfId="19975"/>
    <cellStyle name="Normal 9 2 37 7" xfId="19976"/>
    <cellStyle name="Normal 9 2 38" xfId="19977"/>
    <cellStyle name="Normal 9 2 38 2" xfId="19978"/>
    <cellStyle name="Normal 9 2 38 2 2" xfId="19979"/>
    <cellStyle name="Normal 9 2 38 2 2 2" xfId="19980"/>
    <cellStyle name="Normal 9 2 38 2 2 3" xfId="19981"/>
    <cellStyle name="Normal 9 2 38 2 3" xfId="19982"/>
    <cellStyle name="Normal 9 2 38 2 4" xfId="19983"/>
    <cellStyle name="Normal 9 2 38 3" xfId="19984"/>
    <cellStyle name="Normal 9 2 38 3 2" xfId="19985"/>
    <cellStyle name="Normal 9 2 38 3 2 2" xfId="19986"/>
    <cellStyle name="Normal 9 2 38 3 2 3" xfId="19987"/>
    <cellStyle name="Normal 9 2 38 3 3" xfId="19988"/>
    <cellStyle name="Normal 9 2 38 3 4" xfId="19989"/>
    <cellStyle name="Normal 9 2 38 4" xfId="19990"/>
    <cellStyle name="Normal 9 2 38 4 2" xfId="19991"/>
    <cellStyle name="Normal 9 2 38 4 2 2" xfId="19992"/>
    <cellStyle name="Normal 9 2 38 4 2 3" xfId="19993"/>
    <cellStyle name="Normal 9 2 38 4 3" xfId="19994"/>
    <cellStyle name="Normal 9 2 38 4 4" xfId="19995"/>
    <cellStyle name="Normal 9 2 38 5" xfId="19996"/>
    <cellStyle name="Normal 9 2 38 5 2" xfId="19997"/>
    <cellStyle name="Normal 9 2 38 5 3" xfId="19998"/>
    <cellStyle name="Normal 9 2 38 6" xfId="19999"/>
    <cellStyle name="Normal 9 2 38 7" xfId="20000"/>
    <cellStyle name="Normal 9 2 39" xfId="20001"/>
    <cellStyle name="Normal 9 2 39 2" xfId="20002"/>
    <cellStyle name="Normal 9 2 39 2 2" xfId="20003"/>
    <cellStyle name="Normal 9 2 39 2 2 2" xfId="20004"/>
    <cellStyle name="Normal 9 2 39 2 2 3" xfId="20005"/>
    <cellStyle name="Normal 9 2 39 2 3" xfId="20006"/>
    <cellStyle name="Normal 9 2 39 2 4" xfId="20007"/>
    <cellStyle name="Normal 9 2 39 3" xfId="20008"/>
    <cellStyle name="Normal 9 2 39 3 2" xfId="20009"/>
    <cellStyle name="Normal 9 2 39 3 2 2" xfId="20010"/>
    <cellStyle name="Normal 9 2 39 3 2 3" xfId="20011"/>
    <cellStyle name="Normal 9 2 39 3 3" xfId="20012"/>
    <cellStyle name="Normal 9 2 39 3 4" xfId="20013"/>
    <cellStyle name="Normal 9 2 39 4" xfId="20014"/>
    <cellStyle name="Normal 9 2 39 4 2" xfId="20015"/>
    <cellStyle name="Normal 9 2 39 4 2 2" xfId="20016"/>
    <cellStyle name="Normal 9 2 39 4 2 3" xfId="20017"/>
    <cellStyle name="Normal 9 2 39 4 3" xfId="20018"/>
    <cellStyle name="Normal 9 2 39 4 4" xfId="20019"/>
    <cellStyle name="Normal 9 2 39 5" xfId="20020"/>
    <cellStyle name="Normal 9 2 39 5 2" xfId="20021"/>
    <cellStyle name="Normal 9 2 39 5 3" xfId="20022"/>
    <cellStyle name="Normal 9 2 39 6" xfId="20023"/>
    <cellStyle name="Normal 9 2 39 7" xfId="20024"/>
    <cellStyle name="Normal 9 2 4" xfId="20025"/>
    <cellStyle name="Normal 9 2 4 10" xfId="20026"/>
    <cellStyle name="Normal 9 2 4 11" xfId="20027"/>
    <cellStyle name="Normal 9 2 4 2" xfId="20028"/>
    <cellStyle name="Normal 9 2 4 2 2" xfId="20029"/>
    <cellStyle name="Normal 9 2 4 2 2 2" xfId="20030"/>
    <cellStyle name="Normal 9 2 4 2 2 3" xfId="20031"/>
    <cellStyle name="Normal 9 2 4 2 2 4" xfId="20032"/>
    <cellStyle name="Normal 9 2 4 2 3" xfId="20033"/>
    <cellStyle name="Normal 9 2 4 2 3 2" xfId="20034"/>
    <cellStyle name="Normal 9 2 4 2 4" xfId="20035"/>
    <cellStyle name="Normal 9 2 4 2 4 2" xfId="20036"/>
    <cellStyle name="Normal 9 2 4 2 5" xfId="20037"/>
    <cellStyle name="Normal 9 2 4 2 6" xfId="20038"/>
    <cellStyle name="Normal 9 2 4 3" xfId="20039"/>
    <cellStyle name="Normal 9 2 4 3 2" xfId="20040"/>
    <cellStyle name="Normal 9 2 4 3 2 2" xfId="20041"/>
    <cellStyle name="Normal 9 2 4 3 2 3" xfId="20042"/>
    <cellStyle name="Normal 9 2 4 3 2 4" xfId="20043"/>
    <cellStyle name="Normal 9 2 4 3 3" xfId="20044"/>
    <cellStyle name="Normal 9 2 4 3 3 2" xfId="20045"/>
    <cellStyle name="Normal 9 2 4 3 4" xfId="20046"/>
    <cellStyle name="Normal 9 2 4 3 5" xfId="20047"/>
    <cellStyle name="Normal 9 2 4 3 6" xfId="20048"/>
    <cellStyle name="Normal 9 2 4 4" xfId="20049"/>
    <cellStyle name="Normal 9 2 4 4 2" xfId="20050"/>
    <cellStyle name="Normal 9 2 4 4 2 2" xfId="20051"/>
    <cellStyle name="Normal 9 2 4 4 2 3" xfId="20052"/>
    <cellStyle name="Normal 9 2 4 4 3" xfId="20053"/>
    <cellStyle name="Normal 9 2 4 4 4" xfId="20054"/>
    <cellStyle name="Normal 9 2 4 4 5" xfId="20055"/>
    <cellStyle name="Normal 9 2 4 5" xfId="20056"/>
    <cellStyle name="Normal 9 2 4 5 2" xfId="20057"/>
    <cellStyle name="Normal 9 2 4 5 2 2" xfId="20058"/>
    <cellStyle name="Normal 9 2 4 5 2 3" xfId="20059"/>
    <cellStyle name="Normal 9 2 4 5 3" xfId="20060"/>
    <cellStyle name="Normal 9 2 4 5 4" xfId="20061"/>
    <cellStyle name="Normal 9 2 4 5 5" xfId="20062"/>
    <cellStyle name="Normal 9 2 4 6" xfId="20063"/>
    <cellStyle name="Normal 9 2 4 6 2" xfId="20064"/>
    <cellStyle name="Normal 9 2 4 6 3" xfId="20065"/>
    <cellStyle name="Normal 9 2 4 6 4" xfId="20066"/>
    <cellStyle name="Normal 9 2 4 7" xfId="20067"/>
    <cellStyle name="Normal 9 2 4 7 2" xfId="20068"/>
    <cellStyle name="Normal 9 2 4 7 3" xfId="20069"/>
    <cellStyle name="Normal 9 2 4 8" xfId="20070"/>
    <cellStyle name="Normal 9 2 4 9" xfId="20071"/>
    <cellStyle name="Normal 9 2 40" xfId="20072"/>
    <cellStyle name="Normal 9 2 40 2" xfId="20073"/>
    <cellStyle name="Normal 9 2 40 2 2" xfId="20074"/>
    <cellStyle name="Normal 9 2 40 2 2 2" xfId="20075"/>
    <cellStyle name="Normal 9 2 40 2 2 3" xfId="20076"/>
    <cellStyle name="Normal 9 2 40 2 3" xfId="20077"/>
    <cellStyle name="Normal 9 2 40 2 4" xfId="20078"/>
    <cellStyle name="Normal 9 2 40 3" xfId="20079"/>
    <cellStyle name="Normal 9 2 40 3 2" xfId="20080"/>
    <cellStyle name="Normal 9 2 40 3 2 2" xfId="20081"/>
    <cellStyle name="Normal 9 2 40 3 2 3" xfId="20082"/>
    <cellStyle name="Normal 9 2 40 3 3" xfId="20083"/>
    <cellStyle name="Normal 9 2 40 3 4" xfId="20084"/>
    <cellStyle name="Normal 9 2 40 4" xfId="20085"/>
    <cellStyle name="Normal 9 2 40 4 2" xfId="20086"/>
    <cellStyle name="Normal 9 2 40 4 2 2" xfId="20087"/>
    <cellStyle name="Normal 9 2 40 4 2 3" xfId="20088"/>
    <cellStyle name="Normal 9 2 40 4 3" xfId="20089"/>
    <cellStyle name="Normal 9 2 40 4 4" xfId="20090"/>
    <cellStyle name="Normal 9 2 40 5" xfId="20091"/>
    <cellStyle name="Normal 9 2 40 5 2" xfId="20092"/>
    <cellStyle name="Normal 9 2 40 5 3" xfId="20093"/>
    <cellStyle name="Normal 9 2 40 6" xfId="20094"/>
    <cellStyle name="Normal 9 2 40 7" xfId="20095"/>
    <cellStyle name="Normal 9 2 41" xfId="20096"/>
    <cellStyle name="Normal 9 2 41 2" xfId="20097"/>
    <cellStyle name="Normal 9 2 41 2 2" xfId="20098"/>
    <cellStyle name="Normal 9 2 41 2 3" xfId="20099"/>
    <cellStyle name="Normal 9 2 41 3" xfId="20100"/>
    <cellStyle name="Normal 9 2 41 4" xfId="20101"/>
    <cellStyle name="Normal 9 2 42" xfId="20102"/>
    <cellStyle name="Normal 9 2 42 2" xfId="20103"/>
    <cellStyle name="Normal 9 2 42 2 2" xfId="20104"/>
    <cellStyle name="Normal 9 2 42 2 3" xfId="20105"/>
    <cellStyle name="Normal 9 2 42 3" xfId="20106"/>
    <cellStyle name="Normal 9 2 42 4" xfId="20107"/>
    <cellStyle name="Normal 9 2 43" xfId="20108"/>
    <cellStyle name="Normal 9 2 43 2" xfId="20109"/>
    <cellStyle name="Normal 9 2 43 2 2" xfId="20110"/>
    <cellStyle name="Normal 9 2 43 2 3" xfId="20111"/>
    <cellStyle name="Normal 9 2 43 3" xfId="20112"/>
    <cellStyle name="Normal 9 2 43 4" xfId="20113"/>
    <cellStyle name="Normal 9 2 44" xfId="20114"/>
    <cellStyle name="Normal 9 2 44 2" xfId="20115"/>
    <cellStyle name="Normal 9 2 44 2 2" xfId="20116"/>
    <cellStyle name="Normal 9 2 44 2 3" xfId="20117"/>
    <cellStyle name="Normal 9 2 44 3" xfId="20118"/>
    <cellStyle name="Normal 9 2 44 4" xfId="20119"/>
    <cellStyle name="Normal 9 2 45" xfId="20120"/>
    <cellStyle name="Normal 9 2 45 2" xfId="20121"/>
    <cellStyle name="Normal 9 2 45 3" xfId="20122"/>
    <cellStyle name="Normal 9 2 46" xfId="20123"/>
    <cellStyle name="Normal 9 2 46 2" xfId="20124"/>
    <cellStyle name="Normal 9 2 46 3" xfId="20125"/>
    <cellStyle name="Normal 9 2 47" xfId="20126"/>
    <cellStyle name="Normal 9 2 47 2" xfId="20127"/>
    <cellStyle name="Normal 9 2 47 3" xfId="20128"/>
    <cellStyle name="Normal 9 2 48" xfId="20129"/>
    <cellStyle name="Normal 9 2 48 2" xfId="20130"/>
    <cellStyle name="Normal 9 2 48 3" xfId="20131"/>
    <cellStyle name="Normal 9 2 49" xfId="20132"/>
    <cellStyle name="Normal 9 2 5" xfId="20133"/>
    <cellStyle name="Normal 9 2 5 10" xfId="20134"/>
    <cellStyle name="Normal 9 2 5 10 2" xfId="20135"/>
    <cellStyle name="Normal 9 2 5 10 2 2" xfId="20136"/>
    <cellStyle name="Normal 9 2 5 10 2 3" xfId="20137"/>
    <cellStyle name="Normal 9 2 5 10 3" xfId="20138"/>
    <cellStyle name="Normal 9 2 5 10 4" xfId="20139"/>
    <cellStyle name="Normal 9 2 5 11" xfId="20140"/>
    <cellStyle name="Normal 9 2 5 11 2" xfId="20141"/>
    <cellStyle name="Normal 9 2 5 11 2 2" xfId="20142"/>
    <cellStyle name="Normal 9 2 5 11 2 3" xfId="20143"/>
    <cellStyle name="Normal 9 2 5 11 3" xfId="20144"/>
    <cellStyle name="Normal 9 2 5 11 4" xfId="20145"/>
    <cellStyle name="Normal 9 2 5 12" xfId="20146"/>
    <cellStyle name="Normal 9 2 5 12 2" xfId="20147"/>
    <cellStyle name="Normal 9 2 5 12 2 2" xfId="20148"/>
    <cellStyle name="Normal 9 2 5 12 2 3" xfId="20149"/>
    <cellStyle name="Normal 9 2 5 12 3" xfId="20150"/>
    <cellStyle name="Normal 9 2 5 12 4" xfId="20151"/>
    <cellStyle name="Normal 9 2 5 13" xfId="20152"/>
    <cellStyle name="Normal 9 2 5 13 2" xfId="20153"/>
    <cellStyle name="Normal 9 2 5 13 2 2" xfId="20154"/>
    <cellStyle name="Normal 9 2 5 13 2 3" xfId="20155"/>
    <cellStyle name="Normal 9 2 5 13 3" xfId="20156"/>
    <cellStyle name="Normal 9 2 5 13 4" xfId="20157"/>
    <cellStyle name="Normal 9 2 5 14" xfId="20158"/>
    <cellStyle name="Normal 9 2 5 14 2" xfId="20159"/>
    <cellStyle name="Normal 9 2 5 14 2 2" xfId="20160"/>
    <cellStyle name="Normal 9 2 5 14 2 3" xfId="20161"/>
    <cellStyle name="Normal 9 2 5 14 3" xfId="20162"/>
    <cellStyle name="Normal 9 2 5 14 4" xfId="20163"/>
    <cellStyle name="Normal 9 2 5 15" xfId="20164"/>
    <cellStyle name="Normal 9 2 5 15 2" xfId="20165"/>
    <cellStyle name="Normal 9 2 5 15 2 2" xfId="20166"/>
    <cellStyle name="Normal 9 2 5 15 2 3" xfId="20167"/>
    <cellStyle name="Normal 9 2 5 15 3" xfId="20168"/>
    <cellStyle name="Normal 9 2 5 15 4" xfId="20169"/>
    <cellStyle name="Normal 9 2 5 16" xfId="20170"/>
    <cellStyle name="Normal 9 2 5 16 2" xfId="20171"/>
    <cellStyle name="Normal 9 2 5 16 3" xfId="20172"/>
    <cellStyle name="Normal 9 2 5 17" xfId="20173"/>
    <cellStyle name="Normal 9 2 5 17 2" xfId="20174"/>
    <cellStyle name="Normal 9 2 5 17 3" xfId="20175"/>
    <cellStyle name="Normal 9 2 5 18" xfId="20176"/>
    <cellStyle name="Normal 9 2 5 18 2" xfId="20177"/>
    <cellStyle name="Normal 9 2 5 18 3" xfId="20178"/>
    <cellStyle name="Normal 9 2 5 19" xfId="20179"/>
    <cellStyle name="Normal 9 2 5 19 2" xfId="20180"/>
    <cellStyle name="Normal 9 2 5 19 3" xfId="20181"/>
    <cellStyle name="Normal 9 2 5 2" xfId="20182"/>
    <cellStyle name="Normal 9 2 5 2 2" xfId="20183"/>
    <cellStyle name="Normal 9 2 5 2 2 2" xfId="20184"/>
    <cellStyle name="Normal 9 2 5 2 2 3" xfId="20185"/>
    <cellStyle name="Normal 9 2 5 2 3" xfId="20186"/>
    <cellStyle name="Normal 9 2 5 2 4" xfId="20187"/>
    <cellStyle name="Normal 9 2 5 20" xfId="20188"/>
    <cellStyle name="Normal 9 2 5 20 2" xfId="20189"/>
    <cellStyle name="Normal 9 2 5 20 3" xfId="20190"/>
    <cellStyle name="Normal 9 2 5 21" xfId="20191"/>
    <cellStyle name="Normal 9 2 5 21 2" xfId="20192"/>
    <cellStyle name="Normal 9 2 5 21 3" xfId="20193"/>
    <cellStyle name="Normal 9 2 5 22" xfId="20194"/>
    <cellStyle name="Normal 9 2 5 22 2" xfId="20195"/>
    <cellStyle name="Normal 9 2 5 22 3" xfId="20196"/>
    <cellStyle name="Normal 9 2 5 3" xfId="20197"/>
    <cellStyle name="Normal 9 2 5 3 2" xfId="20198"/>
    <cellStyle name="Normal 9 2 5 3 2 2" xfId="20199"/>
    <cellStyle name="Normal 9 2 5 3 2 3" xfId="20200"/>
    <cellStyle name="Normal 9 2 5 3 3" xfId="20201"/>
    <cellStyle name="Normal 9 2 5 3 4" xfId="20202"/>
    <cellStyle name="Normal 9 2 5 4" xfId="20203"/>
    <cellStyle name="Normal 9 2 5 4 10" xfId="20204"/>
    <cellStyle name="Normal 9 2 5 4 10 2" xfId="20205"/>
    <cellStyle name="Normal 9 2 5 4 10 3" xfId="20206"/>
    <cellStyle name="Normal 9 2 5 4 11" xfId="20207"/>
    <cellStyle name="Normal 9 2 5 4 12" xfId="20208"/>
    <cellStyle name="Normal 9 2 5 4 2" xfId="20209"/>
    <cellStyle name="Normal 9 2 5 4 2 2" xfId="20210"/>
    <cellStyle name="Normal 9 2 5 4 2 2 2" xfId="20211"/>
    <cellStyle name="Normal 9 2 5 4 2 2 2 2" xfId="20212"/>
    <cellStyle name="Normal 9 2 5 4 2 2 2 3" xfId="20213"/>
    <cellStyle name="Normal 9 2 5 4 2 2 3" xfId="20214"/>
    <cellStyle name="Normal 9 2 5 4 2 2 4" xfId="20215"/>
    <cellStyle name="Normal 9 2 5 4 2 3" xfId="20216"/>
    <cellStyle name="Normal 9 2 5 4 2 3 2" xfId="20217"/>
    <cellStyle name="Normal 9 2 5 4 2 3 3" xfId="20218"/>
    <cellStyle name="Normal 9 2 5 4 2 4" xfId="20219"/>
    <cellStyle name="Normal 9 2 5 4 2 4 2" xfId="20220"/>
    <cellStyle name="Normal 9 2 5 4 2 4 3" xfId="20221"/>
    <cellStyle name="Normal 9 2 5 4 2 5" xfId="20222"/>
    <cellStyle name="Normal 9 2 5 4 2 5 2" xfId="20223"/>
    <cellStyle name="Normal 9 2 5 4 2 5 3" xfId="20224"/>
    <cellStyle name="Normal 9 2 5 4 2 6" xfId="20225"/>
    <cellStyle name="Normal 9 2 5 4 2 6 2" xfId="20226"/>
    <cellStyle name="Normal 9 2 5 4 2 6 3" xfId="20227"/>
    <cellStyle name="Normal 9 2 5 4 2 7" xfId="20228"/>
    <cellStyle name="Normal 9 2 5 4 2 7 2" xfId="20229"/>
    <cellStyle name="Normal 9 2 5 4 2 7 3" xfId="20230"/>
    <cellStyle name="Normal 9 2 5 4 2 8" xfId="20231"/>
    <cellStyle name="Normal 9 2 5 4 2 8 2" xfId="20232"/>
    <cellStyle name="Normal 9 2 5 4 2 8 3" xfId="20233"/>
    <cellStyle name="Normal 9 2 5 4 2 9" xfId="20234"/>
    <cellStyle name="Normal 9 2 5 4 2 9 2" xfId="20235"/>
    <cellStyle name="Normal 9 2 5 4 2 9 3" xfId="20236"/>
    <cellStyle name="Normal 9 2 5 4 3" xfId="20237"/>
    <cellStyle name="Normal 9 2 5 4 4" xfId="20238"/>
    <cellStyle name="Normal 9 2 5 4 5" xfId="20239"/>
    <cellStyle name="Normal 9 2 5 4 6" xfId="20240"/>
    <cellStyle name="Normal 9 2 5 4 7" xfId="20241"/>
    <cellStyle name="Normal 9 2 5 4 8" xfId="20242"/>
    <cellStyle name="Normal 9 2 5 4 9" xfId="20243"/>
    <cellStyle name="Normal 9 2 5 5" xfId="20244"/>
    <cellStyle name="Normal 9 2 5 5 2" xfId="20245"/>
    <cellStyle name="Normal 9 2 5 5 2 2" xfId="20246"/>
    <cellStyle name="Normal 9 2 5 5 2 3" xfId="20247"/>
    <cellStyle name="Normal 9 2 5 5 3" xfId="20248"/>
    <cellStyle name="Normal 9 2 5 5 4" xfId="20249"/>
    <cellStyle name="Normal 9 2 5 6" xfId="20250"/>
    <cellStyle name="Normal 9 2 5 6 2" xfId="20251"/>
    <cellStyle name="Normal 9 2 5 6 2 2" xfId="20252"/>
    <cellStyle name="Normal 9 2 5 6 2 3" xfId="20253"/>
    <cellStyle name="Normal 9 2 5 6 3" xfId="20254"/>
    <cellStyle name="Normal 9 2 5 6 4" xfId="20255"/>
    <cellStyle name="Normal 9 2 5 7" xfId="20256"/>
    <cellStyle name="Normal 9 2 5 7 2" xfId="20257"/>
    <cellStyle name="Normal 9 2 5 7 2 2" xfId="20258"/>
    <cellStyle name="Normal 9 2 5 7 2 3" xfId="20259"/>
    <cellStyle name="Normal 9 2 5 7 3" xfId="20260"/>
    <cellStyle name="Normal 9 2 5 7 4" xfId="20261"/>
    <cellStyle name="Normal 9 2 5 8" xfId="20262"/>
    <cellStyle name="Normal 9 2 5 8 2" xfId="20263"/>
    <cellStyle name="Normal 9 2 5 8 2 2" xfId="20264"/>
    <cellStyle name="Normal 9 2 5 8 2 3" xfId="20265"/>
    <cellStyle name="Normal 9 2 5 8 3" xfId="20266"/>
    <cellStyle name="Normal 9 2 5 8 4" xfId="20267"/>
    <cellStyle name="Normal 9 2 5 9" xfId="20268"/>
    <cellStyle name="Normal 9 2 5 9 2" xfId="20269"/>
    <cellStyle name="Normal 9 2 5 9 2 2" xfId="20270"/>
    <cellStyle name="Normal 9 2 5 9 2 3" xfId="20271"/>
    <cellStyle name="Normal 9 2 5 9 3" xfId="20272"/>
    <cellStyle name="Normal 9 2 5 9 4" xfId="20273"/>
    <cellStyle name="Normal 9 2 50" xfId="20274"/>
    <cellStyle name="Normal 9 2 51" xfId="20275"/>
    <cellStyle name="Normal 9 2 52" xfId="20276"/>
    <cellStyle name="Normal 9 2 6" xfId="20277"/>
    <cellStyle name="Normal 9 2 6 2" xfId="20278"/>
    <cellStyle name="Normal 9 2 6 2 2" xfId="20279"/>
    <cellStyle name="Normal 9 2 6 2 2 2" xfId="20280"/>
    <cellStyle name="Normal 9 2 6 2 2 3" xfId="20281"/>
    <cellStyle name="Normal 9 2 6 2 3" xfId="20282"/>
    <cellStyle name="Normal 9 2 6 2 4" xfId="20283"/>
    <cellStyle name="Normal 9 2 6 2 5" xfId="20284"/>
    <cellStyle name="Normal 9 2 6 3" xfId="20285"/>
    <cellStyle name="Normal 9 2 6 3 2" xfId="20286"/>
    <cellStyle name="Normal 9 2 6 3 2 2" xfId="20287"/>
    <cellStyle name="Normal 9 2 6 3 2 3" xfId="20288"/>
    <cellStyle name="Normal 9 2 6 3 3" xfId="20289"/>
    <cellStyle name="Normal 9 2 6 3 4" xfId="20290"/>
    <cellStyle name="Normal 9 2 6 3 5" xfId="20291"/>
    <cellStyle name="Normal 9 2 6 4" xfId="20292"/>
    <cellStyle name="Normal 9 2 6 4 2" xfId="20293"/>
    <cellStyle name="Normal 9 2 6 4 2 2" xfId="20294"/>
    <cellStyle name="Normal 9 2 6 4 2 3" xfId="20295"/>
    <cellStyle name="Normal 9 2 6 4 3" xfId="20296"/>
    <cellStyle name="Normal 9 2 6 4 4" xfId="20297"/>
    <cellStyle name="Normal 9 2 6 4 5" xfId="20298"/>
    <cellStyle name="Normal 9 2 6 5" xfId="20299"/>
    <cellStyle name="Normal 9 2 6 5 2" xfId="20300"/>
    <cellStyle name="Normal 9 2 6 5 3" xfId="20301"/>
    <cellStyle name="Normal 9 2 6 6" xfId="20302"/>
    <cellStyle name="Normal 9 2 6 7" xfId="20303"/>
    <cellStyle name="Normal 9 2 6 8" xfId="20304"/>
    <cellStyle name="Normal 9 2 6 9" xfId="20305"/>
    <cellStyle name="Normal 9 2 7" xfId="20306"/>
    <cellStyle name="Normal 9 2 7 2" xfId="20307"/>
    <cellStyle name="Normal 9 2 7 2 2" xfId="20308"/>
    <cellStyle name="Normal 9 2 7 2 2 2" xfId="20309"/>
    <cellStyle name="Normal 9 2 7 2 2 3" xfId="20310"/>
    <cellStyle name="Normal 9 2 7 2 3" xfId="20311"/>
    <cellStyle name="Normal 9 2 7 2 4" xfId="20312"/>
    <cellStyle name="Normal 9 2 7 2 5" xfId="20313"/>
    <cellStyle name="Normal 9 2 7 3" xfId="20314"/>
    <cellStyle name="Normal 9 2 7 3 2" xfId="20315"/>
    <cellStyle name="Normal 9 2 7 3 2 2" xfId="20316"/>
    <cellStyle name="Normal 9 2 7 3 2 3" xfId="20317"/>
    <cellStyle name="Normal 9 2 7 3 3" xfId="20318"/>
    <cellStyle name="Normal 9 2 7 3 4" xfId="20319"/>
    <cellStyle name="Normal 9 2 7 3 5" xfId="20320"/>
    <cellStyle name="Normal 9 2 7 4" xfId="20321"/>
    <cellStyle name="Normal 9 2 7 4 2" xfId="20322"/>
    <cellStyle name="Normal 9 2 7 4 2 2" xfId="20323"/>
    <cellStyle name="Normal 9 2 7 4 2 3" xfId="20324"/>
    <cellStyle name="Normal 9 2 7 4 3" xfId="20325"/>
    <cellStyle name="Normal 9 2 7 4 4" xfId="20326"/>
    <cellStyle name="Normal 9 2 7 5" xfId="20327"/>
    <cellStyle name="Normal 9 2 7 5 2" xfId="20328"/>
    <cellStyle name="Normal 9 2 7 5 3" xfId="20329"/>
    <cellStyle name="Normal 9 2 7 6" xfId="20330"/>
    <cellStyle name="Normal 9 2 7 7" xfId="20331"/>
    <cellStyle name="Normal 9 2 7 8" xfId="20332"/>
    <cellStyle name="Normal 9 2 7 9" xfId="20333"/>
    <cellStyle name="Normal 9 2 8" xfId="20334"/>
    <cellStyle name="Normal 9 2 8 2" xfId="20335"/>
    <cellStyle name="Normal 9 2 8 2 2" xfId="20336"/>
    <cellStyle name="Normal 9 2 8 2 2 2" xfId="20337"/>
    <cellStyle name="Normal 9 2 8 2 2 3" xfId="20338"/>
    <cellStyle name="Normal 9 2 8 2 3" xfId="20339"/>
    <cellStyle name="Normal 9 2 8 2 4" xfId="20340"/>
    <cellStyle name="Normal 9 2 8 3" xfId="20341"/>
    <cellStyle name="Normal 9 2 8 3 2" xfId="20342"/>
    <cellStyle name="Normal 9 2 8 3 2 2" xfId="20343"/>
    <cellStyle name="Normal 9 2 8 3 2 3" xfId="20344"/>
    <cellStyle name="Normal 9 2 8 3 3" xfId="20345"/>
    <cellStyle name="Normal 9 2 8 3 4" xfId="20346"/>
    <cellStyle name="Normal 9 2 8 4" xfId="20347"/>
    <cellStyle name="Normal 9 2 8 4 2" xfId="20348"/>
    <cellStyle name="Normal 9 2 8 4 2 2" xfId="20349"/>
    <cellStyle name="Normal 9 2 8 4 2 3" xfId="20350"/>
    <cellStyle name="Normal 9 2 8 4 3" xfId="20351"/>
    <cellStyle name="Normal 9 2 8 4 4" xfId="20352"/>
    <cellStyle name="Normal 9 2 8 5" xfId="20353"/>
    <cellStyle name="Normal 9 2 8 5 2" xfId="20354"/>
    <cellStyle name="Normal 9 2 8 5 3" xfId="20355"/>
    <cellStyle name="Normal 9 2 8 6" xfId="20356"/>
    <cellStyle name="Normal 9 2 8 7" xfId="20357"/>
    <cellStyle name="Normal 9 2 8 8" xfId="20358"/>
    <cellStyle name="Normal 9 2 9" xfId="20359"/>
    <cellStyle name="Normal 9 2 9 2" xfId="20360"/>
    <cellStyle name="Normal 9 2 9 2 2" xfId="20361"/>
    <cellStyle name="Normal 9 2 9 2 2 2" xfId="20362"/>
    <cellStyle name="Normal 9 2 9 2 2 3" xfId="20363"/>
    <cellStyle name="Normal 9 2 9 2 3" xfId="20364"/>
    <cellStyle name="Normal 9 2 9 2 4" xfId="20365"/>
    <cellStyle name="Normal 9 2 9 3" xfId="20366"/>
    <cellStyle name="Normal 9 2 9 3 2" xfId="20367"/>
    <cellStyle name="Normal 9 2 9 3 2 2" xfId="20368"/>
    <cellStyle name="Normal 9 2 9 3 2 3" xfId="20369"/>
    <cellStyle name="Normal 9 2 9 3 3" xfId="20370"/>
    <cellStyle name="Normal 9 2 9 3 4" xfId="20371"/>
    <cellStyle name="Normal 9 2 9 4" xfId="20372"/>
    <cellStyle name="Normal 9 2 9 4 2" xfId="20373"/>
    <cellStyle name="Normal 9 2 9 4 2 2" xfId="20374"/>
    <cellStyle name="Normal 9 2 9 4 2 3" xfId="20375"/>
    <cellStyle name="Normal 9 2 9 4 3" xfId="20376"/>
    <cellStyle name="Normal 9 2 9 4 4" xfId="20377"/>
    <cellStyle name="Normal 9 2 9 5" xfId="20378"/>
    <cellStyle name="Normal 9 2 9 5 2" xfId="20379"/>
    <cellStyle name="Normal 9 2 9 5 3" xfId="20380"/>
    <cellStyle name="Normal 9 2 9 6" xfId="20381"/>
    <cellStyle name="Normal 9 2 9 7" xfId="20382"/>
    <cellStyle name="Normal 9 2 9 8" xfId="20383"/>
    <cellStyle name="Normal 9 3" xfId="20384"/>
    <cellStyle name="Normal 9 4" xfId="20385"/>
    <cellStyle name="Normal 9 5" xfId="20386"/>
    <cellStyle name="Normal 9 5 2" xfId="20387"/>
    <cellStyle name="Normal 9 5 2 2" xfId="20388"/>
    <cellStyle name="Normal 9 5 3" xfId="20389"/>
    <cellStyle name="Normal 9 6" xfId="20390"/>
    <cellStyle name="Normal 9 6 2" xfId="20391"/>
    <cellStyle name="Normal 9 6 2 2" xfId="20392"/>
    <cellStyle name="Normal 9 6 3" xfId="20393"/>
    <cellStyle name="Normal 90" xfId="20394"/>
    <cellStyle name="Normal 90 10" xfId="20395"/>
    <cellStyle name="Normal 90 2" xfId="20396"/>
    <cellStyle name="Normal 90 2 2" xfId="20397"/>
    <cellStyle name="Normal 90 2 3" xfId="20398"/>
    <cellStyle name="Normal 90 3" xfId="20399"/>
    <cellStyle name="Normal 90 4" xfId="20400"/>
    <cellStyle name="Normal 90 5" xfId="20401"/>
    <cellStyle name="Normal 90 6" xfId="20402"/>
    <cellStyle name="Normal 90 7" xfId="20403"/>
    <cellStyle name="Normal 90 8" xfId="20404"/>
    <cellStyle name="Normal 90 9" xfId="20405"/>
    <cellStyle name="Normal 91" xfId="20406"/>
    <cellStyle name="Normal 91 10" xfId="20407"/>
    <cellStyle name="Normal 91 2" xfId="20408"/>
    <cellStyle name="Normal 91 2 2" xfId="20409"/>
    <cellStyle name="Normal 91 2 2 2" xfId="20410"/>
    <cellStyle name="Normal 91 2 2 3" xfId="20411"/>
    <cellStyle name="Normal 91 2 2 4" xfId="20412"/>
    <cellStyle name="Normal 91 2 3" xfId="20413"/>
    <cellStyle name="Normal 91 2 4" xfId="20414"/>
    <cellStyle name="Normal 91 2 5" xfId="20415"/>
    <cellStyle name="Normal 91 3" xfId="20416"/>
    <cellStyle name="Normal 91 4" xfId="20417"/>
    <cellStyle name="Normal 91 5" xfId="20418"/>
    <cellStyle name="Normal 91 6" xfId="20419"/>
    <cellStyle name="Normal 91 6 2" xfId="20420"/>
    <cellStyle name="Normal 91 6 3" xfId="20421"/>
    <cellStyle name="Normal 91 7" xfId="20422"/>
    <cellStyle name="Normal 91 8" xfId="20423"/>
    <cellStyle name="Normal 91 9" xfId="20424"/>
    <cellStyle name="Normal 92" xfId="20425"/>
    <cellStyle name="Normal 92 10" xfId="20426"/>
    <cellStyle name="Normal 92 2" xfId="20427"/>
    <cellStyle name="Normal 92 2 2" xfId="20428"/>
    <cellStyle name="Normal 92 2 3" xfId="20429"/>
    <cellStyle name="Normal 92 2 4" xfId="20430"/>
    <cellStyle name="Normal 92 3" xfId="20431"/>
    <cellStyle name="Normal 92 4" xfId="20432"/>
    <cellStyle name="Normal 92 4 2" xfId="20433"/>
    <cellStyle name="Normal 92 5" xfId="20434"/>
    <cellStyle name="Normal 92 5 2" xfId="20435"/>
    <cellStyle name="Normal 92 5 3" xfId="20436"/>
    <cellStyle name="Normal 92 6" xfId="20437"/>
    <cellStyle name="Normal 92 7" xfId="20438"/>
    <cellStyle name="Normal 92 8" xfId="20439"/>
    <cellStyle name="Normal 92 9" xfId="20440"/>
    <cellStyle name="Normal 93" xfId="20441"/>
    <cellStyle name="Normal 93 10" xfId="20442"/>
    <cellStyle name="Normal 93 2" xfId="20443"/>
    <cellStyle name="Normal 93 2 2" xfId="20444"/>
    <cellStyle name="Normal 93 2 3" xfId="20445"/>
    <cellStyle name="Normal 93 2 4" xfId="20446"/>
    <cellStyle name="Normal 93 3" xfId="20447"/>
    <cellStyle name="Normal 93 4" xfId="20448"/>
    <cellStyle name="Normal 93 4 2" xfId="20449"/>
    <cellStyle name="Normal 93 5" xfId="20450"/>
    <cellStyle name="Normal 93 5 2" xfId="20451"/>
    <cellStyle name="Normal 93 5 3" xfId="20452"/>
    <cellStyle name="Normal 93 6" xfId="20453"/>
    <cellStyle name="Normal 93 7" xfId="20454"/>
    <cellStyle name="Normal 93 8" xfId="20455"/>
    <cellStyle name="Normal 93 9" xfId="20456"/>
    <cellStyle name="Normal 94" xfId="20457"/>
    <cellStyle name="Normal 94 10" xfId="20458"/>
    <cellStyle name="Normal 94 2" xfId="20459"/>
    <cellStyle name="Normal 94 2 2" xfId="20460"/>
    <cellStyle name="Normal 94 2 3" xfId="20461"/>
    <cellStyle name="Normal 94 2 4" xfId="20462"/>
    <cellStyle name="Normal 94 3" xfId="20463"/>
    <cellStyle name="Normal 94 4" xfId="20464"/>
    <cellStyle name="Normal 94 4 2" xfId="20465"/>
    <cellStyle name="Normal 94 5" xfId="20466"/>
    <cellStyle name="Normal 94 5 2" xfId="20467"/>
    <cellStyle name="Normal 94 5 3" xfId="20468"/>
    <cellStyle name="Normal 94 6" xfId="20469"/>
    <cellStyle name="Normal 94 7" xfId="20470"/>
    <cellStyle name="Normal 94 8" xfId="20471"/>
    <cellStyle name="Normal 94 9" xfId="20472"/>
    <cellStyle name="Normal 95" xfId="20473"/>
    <cellStyle name="Normal 95 2" xfId="20474"/>
    <cellStyle name="Normal 95 2 2" xfId="20475"/>
    <cellStyle name="Normal 95 2 3" xfId="20476"/>
    <cellStyle name="Normal 95 2 4" xfId="20477"/>
    <cellStyle name="Normal 95 3" xfId="20478"/>
    <cellStyle name="Normal 95 4" xfId="20479"/>
    <cellStyle name="Normal 95 4 2" xfId="20480"/>
    <cellStyle name="Normal 95 5" xfId="20481"/>
    <cellStyle name="Normal 95 6" xfId="20482"/>
    <cellStyle name="Normal 95 7" xfId="20483"/>
    <cellStyle name="Normal 95 8" xfId="20484"/>
    <cellStyle name="Normal 96" xfId="20485"/>
    <cellStyle name="Normal 96 2" xfId="20486"/>
    <cellStyle name="Normal 96 2 2" xfId="20487"/>
    <cellStyle name="Normal 96 2 3" xfId="20488"/>
    <cellStyle name="Normal 96 2 4" xfId="20489"/>
    <cellStyle name="Normal 96 2 5" xfId="20490"/>
    <cellStyle name="Normal 96 3" xfId="20491"/>
    <cellStyle name="Normal 96 3 2" xfId="20492"/>
    <cellStyle name="Normal 96 4" xfId="20493"/>
    <cellStyle name="Normal 96 4 2" xfId="20494"/>
    <cellStyle name="Normal 96 5" xfId="20495"/>
    <cellStyle name="Normal 96 6" xfId="20496"/>
    <cellStyle name="Normal 96 7" xfId="20497"/>
    <cellStyle name="Normal 96 8" xfId="20498"/>
    <cellStyle name="Normal 96 9" xfId="20499"/>
    <cellStyle name="Normal 97" xfId="20500"/>
    <cellStyle name="Normal 97 10" xfId="20501"/>
    <cellStyle name="Normal 97 2" xfId="20502"/>
    <cellStyle name="Normal 97 2 2" xfId="20503"/>
    <cellStyle name="Normal 97 2 2 2" xfId="20504"/>
    <cellStyle name="Normal 97 2 2 3" xfId="20505"/>
    <cellStyle name="Normal 97 2 3" xfId="20506"/>
    <cellStyle name="Normal 97 2 4" xfId="20507"/>
    <cellStyle name="Normal 97 2 5" xfId="20508"/>
    <cellStyle name="Normal 97 3" xfId="20509"/>
    <cellStyle name="Normal 97 3 2" xfId="20510"/>
    <cellStyle name="Normal 97 4" xfId="20511"/>
    <cellStyle name="Normal 97 5" xfId="20512"/>
    <cellStyle name="Normal 97 6" xfId="20513"/>
    <cellStyle name="Normal 97 7" xfId="20514"/>
    <cellStyle name="Normal 97 8" xfId="20515"/>
    <cellStyle name="Normal 97 9" xfId="20516"/>
    <cellStyle name="Normal 98" xfId="20517"/>
    <cellStyle name="Normal 98 2" xfId="20518"/>
    <cellStyle name="Normal 98 2 2" xfId="20519"/>
    <cellStyle name="Normal 98 2 3" xfId="20520"/>
    <cellStyle name="Normal 98 2 4" xfId="20521"/>
    <cellStyle name="Normal 98 2 5" xfId="20522"/>
    <cellStyle name="Normal 98 3" xfId="20523"/>
    <cellStyle name="Normal 98 3 2" xfId="20524"/>
    <cellStyle name="Normal 98 4" xfId="20525"/>
    <cellStyle name="Normal 98 4 2" xfId="20526"/>
    <cellStyle name="Normal 98 5" xfId="20527"/>
    <cellStyle name="Normal 98 6" xfId="20528"/>
    <cellStyle name="Normal 98 7" xfId="20529"/>
    <cellStyle name="Normal 98 8" xfId="20530"/>
    <cellStyle name="Normal 98 9" xfId="20531"/>
    <cellStyle name="Normal 99" xfId="20532"/>
    <cellStyle name="Normal 99 2" xfId="20533"/>
    <cellStyle name="Normal 99 2 2" xfId="20534"/>
    <cellStyle name="Normal 99 2 3" xfId="20535"/>
    <cellStyle name="Normal 99 2 4" xfId="20536"/>
    <cellStyle name="Normal 99 3" xfId="20537"/>
    <cellStyle name="Normal 99 4" xfId="20538"/>
    <cellStyle name="Normal 99 5" xfId="20539"/>
    <cellStyle name="Normal 99 6" xfId="20540"/>
    <cellStyle name="Normal 99 7" xfId="20541"/>
    <cellStyle name="Normal 99 8" xfId="20542"/>
    <cellStyle name="Normal 99 9" xfId="20543"/>
    <cellStyle name="Normal(0)" xfId="20544"/>
    <cellStyle name="Normal_Adjustment Template" xfId="5"/>
    <cellStyle name="Normal_Copy of File50007" xfId="4"/>
    <cellStyle name="Note 2" xfId="20545"/>
    <cellStyle name="Note 2 10" xfId="20546"/>
    <cellStyle name="Note 2 10 2" xfId="20547"/>
    <cellStyle name="Note 2 10 3" xfId="20548"/>
    <cellStyle name="Note 2 10 4" xfId="20549"/>
    <cellStyle name="Note 2 10 5" xfId="20550"/>
    <cellStyle name="Note 2 10 6" xfId="20551"/>
    <cellStyle name="Note 2 11" xfId="20552"/>
    <cellStyle name="Note 2 11 2" xfId="20553"/>
    <cellStyle name="Note 2 11 3" xfId="20554"/>
    <cellStyle name="Note 2 11 4" xfId="20555"/>
    <cellStyle name="Note 2 11 5" xfId="20556"/>
    <cellStyle name="Note 2 11 6" xfId="20557"/>
    <cellStyle name="Note 2 12" xfId="20558"/>
    <cellStyle name="Note 2 12 2" xfId="20559"/>
    <cellStyle name="Note 2 12 3" xfId="20560"/>
    <cellStyle name="Note 2 12 4" xfId="20561"/>
    <cellStyle name="Note 2 12 5" xfId="20562"/>
    <cellStyle name="Note 2 12 6" xfId="20563"/>
    <cellStyle name="Note 2 13" xfId="20564"/>
    <cellStyle name="Note 2 13 2" xfId="20565"/>
    <cellStyle name="Note 2 13 3" xfId="20566"/>
    <cellStyle name="Note 2 13 4" xfId="20567"/>
    <cellStyle name="Note 2 13 5" xfId="20568"/>
    <cellStyle name="Note 2 13 6" xfId="20569"/>
    <cellStyle name="Note 2 14" xfId="20570"/>
    <cellStyle name="Note 2 14 2" xfId="20571"/>
    <cellStyle name="Note 2 14 3" xfId="20572"/>
    <cellStyle name="Note 2 14 4" xfId="20573"/>
    <cellStyle name="Note 2 14 5" xfId="20574"/>
    <cellStyle name="Note 2 14 6" xfId="20575"/>
    <cellStyle name="Note 2 15" xfId="20576"/>
    <cellStyle name="Note 2 15 2" xfId="20577"/>
    <cellStyle name="Note 2 15 2 2" xfId="20578"/>
    <cellStyle name="Note 2 15 2 3" xfId="20579"/>
    <cellStyle name="Note 2 15 3" xfId="20580"/>
    <cellStyle name="Note 2 15 4" xfId="20581"/>
    <cellStyle name="Note 2 16" xfId="20582"/>
    <cellStyle name="Note 2 16 2" xfId="20583"/>
    <cellStyle name="Note 2 16 2 2" xfId="20584"/>
    <cellStyle name="Note 2 16 2 3" xfId="20585"/>
    <cellStyle name="Note 2 16 3" xfId="20586"/>
    <cellStyle name="Note 2 16 4" xfId="20587"/>
    <cellStyle name="Note 2 16 5" xfId="20588"/>
    <cellStyle name="Note 2 16 6" xfId="20589"/>
    <cellStyle name="Note 2 16 7" xfId="20590"/>
    <cellStyle name="Note 2 16 8" xfId="20591"/>
    <cellStyle name="Note 2 17" xfId="20592"/>
    <cellStyle name="Note 2 17 2" xfId="20593"/>
    <cellStyle name="Note 2 17 3" xfId="20594"/>
    <cellStyle name="Note 2 17 4" xfId="20595"/>
    <cellStyle name="Note 2 17 5" xfId="20596"/>
    <cellStyle name="Note 2 17 6" xfId="20597"/>
    <cellStyle name="Note 2 18" xfId="20598"/>
    <cellStyle name="Note 2 18 2" xfId="20599"/>
    <cellStyle name="Note 2 18 3" xfId="20600"/>
    <cellStyle name="Note 2 18 4" xfId="20601"/>
    <cellStyle name="Note 2 18 5" xfId="20602"/>
    <cellStyle name="Note 2 18 6" xfId="20603"/>
    <cellStyle name="Note 2 19" xfId="20604"/>
    <cellStyle name="Note 2 19 2" xfId="20605"/>
    <cellStyle name="Note 2 19 3" xfId="20606"/>
    <cellStyle name="Note 2 19 4" xfId="20607"/>
    <cellStyle name="Note 2 19 5" xfId="20608"/>
    <cellStyle name="Note 2 19 6" xfId="20609"/>
    <cellStyle name="Note 2 2" xfId="20610"/>
    <cellStyle name="Note 2 2 10" xfId="20611"/>
    <cellStyle name="Note 2 2 10 2" xfId="20612"/>
    <cellStyle name="Note 2 2 10 3" xfId="20613"/>
    <cellStyle name="Note 2 2 11" xfId="20614"/>
    <cellStyle name="Note 2 2 11 2" xfId="20615"/>
    <cellStyle name="Note 2 2 12" xfId="20616"/>
    <cellStyle name="Note 2 2 13" xfId="20617"/>
    <cellStyle name="Note 2 2 14" xfId="20618"/>
    <cellStyle name="Note 2 2 15" xfId="20619"/>
    <cellStyle name="Note 2 2 16" xfId="20620"/>
    <cellStyle name="Note 2 2 17" xfId="20621"/>
    <cellStyle name="Note 2 2 18" xfId="20622"/>
    <cellStyle name="Note 2 2 2" xfId="20623"/>
    <cellStyle name="Note 2 2 2 10" xfId="20624"/>
    <cellStyle name="Note 2 2 2 10 2" xfId="20625"/>
    <cellStyle name="Note 2 2 2 10 3" xfId="20626"/>
    <cellStyle name="Note 2 2 2 11" xfId="20627"/>
    <cellStyle name="Note 2 2 2 12" xfId="20628"/>
    <cellStyle name="Note 2 2 2 13" xfId="20629"/>
    <cellStyle name="Note 2 2 2 2" xfId="20630"/>
    <cellStyle name="Note 2 2 2 2 2" xfId="20631"/>
    <cellStyle name="Note 2 2 2 2 2 2" xfId="20632"/>
    <cellStyle name="Note 2 2 2 2 2 3" xfId="20633"/>
    <cellStyle name="Note 2 2 2 2 3" xfId="20634"/>
    <cellStyle name="Note 2 2 2 2 4" xfId="20635"/>
    <cellStyle name="Note 2 2 2 2 5" xfId="20636"/>
    <cellStyle name="Note 2 2 2 2 6" xfId="20637"/>
    <cellStyle name="Note 2 2 2 3" xfId="20638"/>
    <cellStyle name="Note 2 2 2 3 2" xfId="20639"/>
    <cellStyle name="Note 2 2 2 3 3" xfId="20640"/>
    <cellStyle name="Note 2 2 2 3 4" xfId="20641"/>
    <cellStyle name="Note 2 2 2 3 5" xfId="20642"/>
    <cellStyle name="Note 2 2 2 3 6" xfId="20643"/>
    <cellStyle name="Note 2 2 2 4" xfId="20644"/>
    <cellStyle name="Note 2 2 2 4 2" xfId="20645"/>
    <cellStyle name="Note 2 2 2 4 3" xfId="20646"/>
    <cellStyle name="Note 2 2 2 4 4" xfId="20647"/>
    <cellStyle name="Note 2 2 2 4 5" xfId="20648"/>
    <cellStyle name="Note 2 2 2 4 6" xfId="20649"/>
    <cellStyle name="Note 2 2 2 5" xfId="20650"/>
    <cellStyle name="Note 2 2 2 5 2" xfId="20651"/>
    <cellStyle name="Note 2 2 2 5 3" xfId="20652"/>
    <cellStyle name="Note 2 2 2 5 4" xfId="20653"/>
    <cellStyle name="Note 2 2 2 5 5" xfId="20654"/>
    <cellStyle name="Note 2 2 2 5 6" xfId="20655"/>
    <cellStyle name="Note 2 2 2 6" xfId="20656"/>
    <cellStyle name="Note 2 2 2 6 2" xfId="20657"/>
    <cellStyle name="Note 2 2 2 6 3" xfId="20658"/>
    <cellStyle name="Note 2 2 2 6 4" xfId="20659"/>
    <cellStyle name="Note 2 2 2 6 5" xfId="20660"/>
    <cellStyle name="Note 2 2 2 6 6" xfId="20661"/>
    <cellStyle name="Note 2 2 2 7" xfId="20662"/>
    <cellStyle name="Note 2 2 2 7 2" xfId="20663"/>
    <cellStyle name="Note 2 2 2 7 3" xfId="20664"/>
    <cellStyle name="Note 2 2 2 7 4" xfId="20665"/>
    <cellStyle name="Note 2 2 2 7 5" xfId="20666"/>
    <cellStyle name="Note 2 2 2 7 6" xfId="20667"/>
    <cellStyle name="Note 2 2 2 8" xfId="20668"/>
    <cellStyle name="Note 2 2 2 8 2" xfId="20669"/>
    <cellStyle name="Note 2 2 2 8 3" xfId="20670"/>
    <cellStyle name="Note 2 2 2 8 4" xfId="20671"/>
    <cellStyle name="Note 2 2 2 8 5" xfId="20672"/>
    <cellStyle name="Note 2 2 2 8 6" xfId="20673"/>
    <cellStyle name="Note 2 2 2 9" xfId="20674"/>
    <cellStyle name="Note 2 2 2 9 2" xfId="20675"/>
    <cellStyle name="Note 2 2 2 9 3" xfId="20676"/>
    <cellStyle name="Note 2 2 2 9 4" xfId="20677"/>
    <cellStyle name="Note 2 2 2 9 5" xfId="20678"/>
    <cellStyle name="Note 2 2 2 9 6" xfId="20679"/>
    <cellStyle name="Note 2 2 3" xfId="20680"/>
    <cellStyle name="Note 2 2 3 2" xfId="20681"/>
    <cellStyle name="Note 2 2 3 3" xfId="20682"/>
    <cellStyle name="Note 2 2 3 4" xfId="20683"/>
    <cellStyle name="Note 2 2 4" xfId="20684"/>
    <cellStyle name="Note 2 2 4 2" xfId="20685"/>
    <cellStyle name="Note 2 2 4 3" xfId="20686"/>
    <cellStyle name="Note 2 2 4 4" xfId="20687"/>
    <cellStyle name="Note 2 2 5" xfId="20688"/>
    <cellStyle name="Note 2 2 5 2" xfId="20689"/>
    <cellStyle name="Note 2 2 5 3" xfId="20690"/>
    <cellStyle name="Note 2 2 5 4" xfId="20691"/>
    <cellStyle name="Note 2 2 6" xfId="20692"/>
    <cellStyle name="Note 2 2 6 2" xfId="20693"/>
    <cellStyle name="Note 2 2 6 3" xfId="20694"/>
    <cellStyle name="Note 2 2 7" xfId="20695"/>
    <cellStyle name="Note 2 2 7 2" xfId="20696"/>
    <cellStyle name="Note 2 2 7 3" xfId="20697"/>
    <cellStyle name="Note 2 2 8" xfId="20698"/>
    <cellStyle name="Note 2 2 8 2" xfId="20699"/>
    <cellStyle name="Note 2 2 8 3" xfId="20700"/>
    <cellStyle name="Note 2 2 9" xfId="20701"/>
    <cellStyle name="Note 2 2 9 2" xfId="20702"/>
    <cellStyle name="Note 2 2 9 3" xfId="20703"/>
    <cellStyle name="Note 2 2_Sheet1" xfId="20704"/>
    <cellStyle name="Note 2 20" xfId="20705"/>
    <cellStyle name="Note 2 20 2" xfId="20706"/>
    <cellStyle name="Note 2 20 3" xfId="20707"/>
    <cellStyle name="Note 2 20 4" xfId="20708"/>
    <cellStyle name="Note 2 20 5" xfId="20709"/>
    <cellStyle name="Note 2 20 6" xfId="20710"/>
    <cellStyle name="Note 2 21" xfId="20711"/>
    <cellStyle name="Note 2 21 2" xfId="20712"/>
    <cellStyle name="Note 2 21 3" xfId="20713"/>
    <cellStyle name="Note 2 21 4" xfId="20714"/>
    <cellStyle name="Note 2 21 5" xfId="20715"/>
    <cellStyle name="Note 2 21 6" xfId="20716"/>
    <cellStyle name="Note 2 22" xfId="20717"/>
    <cellStyle name="Note 2 22 2" xfId="20718"/>
    <cellStyle name="Note 2 22 3" xfId="20719"/>
    <cellStyle name="Note 2 22 4" xfId="20720"/>
    <cellStyle name="Note 2 22 5" xfId="20721"/>
    <cellStyle name="Note 2 22 6" xfId="20722"/>
    <cellStyle name="Note 2 23" xfId="20723"/>
    <cellStyle name="Note 2 23 2" xfId="20724"/>
    <cellStyle name="Note 2 23 3" xfId="20725"/>
    <cellStyle name="Note 2 24" xfId="20726"/>
    <cellStyle name="Note 2 24 2" xfId="20727"/>
    <cellStyle name="Note 2 24 3" xfId="20728"/>
    <cellStyle name="Note 2 25" xfId="20729"/>
    <cellStyle name="Note 2 26" xfId="20730"/>
    <cellStyle name="Note 2 27" xfId="20731"/>
    <cellStyle name="Note 2 28" xfId="20732"/>
    <cellStyle name="Note 2 3" xfId="20733"/>
    <cellStyle name="Note 2 3 2" xfId="20734"/>
    <cellStyle name="Note 2 3 2 2" xfId="20735"/>
    <cellStyle name="Note 2 3 2 2 2" xfId="20736"/>
    <cellStyle name="Note 2 3 3" xfId="20737"/>
    <cellStyle name="Note 2 3 3 2" xfId="20738"/>
    <cellStyle name="Note 2 3 4" xfId="20739"/>
    <cellStyle name="Note 2 3 5" xfId="20740"/>
    <cellStyle name="Note 2 3 6" xfId="20741"/>
    <cellStyle name="Note 2 3 7" xfId="20742"/>
    <cellStyle name="Note 2 3 8" xfId="20743"/>
    <cellStyle name="Note 2 3 9" xfId="20744"/>
    <cellStyle name="Note 2 4" xfId="20745"/>
    <cellStyle name="Note 2 4 2" xfId="20746"/>
    <cellStyle name="Note 2 4 2 2" xfId="20747"/>
    <cellStyle name="Note 2 4 2 2 2" xfId="20748"/>
    <cellStyle name="Note 2 4 2 2 2 2" xfId="20749"/>
    <cellStyle name="Note 2 4 3" xfId="20750"/>
    <cellStyle name="Note 2 4 4" xfId="20751"/>
    <cellStyle name="Note 2 4 5" xfId="20752"/>
    <cellStyle name="Note 2 4 6" xfId="20753"/>
    <cellStyle name="Note 2 5" xfId="20754"/>
    <cellStyle name="Note 2 5 2" xfId="20755"/>
    <cellStyle name="Note 2 5 2 2" xfId="20756"/>
    <cellStyle name="Note 2 5 2 2 2" xfId="20757"/>
    <cellStyle name="Note 2 5 2 2 2 2" xfId="20758"/>
    <cellStyle name="Note 2 5 3" xfId="20759"/>
    <cellStyle name="Note 2 5 4" xfId="20760"/>
    <cellStyle name="Note 2 5 5" xfId="20761"/>
    <cellStyle name="Note 2 5 6" xfId="20762"/>
    <cellStyle name="Note 2 6" xfId="20763"/>
    <cellStyle name="Note 2 6 2" xfId="20764"/>
    <cellStyle name="Note 2 6 2 2" xfId="20765"/>
    <cellStyle name="Note 2 6 2 3" xfId="20766"/>
    <cellStyle name="Note 2 6 3" xfId="20767"/>
    <cellStyle name="Note 2 6 4" xfId="20768"/>
    <cellStyle name="Note 2 6 5" xfId="20769"/>
    <cellStyle name="Note 2 6 6" xfId="20770"/>
    <cellStyle name="Note 2 7" xfId="20771"/>
    <cellStyle name="Note 2 7 2" xfId="20772"/>
    <cellStyle name="Note 2 7 2 2" xfId="20773"/>
    <cellStyle name="Note 2 7 2 3" xfId="20774"/>
    <cellStyle name="Note 2 7 3" xfId="20775"/>
    <cellStyle name="Note 2 7 4" xfId="20776"/>
    <cellStyle name="Note 2 7 5" xfId="20777"/>
    <cellStyle name="Note 2 7 6" xfId="20778"/>
    <cellStyle name="Note 2 8" xfId="20779"/>
    <cellStyle name="Note 2 8 2" xfId="20780"/>
    <cellStyle name="Note 2 8 3" xfId="20781"/>
    <cellStyle name="Note 2 8 4" xfId="20782"/>
    <cellStyle name="Note 2 8 5" xfId="20783"/>
    <cellStyle name="Note 2 8 6" xfId="20784"/>
    <cellStyle name="Note 2 9" xfId="20785"/>
    <cellStyle name="Note 2 9 2" xfId="20786"/>
    <cellStyle name="Note 2 9 3" xfId="20787"/>
    <cellStyle name="Note 2 9 4" xfId="20788"/>
    <cellStyle name="Note 2 9 5" xfId="20789"/>
    <cellStyle name="Note 2 9 6" xfId="20790"/>
    <cellStyle name="Note 2_Sheet1" xfId="20791"/>
    <cellStyle name="Note 3" xfId="20792"/>
    <cellStyle name="Note 3 2" xfId="20793"/>
    <cellStyle name="Note 3 2 2" xfId="20794"/>
    <cellStyle name="Note 3 2 3" xfId="20795"/>
    <cellStyle name="Note 3 3" xfId="20796"/>
    <cellStyle name="Note 3 4" xfId="20797"/>
    <cellStyle name="Note 3 5" xfId="20798"/>
    <cellStyle name="Note 4" xfId="20799"/>
    <cellStyle name="Note 4 2" xfId="20800"/>
    <cellStyle name="Note 4 3" xfId="20801"/>
    <cellStyle name="Note 4 4" xfId="20802"/>
    <cellStyle name="Note 5" xfId="20803"/>
    <cellStyle name="Note 5 2" xfId="20804"/>
    <cellStyle name="Note 6" xfId="20805"/>
    <cellStyle name="Note 7" xfId="20806"/>
    <cellStyle name="Number" xfId="20807"/>
    <cellStyle name="Number 2" xfId="20808"/>
    <cellStyle name="Number 3" xfId="20809"/>
    <cellStyle name="Output 2" xfId="20810"/>
    <cellStyle name="Output 2 10" xfId="20811"/>
    <cellStyle name="Output 2 11" xfId="20812"/>
    <cellStyle name="Output 2 2" xfId="20813"/>
    <cellStyle name="Output 2 2 2" xfId="20814"/>
    <cellStyle name="Output 2 2 3" xfId="20815"/>
    <cellStyle name="Output 2 2_Sheet1" xfId="20816"/>
    <cellStyle name="Output 2 3" xfId="20817"/>
    <cellStyle name="Output 2 4" xfId="20818"/>
    <cellStyle name="Output 2 5" xfId="20819"/>
    <cellStyle name="Output 2 6" xfId="20820"/>
    <cellStyle name="Output 2 7" xfId="20821"/>
    <cellStyle name="Output 2 8" xfId="20822"/>
    <cellStyle name="Output 2 9" xfId="20823"/>
    <cellStyle name="Output 2_Sheet1" xfId="20824"/>
    <cellStyle name="Output 3" xfId="20825"/>
    <cellStyle name="Output 3 2" xfId="20826"/>
    <cellStyle name="Output 4" xfId="20827"/>
    <cellStyle name="Output 4 2" xfId="20828"/>
    <cellStyle name="Output 5" xfId="20829"/>
    <cellStyle name="Output 5 2" xfId="20830"/>
    <cellStyle name="Output 6" xfId="20831"/>
    <cellStyle name="Output 7" xfId="20832"/>
    <cellStyle name="Password" xfId="20833"/>
    <cellStyle name="Percen - Style1" xfId="20834"/>
    <cellStyle name="Percen - Style2" xfId="20835"/>
    <cellStyle name="Percent" xfId="2" builtinId="5"/>
    <cellStyle name="Percent [2]" xfId="20836"/>
    <cellStyle name="Percent [2] 2" xfId="20837"/>
    <cellStyle name="Percent [2] 2 2" xfId="20838"/>
    <cellStyle name="Percent [2] 2 3" xfId="20839"/>
    <cellStyle name="Percent [2] 2 4" xfId="20840"/>
    <cellStyle name="Percent [2] 2 5" xfId="20841"/>
    <cellStyle name="Percent [2] 2 6" xfId="20842"/>
    <cellStyle name="Percent [2] 3" xfId="20843"/>
    <cellStyle name="Percent [2] 3 2" xfId="20844"/>
    <cellStyle name="Percent [2] 4" xfId="20845"/>
    <cellStyle name="Percent [2] 5" xfId="20846"/>
    <cellStyle name="Percent [2] 6" xfId="20847"/>
    <cellStyle name="Percent [2] 7" xfId="20848"/>
    <cellStyle name="Percent [2] 8" xfId="20849"/>
    <cellStyle name="Percent 10" xfId="20850"/>
    <cellStyle name="Percent 10 2" xfId="20851"/>
    <cellStyle name="Percent 10 2 2" xfId="20852"/>
    <cellStyle name="Percent 10 2 2 2" xfId="20853"/>
    <cellStyle name="Percent 10 2 3" xfId="20854"/>
    <cellStyle name="Percent 10 2 4" xfId="20855"/>
    <cellStyle name="Percent 10 3" xfId="20856"/>
    <cellStyle name="Percent 11" xfId="20857"/>
    <cellStyle name="Percent 11 2" xfId="20858"/>
    <cellStyle name="Percent 11 2 2" xfId="20859"/>
    <cellStyle name="Percent 11 2 2 2" xfId="20860"/>
    <cellStyle name="Percent 11 2 3" xfId="20861"/>
    <cellStyle name="Percent 11 3" xfId="20862"/>
    <cellStyle name="Percent 12" xfId="20863"/>
    <cellStyle name="Percent 12 2" xfId="20864"/>
    <cellStyle name="Percent 12 2 2" xfId="20865"/>
    <cellStyle name="Percent 12 2 2 2" xfId="20866"/>
    <cellStyle name="Percent 12 2 3" xfId="20867"/>
    <cellStyle name="Percent 13" xfId="20868"/>
    <cellStyle name="Percent 13 2" xfId="20869"/>
    <cellStyle name="Percent 13 2 2" xfId="20870"/>
    <cellStyle name="Percent 14" xfId="20871"/>
    <cellStyle name="Percent 14 2" xfId="20872"/>
    <cellStyle name="Percent 14 2 2" xfId="20873"/>
    <cellStyle name="Percent 14 2 2 2" xfId="20874"/>
    <cellStyle name="Percent 14 2 3" xfId="20875"/>
    <cellStyle name="Percent 15" xfId="20876"/>
    <cellStyle name="Percent 15 2" xfId="20877"/>
    <cellStyle name="Percent 15 2 2" xfId="20878"/>
    <cellStyle name="Percent 15 2 2 2" xfId="20879"/>
    <cellStyle name="Percent 15 2 3" xfId="20880"/>
    <cellStyle name="Percent 16" xfId="20881"/>
    <cellStyle name="Percent 16 2" xfId="20882"/>
    <cellStyle name="Percent 16 2 2" xfId="20883"/>
    <cellStyle name="Percent 16 2 2 2" xfId="20884"/>
    <cellStyle name="Percent 16 2 3" xfId="20885"/>
    <cellStyle name="Percent 17" xfId="20886"/>
    <cellStyle name="Percent 17 2" xfId="20887"/>
    <cellStyle name="Percent 17 2 2" xfId="20888"/>
    <cellStyle name="Percent 17 2 2 2" xfId="20889"/>
    <cellStyle name="Percent 17 2 3" xfId="20890"/>
    <cellStyle name="Percent 18" xfId="20891"/>
    <cellStyle name="Percent 18 2" xfId="20892"/>
    <cellStyle name="Percent 18 2 2" xfId="20893"/>
    <cellStyle name="Percent 18 2 2 2" xfId="20894"/>
    <cellStyle name="Percent 18 2 3" xfId="20895"/>
    <cellStyle name="Percent 19" xfId="20896"/>
    <cellStyle name="Percent 19 2" xfId="20897"/>
    <cellStyle name="Percent 19 2 2" xfId="20898"/>
    <cellStyle name="Percent 19 2 2 2" xfId="20899"/>
    <cellStyle name="Percent 19 2 3" xfId="20900"/>
    <cellStyle name="Percent 2" xfId="20901"/>
    <cellStyle name="Percent 2 2" xfId="20902"/>
    <cellStyle name="Percent 2 2 2" xfId="20903"/>
    <cellStyle name="Percent 2 2 2 2" xfId="20904"/>
    <cellStyle name="Percent 2 2 2 2 2" xfId="20905"/>
    <cellStyle name="Percent 2 2 2 3" xfId="20906"/>
    <cellStyle name="Percent 2 2 2 3 2" xfId="20907"/>
    <cellStyle name="Percent 2 2 3" xfId="20908"/>
    <cellStyle name="Percent 2 2 3 2" xfId="20909"/>
    <cellStyle name="Percent 2 2 4" xfId="20910"/>
    <cellStyle name="Percent 2 2 4 2" xfId="20911"/>
    <cellStyle name="Percent 2 2 5" xfId="20912"/>
    <cellStyle name="Percent 2 2 6" xfId="20913"/>
    <cellStyle name="Percent 2 2 7" xfId="20914"/>
    <cellStyle name="Percent 2 3" xfId="20915"/>
    <cellStyle name="Percent 2 3 2" xfId="20916"/>
    <cellStyle name="Percent 2 3 3" xfId="20917"/>
    <cellStyle name="Percent 2 4" xfId="20918"/>
    <cellStyle name="Percent 2 5" xfId="20919"/>
    <cellStyle name="Percent 2 6" xfId="20920"/>
    <cellStyle name="Percent 2 7" xfId="20921"/>
    <cellStyle name="Percent 2 8" xfId="20922"/>
    <cellStyle name="Percent 20" xfId="20923"/>
    <cellStyle name="Percent 20 2" xfId="20924"/>
    <cellStyle name="Percent 20 2 2" xfId="20925"/>
    <cellStyle name="Percent 21" xfId="20926"/>
    <cellStyle name="Percent 21 2" xfId="20927"/>
    <cellStyle name="Percent 21 2 2" xfId="20928"/>
    <cellStyle name="Percent 22" xfId="20929"/>
    <cellStyle name="Percent 22 2" xfId="20930"/>
    <cellStyle name="Percent 22 2 2" xfId="20931"/>
    <cellStyle name="Percent 23" xfId="20932"/>
    <cellStyle name="Percent 23 2" xfId="20933"/>
    <cellStyle name="Percent 23 2 2" xfId="20934"/>
    <cellStyle name="Percent 24" xfId="20935"/>
    <cellStyle name="Percent 25" xfId="20936"/>
    <cellStyle name="Percent 26" xfId="20937"/>
    <cellStyle name="Percent 27" xfId="20938"/>
    <cellStyle name="Percent 28" xfId="20939"/>
    <cellStyle name="Percent 29" xfId="20940"/>
    <cellStyle name="Percent 29 2" xfId="20941"/>
    <cellStyle name="Percent 3" xfId="20942"/>
    <cellStyle name="Percent 3 10" xfId="20943"/>
    <cellStyle name="Percent 3 11" xfId="20944"/>
    <cellStyle name="Percent 3 12" xfId="20945"/>
    <cellStyle name="Percent 3 2" xfId="20946"/>
    <cellStyle name="Percent 3 2 2" xfId="20947"/>
    <cellStyle name="Percent 3 2 3" xfId="20948"/>
    <cellStyle name="Percent 3 2 4" xfId="20949"/>
    <cellStyle name="Percent 3 2 5" xfId="20950"/>
    <cellStyle name="Percent 3 2 6" xfId="20951"/>
    <cellStyle name="Percent 3 2 7" xfId="20952"/>
    <cellStyle name="Percent 3 2 8" xfId="20953"/>
    <cellStyle name="Percent 3 3" xfId="20954"/>
    <cellStyle name="Percent 3 3 2" xfId="20955"/>
    <cellStyle name="Percent 3 3 2 2" xfId="20956"/>
    <cellStyle name="Percent 3 3 3" xfId="20957"/>
    <cellStyle name="Percent 3 3 4" xfId="20958"/>
    <cellStyle name="Percent 3 3 5" xfId="20959"/>
    <cellStyle name="Percent 3 3 6" xfId="20960"/>
    <cellStyle name="Percent 3 3 7" xfId="20961"/>
    <cellStyle name="Percent 3 3 8" xfId="20962"/>
    <cellStyle name="Percent 3 3 9" xfId="20963"/>
    <cellStyle name="Percent 3 4" xfId="20964"/>
    <cellStyle name="Percent 3 5" xfId="20965"/>
    <cellStyle name="Percent 3 6" xfId="20966"/>
    <cellStyle name="Percent 3 7" xfId="20967"/>
    <cellStyle name="Percent 3 8" xfId="20968"/>
    <cellStyle name="Percent 3 8 2" xfId="20969"/>
    <cellStyle name="Percent 3 9" xfId="20970"/>
    <cellStyle name="Percent 30" xfId="20971"/>
    <cellStyle name="Percent 30 2" xfId="20972"/>
    <cellStyle name="Percent 31" xfId="20973"/>
    <cellStyle name="Percent 31 2" xfId="20974"/>
    <cellStyle name="Percent 32" xfId="20975"/>
    <cellStyle name="Percent 32 2" xfId="20976"/>
    <cellStyle name="Percent 33" xfId="20977"/>
    <cellStyle name="Percent 33 2" xfId="20978"/>
    <cellStyle name="Percent 34" xfId="20979"/>
    <cellStyle name="Percent 34 2" xfId="20980"/>
    <cellStyle name="Percent 35" xfId="20981"/>
    <cellStyle name="Percent 35 2" xfId="20982"/>
    <cellStyle name="Percent 36" xfId="20983"/>
    <cellStyle name="Percent 36 2" xfId="20984"/>
    <cellStyle name="Percent 37" xfId="20985"/>
    <cellStyle name="Percent 37 2" xfId="20986"/>
    <cellStyle name="Percent 38" xfId="20987"/>
    <cellStyle name="Percent 38 2" xfId="20988"/>
    <cellStyle name="Percent 39" xfId="20989"/>
    <cellStyle name="Percent 39 2" xfId="20990"/>
    <cellStyle name="Percent 4" xfId="20991"/>
    <cellStyle name="Percent 4 10" xfId="20992"/>
    <cellStyle name="Percent 4 11" xfId="20993"/>
    <cellStyle name="Percent 4 12" xfId="20994"/>
    <cellStyle name="Percent 4 13" xfId="20995"/>
    <cellStyle name="Percent 4 2" xfId="20996"/>
    <cellStyle name="Percent 4 2 10" xfId="20997"/>
    <cellStyle name="Percent 4 2 10 2" xfId="20998"/>
    <cellStyle name="Percent 4 2 10 3" xfId="20999"/>
    <cellStyle name="Percent 4 2 11" xfId="21000"/>
    <cellStyle name="Percent 4 2 11 2" xfId="21001"/>
    <cellStyle name="Percent 4 2 12" xfId="21002"/>
    <cellStyle name="Percent 4 2 13" xfId="21003"/>
    <cellStyle name="Percent 4 2 14" xfId="21004"/>
    <cellStyle name="Percent 4 2 15" xfId="21005"/>
    <cellStyle name="Percent 4 2 16" xfId="21006"/>
    <cellStyle name="Percent 4 2 2" xfId="21007"/>
    <cellStyle name="Percent 4 2 2 2" xfId="21008"/>
    <cellStyle name="Percent 4 2 2 3" xfId="21009"/>
    <cellStyle name="Percent 4 2 2 4" xfId="21010"/>
    <cellStyle name="Percent 4 2 2 5" xfId="21011"/>
    <cellStyle name="Percent 4 2 2 6" xfId="21012"/>
    <cellStyle name="Percent 4 2 2 7" xfId="21013"/>
    <cellStyle name="Percent 4 2 2 8" xfId="21014"/>
    <cellStyle name="Percent 4 2 2 9" xfId="21015"/>
    <cellStyle name="Percent 4 2 3" xfId="21016"/>
    <cellStyle name="Percent 4 2 4" xfId="21017"/>
    <cellStyle name="Percent 4 2 5" xfId="21018"/>
    <cellStyle name="Percent 4 2 6" xfId="21019"/>
    <cellStyle name="Percent 4 2 7" xfId="21020"/>
    <cellStyle name="Percent 4 2 8" xfId="21021"/>
    <cellStyle name="Percent 4 2 9" xfId="21022"/>
    <cellStyle name="Percent 4 3" xfId="21023"/>
    <cellStyle name="Percent 4 4" xfId="21024"/>
    <cellStyle name="Percent 4 5" xfId="21025"/>
    <cellStyle name="Percent 4 6" xfId="21026"/>
    <cellStyle name="Percent 4 7" xfId="21027"/>
    <cellStyle name="Percent 4 8" xfId="21028"/>
    <cellStyle name="Percent 4 8 2" xfId="21029"/>
    <cellStyle name="Percent 4 8 3" xfId="21030"/>
    <cellStyle name="Percent 4 9" xfId="21031"/>
    <cellStyle name="Percent 4 9 2" xfId="21032"/>
    <cellStyle name="Percent 40" xfId="21033"/>
    <cellStyle name="Percent 40 2" xfId="21034"/>
    <cellStyle name="Percent 40 2 2" xfId="21035"/>
    <cellStyle name="Percent 40 3" xfId="21036"/>
    <cellStyle name="Percent 40 4" xfId="21037"/>
    <cellStyle name="Percent 41" xfId="21038"/>
    <cellStyle name="Percent 41 2" xfId="21039"/>
    <cellStyle name="Percent 42" xfId="21040"/>
    <cellStyle name="Percent 43" xfId="21041"/>
    <cellStyle name="Percent 44" xfId="21042"/>
    <cellStyle name="Percent 44 2" xfId="21043"/>
    <cellStyle name="Percent 44 2 2" xfId="21044"/>
    <cellStyle name="Percent 44 3" xfId="21045"/>
    <cellStyle name="Percent 44 4" xfId="21046"/>
    <cellStyle name="Percent 45" xfId="21047"/>
    <cellStyle name="Percent 46" xfId="21048"/>
    <cellStyle name="Percent 47" xfId="21049"/>
    <cellStyle name="Percent 47 2" xfId="21050"/>
    <cellStyle name="Percent 47 3" xfId="21051"/>
    <cellStyle name="Percent 48" xfId="21052"/>
    <cellStyle name="Percent 48 2" xfId="21053"/>
    <cellStyle name="Percent 48 2 2" xfId="21054"/>
    <cellStyle name="Percent 48 2 3" xfId="21055"/>
    <cellStyle name="Percent 48 3" xfId="21056"/>
    <cellStyle name="Percent 48 4" xfId="21057"/>
    <cellStyle name="Percent 49" xfId="21058"/>
    <cellStyle name="Percent 49 2" xfId="21059"/>
    <cellStyle name="Percent 49 2 2" xfId="21060"/>
    <cellStyle name="Percent 49 2 3" xfId="21061"/>
    <cellStyle name="Percent 49 3" xfId="21062"/>
    <cellStyle name="Percent 49 4" xfId="21063"/>
    <cellStyle name="Percent 5" xfId="21064"/>
    <cellStyle name="Percent 5 10" xfId="21065"/>
    <cellStyle name="Percent 5 11" xfId="21066"/>
    <cellStyle name="Percent 5 12" xfId="21067"/>
    <cellStyle name="Percent 5 13" xfId="21068"/>
    <cellStyle name="Percent 5 2" xfId="21069"/>
    <cellStyle name="Percent 5 2 2" xfId="21070"/>
    <cellStyle name="Percent 5 2 2 2" xfId="21071"/>
    <cellStyle name="Percent 5 2 3" xfId="21072"/>
    <cellStyle name="Percent 5 2 4" xfId="21073"/>
    <cellStyle name="Percent 5 2 5" xfId="21074"/>
    <cellStyle name="Percent 5 2 6" xfId="21075"/>
    <cellStyle name="Percent 5 2 7" xfId="21076"/>
    <cellStyle name="Percent 5 2 8" xfId="21077"/>
    <cellStyle name="Percent 5 3" xfId="21078"/>
    <cellStyle name="Percent 5 4" xfId="21079"/>
    <cellStyle name="Percent 5 5" xfId="21080"/>
    <cellStyle name="Percent 5 6" xfId="21081"/>
    <cellStyle name="Percent 5 7" xfId="21082"/>
    <cellStyle name="Percent 5 8" xfId="21083"/>
    <cellStyle name="Percent 5 8 2" xfId="21084"/>
    <cellStyle name="Percent 5 8 3" xfId="21085"/>
    <cellStyle name="Percent 5 9" xfId="21086"/>
    <cellStyle name="Percent 5 9 2" xfId="21087"/>
    <cellStyle name="Percent 50" xfId="21088"/>
    <cellStyle name="Percent 50 2" xfId="21089"/>
    <cellStyle name="Percent 50 2 2" xfId="21090"/>
    <cellStyle name="Percent 50 2 3" xfId="21091"/>
    <cellStyle name="Percent 50 3" xfId="21092"/>
    <cellStyle name="Percent 50 4" xfId="21093"/>
    <cellStyle name="Percent 51" xfId="21094"/>
    <cellStyle name="Percent 51 2" xfId="21095"/>
    <cellStyle name="Percent 51 2 2" xfId="21096"/>
    <cellStyle name="Percent 51 2 3" xfId="21097"/>
    <cellStyle name="Percent 51 3" xfId="21098"/>
    <cellStyle name="Percent 51 4" xfId="21099"/>
    <cellStyle name="Percent 52" xfId="21100"/>
    <cellStyle name="Percent 52 2" xfId="21101"/>
    <cellStyle name="Percent 52 2 2" xfId="21102"/>
    <cellStyle name="Percent 52 3" xfId="21103"/>
    <cellStyle name="Percent 52 4" xfId="21104"/>
    <cellStyle name="Percent 53" xfId="21105"/>
    <cellStyle name="Percent 53 2" xfId="21106"/>
    <cellStyle name="Percent 53 2 2" xfId="21107"/>
    <cellStyle name="Percent 53 3" xfId="21108"/>
    <cellStyle name="Percent 54" xfId="21109"/>
    <cellStyle name="Percent 54 2" xfId="21110"/>
    <cellStyle name="Percent 54 2 2" xfId="21111"/>
    <cellStyle name="Percent 54 3" xfId="21112"/>
    <cellStyle name="Percent 55" xfId="21113"/>
    <cellStyle name="Percent 56" xfId="21114"/>
    <cellStyle name="Percent 56 2" xfId="21115"/>
    <cellStyle name="Percent 57" xfId="21116"/>
    <cellStyle name="Percent 58" xfId="21117"/>
    <cellStyle name="Percent 59" xfId="21118"/>
    <cellStyle name="Percent 6" xfId="21119"/>
    <cellStyle name="Percent 6 10" xfId="21120"/>
    <cellStyle name="Percent 6 11" xfId="21121"/>
    <cellStyle name="Percent 6 12" xfId="21122"/>
    <cellStyle name="Percent 6 13" xfId="21123"/>
    <cellStyle name="Percent 6 2" xfId="21124"/>
    <cellStyle name="Percent 6 2 2" xfId="21125"/>
    <cellStyle name="Percent 6 2 2 2" xfId="21126"/>
    <cellStyle name="Percent 6 2 3" xfId="21127"/>
    <cellStyle name="Percent 6 2 4" xfId="21128"/>
    <cellStyle name="Percent 6 2 5" xfId="21129"/>
    <cellStyle name="Percent 6 2 6" xfId="21130"/>
    <cellStyle name="Percent 6 2 7" xfId="21131"/>
    <cellStyle name="Percent 6 2 8" xfId="21132"/>
    <cellStyle name="Percent 6 3" xfId="21133"/>
    <cellStyle name="Percent 6 4" xfId="21134"/>
    <cellStyle name="Percent 6 5" xfId="21135"/>
    <cellStyle name="Percent 6 6" xfId="21136"/>
    <cellStyle name="Percent 6 7" xfId="21137"/>
    <cellStyle name="Percent 6 8" xfId="21138"/>
    <cellStyle name="Percent 6 8 2" xfId="21139"/>
    <cellStyle name="Percent 6 8 3" xfId="21140"/>
    <cellStyle name="Percent 6 9" xfId="21141"/>
    <cellStyle name="Percent 6 9 2" xfId="21142"/>
    <cellStyle name="Percent 60" xfId="21143"/>
    <cellStyle name="Percent 61" xfId="21144"/>
    <cellStyle name="Percent 62" xfId="21145"/>
    <cellStyle name="Percent 63" xfId="21146"/>
    <cellStyle name="Percent 64" xfId="21147"/>
    <cellStyle name="Percent 65" xfId="21148"/>
    <cellStyle name="Percent 66" xfId="21149"/>
    <cellStyle name="Percent 67" xfId="21150"/>
    <cellStyle name="Percent 68" xfId="21151"/>
    <cellStyle name="Percent 69" xfId="21152"/>
    <cellStyle name="Percent 7" xfId="21153"/>
    <cellStyle name="Percent 7 2" xfId="21154"/>
    <cellStyle name="Percent 7 2 2" xfId="21155"/>
    <cellStyle name="Percent 7 2 2 2" xfId="21156"/>
    <cellStyle name="Percent 7 2 3" xfId="21157"/>
    <cellStyle name="Percent 7 2 4" xfId="21158"/>
    <cellStyle name="Percent 7 3" xfId="21159"/>
    <cellStyle name="Percent 7 4" xfId="21160"/>
    <cellStyle name="Percent 7 4 2" xfId="21161"/>
    <cellStyle name="Percent 7 5" xfId="21162"/>
    <cellStyle name="Percent 7 6" xfId="21163"/>
    <cellStyle name="Percent 7 7" xfId="21164"/>
    <cellStyle name="Percent 7 8" xfId="21165"/>
    <cellStyle name="Percent 70" xfId="21166"/>
    <cellStyle name="Percent 71" xfId="21167"/>
    <cellStyle name="Percent 8" xfId="21168"/>
    <cellStyle name="Percent 8 2" xfId="21169"/>
    <cellStyle name="Percent 8 2 2" xfId="21170"/>
    <cellStyle name="Percent 8 2 2 2" xfId="21171"/>
    <cellStyle name="Percent 8 2 3" xfId="21172"/>
    <cellStyle name="Percent 8 3" xfId="21173"/>
    <cellStyle name="Percent 9" xfId="21174"/>
    <cellStyle name="Percent 9 2" xfId="21175"/>
    <cellStyle name="Percent 9 2 2" xfId="21176"/>
    <cellStyle name="Percent 9 2 2 2" xfId="21177"/>
    <cellStyle name="Percent 9 2 3" xfId="21178"/>
    <cellStyle name="Percent 9 2 4" xfId="21179"/>
    <cellStyle name="Percent 9 3" xfId="21180"/>
    <cellStyle name="Percent(0)" xfId="21181"/>
    <cellStyle name="Percent(0) 2" xfId="21182"/>
    <cellStyle name="SAPBEXaggData" xfId="21183"/>
    <cellStyle name="SAPBEXaggDataEmph" xfId="21184"/>
    <cellStyle name="SAPBEXaggItem" xfId="21185"/>
    <cellStyle name="SAPBEXaggItem 2" xfId="21186"/>
    <cellStyle name="SAPBEXaggItem 2 2" xfId="21187"/>
    <cellStyle name="SAPBEXaggItem 2 2 2" xfId="21188"/>
    <cellStyle name="SAPBEXaggItem 2 2 3" xfId="21189"/>
    <cellStyle name="SAPBEXaggItem 2 2_Sheet1" xfId="21190"/>
    <cellStyle name="SAPBEXaggItem 2 3" xfId="21191"/>
    <cellStyle name="SAPBEXaggItem 2 4" xfId="21192"/>
    <cellStyle name="SAPBEXaggItem 2 5" xfId="21193"/>
    <cellStyle name="SAPBEXaggItem 2_Sheet1" xfId="21194"/>
    <cellStyle name="SAPBEXaggItem 3" xfId="21195"/>
    <cellStyle name="SAPBEXaggItem 3 2" xfId="21196"/>
    <cellStyle name="SAPBEXaggItem 4" xfId="21197"/>
    <cellStyle name="SAPBEXaggItem 5" xfId="21198"/>
    <cellStyle name="SAPBEXaggItem 5 2" xfId="21199"/>
    <cellStyle name="SAPBEXaggItem 5 3" xfId="21200"/>
    <cellStyle name="SAPBEXaggItem 5_Sheet1" xfId="21201"/>
    <cellStyle name="SAPBEXaggItem 6" xfId="21202"/>
    <cellStyle name="SAPBEXaggItem 7" xfId="21203"/>
    <cellStyle name="SAPBEXaggItem_Actuals 2007" xfId="21204"/>
    <cellStyle name="SAPBEXaggItemX" xfId="21205"/>
    <cellStyle name="SAPBEXchaText" xfId="21206"/>
    <cellStyle name="SAPBEXchaText 10" xfId="21207"/>
    <cellStyle name="SAPBEXchaText 11" xfId="21208"/>
    <cellStyle name="SAPBEXchaText 12" xfId="21209"/>
    <cellStyle name="SAPBEXchaText 2" xfId="21210"/>
    <cellStyle name="SAPBEXchaText 2 2" xfId="21211"/>
    <cellStyle name="SAPBEXchaText 2 2 2" xfId="21212"/>
    <cellStyle name="SAPBEXchaText 2 2 3" xfId="21213"/>
    <cellStyle name="SAPBEXchaText 2 2_Sheet1" xfId="21214"/>
    <cellStyle name="SAPBEXchaText 2 3" xfId="21215"/>
    <cellStyle name="SAPBEXchaText 2 4" xfId="21216"/>
    <cellStyle name="SAPBEXchaText 2 5" xfId="21217"/>
    <cellStyle name="SAPBEXchaText 2_Sheet1" xfId="21218"/>
    <cellStyle name="SAPBEXchaText 3" xfId="21219"/>
    <cellStyle name="SAPBEXchaText 3 2" xfId="21220"/>
    <cellStyle name="SAPBEXchaText 4" xfId="21221"/>
    <cellStyle name="SAPBEXchaText 4 2" xfId="21222"/>
    <cellStyle name="SAPBEXchaText 5" xfId="21223"/>
    <cellStyle name="SAPBEXchaText 5 2" xfId="21224"/>
    <cellStyle name="SAPBEXchaText 5 3" xfId="21225"/>
    <cellStyle name="SAPBEXchaText 5_Sheet1" xfId="21226"/>
    <cellStyle name="SAPBEXchaText 6" xfId="21227"/>
    <cellStyle name="SAPBEXchaText 6 2" xfId="21228"/>
    <cellStyle name="SAPBEXchaText 7" xfId="21229"/>
    <cellStyle name="SAPBEXchaText 8" xfId="21230"/>
    <cellStyle name="SAPBEXchaText 9" xfId="21231"/>
    <cellStyle name="SAPBEXchaText_Actuals 2007" xfId="21232"/>
    <cellStyle name="SAPBEXexcBad7" xfId="21233"/>
    <cellStyle name="SAPBEXexcBad8" xfId="21234"/>
    <cellStyle name="SAPBEXexcBad9" xfId="21235"/>
    <cellStyle name="SAPBEXexcCritical4" xfId="21236"/>
    <cellStyle name="SAPBEXexcCritical5" xfId="21237"/>
    <cellStyle name="SAPBEXexcCritical6" xfId="21238"/>
    <cellStyle name="SAPBEXexcGood1" xfId="21239"/>
    <cellStyle name="SAPBEXexcGood2" xfId="21240"/>
    <cellStyle name="SAPBEXexcGood3" xfId="21241"/>
    <cellStyle name="SAPBEXfilterDrill" xfId="21242"/>
    <cellStyle name="SAPBEXfilterItem" xfId="21243"/>
    <cellStyle name="SAPBEXfilterItem 2" xfId="21244"/>
    <cellStyle name="SAPBEXfilterItem 2 2" xfId="21245"/>
    <cellStyle name="SAPBEXfilterItem 2 2 2" xfId="21246"/>
    <cellStyle name="SAPBEXfilterItem 2 2 3" xfId="21247"/>
    <cellStyle name="SAPBEXfilterItem 2 2_Sheet1" xfId="21248"/>
    <cellStyle name="SAPBEXfilterItem 2 3" xfId="21249"/>
    <cellStyle name="SAPBEXfilterItem 2 4" xfId="21250"/>
    <cellStyle name="SAPBEXfilterItem 2 5" xfId="21251"/>
    <cellStyle name="SAPBEXfilterItem 2_Sheet1" xfId="21252"/>
    <cellStyle name="SAPBEXfilterItem 3" xfId="21253"/>
    <cellStyle name="SAPBEXfilterItem 3 2" xfId="21254"/>
    <cellStyle name="SAPBEXfilterItem 4" xfId="21255"/>
    <cellStyle name="SAPBEXfilterItem 5" xfId="21256"/>
    <cellStyle name="SAPBEXfilterItem 5 2" xfId="21257"/>
    <cellStyle name="SAPBEXfilterItem 5 3" xfId="21258"/>
    <cellStyle name="SAPBEXfilterItem 5_Sheet1" xfId="21259"/>
    <cellStyle name="SAPBEXfilterItem 6" xfId="21260"/>
    <cellStyle name="SAPBEXfilterItem 7" xfId="21261"/>
    <cellStyle name="SAPBEXfilterItem_Actuals 2007" xfId="21262"/>
    <cellStyle name="SAPBEXfilterText" xfId="21263"/>
    <cellStyle name="SAPBEXfilterText 2" xfId="21264"/>
    <cellStyle name="SAPBEXfilterText 3" xfId="21265"/>
    <cellStyle name="SAPBEXfilterText 4" xfId="21266"/>
    <cellStyle name="SAPBEXfilterText 5" xfId="21267"/>
    <cellStyle name="SAPBEXfilterText 6" xfId="21268"/>
    <cellStyle name="SAPBEXfilterText 6 2" xfId="21269"/>
    <cellStyle name="SAPBEXfilterText 6 3" xfId="21270"/>
    <cellStyle name="SAPBEXfilterText 6_Sheet1" xfId="21271"/>
    <cellStyle name="SAPBEXfilterText 7" xfId="21272"/>
    <cellStyle name="SAPBEXfilterText 8" xfId="21273"/>
    <cellStyle name="SAPBEXfilterText 9" xfId="21274"/>
    <cellStyle name="SAPBEXfilterText_Sheet1" xfId="21275"/>
    <cellStyle name="SAPBEXformats" xfId="21276"/>
    <cellStyle name="SAPBEXheaderItem" xfId="21277"/>
    <cellStyle name="SAPBEXheaderItem 10" xfId="21278"/>
    <cellStyle name="SAPBEXheaderItem 10 2" xfId="21279"/>
    <cellStyle name="SAPBEXheaderItem 10 3" xfId="21280"/>
    <cellStyle name="SAPBEXheaderItem 10_Sheet1" xfId="21281"/>
    <cellStyle name="SAPBEXheaderItem 11" xfId="21282"/>
    <cellStyle name="SAPBEXheaderItem 12" xfId="21283"/>
    <cellStyle name="SAPBEXheaderItem 13" xfId="21284"/>
    <cellStyle name="SAPBEXheaderItem 14" xfId="21285"/>
    <cellStyle name="SAPBEXheaderItem 15" xfId="21286"/>
    <cellStyle name="SAPBEXheaderItem 16" xfId="21287"/>
    <cellStyle name="SAPBEXheaderItem 17" xfId="21288"/>
    <cellStyle name="SAPBEXheaderItem 2" xfId="21289"/>
    <cellStyle name="SAPBEXheaderItem 2 2" xfId="21290"/>
    <cellStyle name="SAPBEXheaderItem 2 2 2" xfId="21291"/>
    <cellStyle name="SAPBEXheaderItem 2 2 3" xfId="21292"/>
    <cellStyle name="SAPBEXheaderItem 2 2_Sheet1" xfId="21293"/>
    <cellStyle name="SAPBEXheaderItem 2 3" xfId="21294"/>
    <cellStyle name="SAPBEXheaderItem 2 4" xfId="21295"/>
    <cellStyle name="SAPBEXheaderItem 2 5" xfId="21296"/>
    <cellStyle name="SAPBEXheaderItem 2_Sheet1" xfId="21297"/>
    <cellStyle name="SAPBEXheaderItem 3" xfId="21298"/>
    <cellStyle name="SAPBEXheaderItem 3 2" xfId="21299"/>
    <cellStyle name="SAPBEXheaderItem 3 3" xfId="21300"/>
    <cellStyle name="SAPBEXheaderItem 3 4" xfId="21301"/>
    <cellStyle name="SAPBEXheaderItem 3_Sheet1" xfId="21302"/>
    <cellStyle name="SAPBEXheaderItem 4" xfId="21303"/>
    <cellStyle name="SAPBEXheaderItem 4 2" xfId="21304"/>
    <cellStyle name="SAPBEXheaderItem 4 3" xfId="21305"/>
    <cellStyle name="SAPBEXheaderItem 4_Sheet1" xfId="21306"/>
    <cellStyle name="SAPBEXheaderItem 5" xfId="21307"/>
    <cellStyle name="SAPBEXheaderItem 6" xfId="21308"/>
    <cellStyle name="SAPBEXheaderItem 7" xfId="21309"/>
    <cellStyle name="SAPBEXheaderItem 8" xfId="21310"/>
    <cellStyle name="SAPBEXheaderItem 9" xfId="21311"/>
    <cellStyle name="SAPBEXheaderItem 9 2" xfId="21312"/>
    <cellStyle name="SAPBEXheaderItem 9 3" xfId="21313"/>
    <cellStyle name="SAPBEXheaderItem 9_Sheet1" xfId="21314"/>
    <cellStyle name="SAPBEXheaderItem_Actuals 2007" xfId="21315"/>
    <cellStyle name="SAPBEXheaderText" xfId="21316"/>
    <cellStyle name="SAPBEXheaderText 10" xfId="21317"/>
    <cellStyle name="SAPBEXheaderText 10 2" xfId="21318"/>
    <cellStyle name="SAPBEXheaderText 10 3" xfId="21319"/>
    <cellStyle name="SAPBEXheaderText 10_Sheet1" xfId="21320"/>
    <cellStyle name="SAPBEXheaderText 11" xfId="21321"/>
    <cellStyle name="SAPBEXheaderText 12" xfId="21322"/>
    <cellStyle name="SAPBEXheaderText 13" xfId="21323"/>
    <cellStyle name="SAPBEXheaderText 14" xfId="21324"/>
    <cellStyle name="SAPBEXheaderText 15" xfId="21325"/>
    <cellStyle name="SAPBEXheaderText 16" xfId="21326"/>
    <cellStyle name="SAPBEXheaderText 17" xfId="21327"/>
    <cellStyle name="SAPBEXheaderText 2" xfId="21328"/>
    <cellStyle name="SAPBEXheaderText 2 2" xfId="21329"/>
    <cellStyle name="SAPBEXheaderText 2 2 2" xfId="21330"/>
    <cellStyle name="SAPBEXheaderText 2 2 3" xfId="21331"/>
    <cellStyle name="SAPBEXheaderText 2 2_Sheet1" xfId="21332"/>
    <cellStyle name="SAPBEXheaderText 2 3" xfId="21333"/>
    <cellStyle name="SAPBEXheaderText 2 4" xfId="21334"/>
    <cellStyle name="SAPBEXheaderText 2 5" xfId="21335"/>
    <cellStyle name="SAPBEXheaderText 2_Sheet1" xfId="21336"/>
    <cellStyle name="SAPBEXheaderText 3" xfId="21337"/>
    <cellStyle name="SAPBEXheaderText 3 2" xfId="21338"/>
    <cellStyle name="SAPBEXheaderText 3 3" xfId="21339"/>
    <cellStyle name="SAPBEXheaderText 3 4" xfId="21340"/>
    <cellStyle name="SAPBEXheaderText 3_Sheet1" xfId="21341"/>
    <cellStyle name="SAPBEXheaderText 4" xfId="21342"/>
    <cellStyle name="SAPBEXheaderText 4 2" xfId="21343"/>
    <cellStyle name="SAPBEXheaderText 4 3" xfId="21344"/>
    <cellStyle name="SAPBEXheaderText 4_Sheet1" xfId="21345"/>
    <cellStyle name="SAPBEXheaderText 5" xfId="21346"/>
    <cellStyle name="SAPBEXheaderText 6" xfId="21347"/>
    <cellStyle name="SAPBEXheaderText 7" xfId="21348"/>
    <cellStyle name="SAPBEXheaderText 8" xfId="21349"/>
    <cellStyle name="SAPBEXheaderText 9" xfId="21350"/>
    <cellStyle name="SAPBEXheaderText 9 2" xfId="21351"/>
    <cellStyle name="SAPBEXheaderText 9 3" xfId="21352"/>
    <cellStyle name="SAPBEXheaderText 9_Sheet1" xfId="21353"/>
    <cellStyle name="SAPBEXheaderText_Actuals 2007" xfId="21354"/>
    <cellStyle name="SAPBEXHLevel0" xfId="21355"/>
    <cellStyle name="SAPBEXHLevel0 10" xfId="21356"/>
    <cellStyle name="SAPBEXHLevel0 2" xfId="21357"/>
    <cellStyle name="SAPBEXHLevel0 3" xfId="21358"/>
    <cellStyle name="SAPBEXHLevel0 4" xfId="21359"/>
    <cellStyle name="SAPBEXHLevel0 5" xfId="21360"/>
    <cellStyle name="SAPBEXHLevel0 6" xfId="21361"/>
    <cellStyle name="SAPBEXHLevel0 7" xfId="21362"/>
    <cellStyle name="SAPBEXHLevel0 7 2" xfId="21363"/>
    <cellStyle name="SAPBEXHLevel0 7 3" xfId="21364"/>
    <cellStyle name="SAPBEXHLevel0 7_Sheet1" xfId="21365"/>
    <cellStyle name="SAPBEXHLevel0 8" xfId="21366"/>
    <cellStyle name="SAPBEXHLevel0 9" xfId="21367"/>
    <cellStyle name="SAPBEXHLevel0_Sheet1" xfId="21368"/>
    <cellStyle name="SAPBEXHLevel0X" xfId="21369"/>
    <cellStyle name="SAPBEXHLevel0X 10" xfId="21370"/>
    <cellStyle name="SAPBEXHLevel0X 2" xfId="21371"/>
    <cellStyle name="SAPBEXHLevel0X 3" xfId="21372"/>
    <cellStyle name="SAPBEXHLevel0X 4" xfId="21373"/>
    <cellStyle name="SAPBEXHLevel0X 5" xfId="21374"/>
    <cellStyle name="SAPBEXHLevel0X 6" xfId="21375"/>
    <cellStyle name="SAPBEXHLevel0X 7" xfId="21376"/>
    <cellStyle name="SAPBEXHLevel0X 7 2" xfId="21377"/>
    <cellStyle name="SAPBEXHLevel0X 7 3" xfId="21378"/>
    <cellStyle name="SAPBEXHLevel0X 7_Sheet1" xfId="21379"/>
    <cellStyle name="SAPBEXHLevel0X 8" xfId="21380"/>
    <cellStyle name="SAPBEXHLevel0X 9" xfId="21381"/>
    <cellStyle name="SAPBEXHLevel0X_Sheet1" xfId="21382"/>
    <cellStyle name="SAPBEXHLevel1" xfId="21383"/>
    <cellStyle name="SAPBEXHLevel1 10" xfId="21384"/>
    <cellStyle name="SAPBEXHLevel1 2" xfId="21385"/>
    <cellStyle name="SAPBEXHLevel1 3" xfId="21386"/>
    <cellStyle name="SAPBEXHLevel1 4" xfId="21387"/>
    <cellStyle name="SAPBEXHLevel1 5" xfId="21388"/>
    <cellStyle name="SAPBEXHLevel1 6" xfId="21389"/>
    <cellStyle name="SAPBEXHLevel1 7" xfId="21390"/>
    <cellStyle name="SAPBEXHLevel1 7 2" xfId="21391"/>
    <cellStyle name="SAPBEXHLevel1 7 3" xfId="21392"/>
    <cellStyle name="SAPBEXHLevel1 7_Sheet1" xfId="21393"/>
    <cellStyle name="SAPBEXHLevel1 8" xfId="21394"/>
    <cellStyle name="SAPBEXHLevel1 9" xfId="21395"/>
    <cellStyle name="SAPBEXHLevel1_Sheet1" xfId="21396"/>
    <cellStyle name="SAPBEXHLevel1X" xfId="21397"/>
    <cellStyle name="SAPBEXHLevel1X 10" xfId="21398"/>
    <cellStyle name="SAPBEXHLevel1X 2" xfId="21399"/>
    <cellStyle name="SAPBEXHLevel1X 3" xfId="21400"/>
    <cellStyle name="SAPBEXHLevel1X 4" xfId="21401"/>
    <cellStyle name="SAPBEXHLevel1X 5" xfId="21402"/>
    <cellStyle name="SAPBEXHLevel1X 6" xfId="21403"/>
    <cellStyle name="SAPBEXHLevel1X 7" xfId="21404"/>
    <cellStyle name="SAPBEXHLevel1X 7 2" xfId="21405"/>
    <cellStyle name="SAPBEXHLevel1X 7 3" xfId="21406"/>
    <cellStyle name="SAPBEXHLevel1X 7_Sheet1" xfId="21407"/>
    <cellStyle name="SAPBEXHLevel1X 8" xfId="21408"/>
    <cellStyle name="SAPBEXHLevel1X 9" xfId="21409"/>
    <cellStyle name="SAPBEXHLevel1X_Sheet1" xfId="21410"/>
    <cellStyle name="SAPBEXHLevel2" xfId="21411"/>
    <cellStyle name="SAPBEXHLevel2 10" xfId="21412"/>
    <cellStyle name="SAPBEXHLevel2 2" xfId="21413"/>
    <cellStyle name="SAPBEXHLevel2 3" xfId="21414"/>
    <cellStyle name="SAPBEXHLevel2 4" xfId="21415"/>
    <cellStyle name="SAPBEXHLevel2 5" xfId="21416"/>
    <cellStyle name="SAPBEXHLevel2 6" xfId="21417"/>
    <cellStyle name="SAPBEXHLevel2 7" xfId="21418"/>
    <cellStyle name="SAPBEXHLevel2 7 2" xfId="21419"/>
    <cellStyle name="SAPBEXHLevel2 7 3" xfId="21420"/>
    <cellStyle name="SAPBEXHLevel2 7_Sheet1" xfId="21421"/>
    <cellStyle name="SAPBEXHLevel2 8" xfId="21422"/>
    <cellStyle name="SAPBEXHLevel2 9" xfId="21423"/>
    <cellStyle name="SAPBEXHLevel2_Sheet1" xfId="21424"/>
    <cellStyle name="SAPBEXHLevel2X" xfId="21425"/>
    <cellStyle name="SAPBEXHLevel2X 10" xfId="21426"/>
    <cellStyle name="SAPBEXHLevel2X 2" xfId="21427"/>
    <cellStyle name="SAPBEXHLevel2X 3" xfId="21428"/>
    <cellStyle name="SAPBEXHLevel2X 4" xfId="21429"/>
    <cellStyle name="SAPBEXHLevel2X 5" xfId="21430"/>
    <cellStyle name="SAPBEXHLevel2X 6" xfId="21431"/>
    <cellStyle name="SAPBEXHLevel2X 7" xfId="21432"/>
    <cellStyle name="SAPBEXHLevel2X 7 2" xfId="21433"/>
    <cellStyle name="SAPBEXHLevel2X 7 3" xfId="21434"/>
    <cellStyle name="SAPBEXHLevel2X 7_Sheet1" xfId="21435"/>
    <cellStyle name="SAPBEXHLevel2X 8" xfId="21436"/>
    <cellStyle name="SAPBEXHLevel2X 9" xfId="21437"/>
    <cellStyle name="SAPBEXHLevel2X_Sheet1" xfId="21438"/>
    <cellStyle name="SAPBEXHLevel3" xfId="21439"/>
    <cellStyle name="SAPBEXHLevel3 10" xfId="21440"/>
    <cellStyle name="SAPBEXHLevel3 2" xfId="21441"/>
    <cellStyle name="SAPBEXHLevel3 3" xfId="21442"/>
    <cellStyle name="SAPBEXHLevel3 4" xfId="21443"/>
    <cellStyle name="SAPBEXHLevel3 5" xfId="21444"/>
    <cellStyle name="SAPBEXHLevel3 6" xfId="21445"/>
    <cellStyle name="SAPBEXHLevel3 7" xfId="21446"/>
    <cellStyle name="SAPBEXHLevel3 7 2" xfId="21447"/>
    <cellStyle name="SAPBEXHLevel3 7 3" xfId="21448"/>
    <cellStyle name="SAPBEXHLevel3 7_Sheet1" xfId="21449"/>
    <cellStyle name="SAPBEXHLevel3 8" xfId="21450"/>
    <cellStyle name="SAPBEXHLevel3 9" xfId="21451"/>
    <cellStyle name="SAPBEXHLevel3_Sheet1" xfId="21452"/>
    <cellStyle name="SAPBEXHLevel3X" xfId="21453"/>
    <cellStyle name="SAPBEXHLevel3X 10" xfId="21454"/>
    <cellStyle name="SAPBEXHLevel3X 2" xfId="21455"/>
    <cellStyle name="SAPBEXHLevel3X 3" xfId="21456"/>
    <cellStyle name="SAPBEXHLevel3X 4" xfId="21457"/>
    <cellStyle name="SAPBEXHLevel3X 5" xfId="21458"/>
    <cellStyle name="SAPBEXHLevel3X 6" xfId="21459"/>
    <cellStyle name="SAPBEXHLevel3X 7" xfId="21460"/>
    <cellStyle name="SAPBEXHLevel3X 7 2" xfId="21461"/>
    <cellStyle name="SAPBEXHLevel3X 7 3" xfId="21462"/>
    <cellStyle name="SAPBEXHLevel3X 7_Sheet1" xfId="21463"/>
    <cellStyle name="SAPBEXHLevel3X 8" xfId="21464"/>
    <cellStyle name="SAPBEXHLevel3X 9" xfId="21465"/>
    <cellStyle name="SAPBEXHLevel3X_Sheet1" xfId="21466"/>
    <cellStyle name="SAPBEXresData" xfId="21467"/>
    <cellStyle name="SAPBEXresDataEmph" xfId="21468"/>
    <cellStyle name="SAPBEXresItem" xfId="21469"/>
    <cellStyle name="SAPBEXresItemX" xfId="21470"/>
    <cellStyle name="SAPBEXstdData" xfId="21471"/>
    <cellStyle name="SAPBEXstdData 2" xfId="21472"/>
    <cellStyle name="SAPBEXstdData 2 2" xfId="21473"/>
    <cellStyle name="SAPBEXstdData 2 2 2" xfId="21474"/>
    <cellStyle name="SAPBEXstdData 2 2 3" xfId="21475"/>
    <cellStyle name="SAPBEXstdData 2 2_Sheet1" xfId="21476"/>
    <cellStyle name="SAPBEXstdData 2 3" xfId="21477"/>
    <cellStyle name="SAPBEXstdData 2 4" xfId="21478"/>
    <cellStyle name="SAPBEXstdData 2 5" xfId="21479"/>
    <cellStyle name="SAPBEXstdData 2_Sheet1" xfId="21480"/>
    <cellStyle name="SAPBEXstdData 3" xfId="21481"/>
    <cellStyle name="SAPBEXstdData 3 2" xfId="21482"/>
    <cellStyle name="SAPBEXstdData 4" xfId="21483"/>
    <cellStyle name="SAPBEXstdData 5" xfId="21484"/>
    <cellStyle name="SAPBEXstdData 5 2" xfId="21485"/>
    <cellStyle name="SAPBEXstdData 5 3" xfId="21486"/>
    <cellStyle name="SAPBEXstdData 5_Sheet1" xfId="21487"/>
    <cellStyle name="SAPBEXstdData 6" xfId="21488"/>
    <cellStyle name="SAPBEXstdData 7" xfId="21489"/>
    <cellStyle name="SAPBEXstdData_Actuals 2007" xfId="21490"/>
    <cellStyle name="SAPBEXstdDataEmph" xfId="21491"/>
    <cellStyle name="SAPBEXstdItem" xfId="21492"/>
    <cellStyle name="SAPBEXstdItem 10" xfId="21493"/>
    <cellStyle name="SAPBEXstdItem 2" xfId="21494"/>
    <cellStyle name="SAPBEXstdItem 2 2" xfId="21495"/>
    <cellStyle name="SAPBEXstdItem 2 2 2" xfId="21496"/>
    <cellStyle name="SAPBEXstdItem 2 2 3" xfId="21497"/>
    <cellStyle name="SAPBEXstdItem 2 2_Sheet1" xfId="21498"/>
    <cellStyle name="SAPBEXstdItem 2 3" xfId="21499"/>
    <cellStyle name="SAPBEXstdItem 2 4" xfId="21500"/>
    <cellStyle name="SAPBEXstdItem 2 5" xfId="21501"/>
    <cellStyle name="SAPBEXstdItem 2_Sheet1" xfId="21502"/>
    <cellStyle name="SAPBEXstdItem 3" xfId="21503"/>
    <cellStyle name="SAPBEXstdItem 4" xfId="21504"/>
    <cellStyle name="SAPBEXstdItem 5" xfId="21505"/>
    <cellStyle name="SAPBEXstdItem 6" xfId="21506"/>
    <cellStyle name="SAPBEXstdItem 6 2" xfId="21507"/>
    <cellStyle name="SAPBEXstdItem 6 3" xfId="21508"/>
    <cellStyle name="SAPBEXstdItem 6_Sheet1" xfId="21509"/>
    <cellStyle name="SAPBEXstdItem 7" xfId="21510"/>
    <cellStyle name="SAPBEXstdItem 7 2" xfId="21511"/>
    <cellStyle name="SAPBEXstdItem 8" xfId="21512"/>
    <cellStyle name="SAPBEXstdItem 9" xfId="21513"/>
    <cellStyle name="SAPBEXstdItem_Actuals 2007" xfId="21514"/>
    <cellStyle name="SAPBEXstdItemX" xfId="21515"/>
    <cellStyle name="SAPBEXstdItemX 2" xfId="21516"/>
    <cellStyle name="SAPBEXstdItemX 2 2" xfId="21517"/>
    <cellStyle name="SAPBEXstdItemX 2 2 2" xfId="21518"/>
    <cellStyle name="SAPBEXstdItemX 2 2 3" xfId="21519"/>
    <cellStyle name="SAPBEXstdItemX 2 2_Sheet1" xfId="21520"/>
    <cellStyle name="SAPBEXstdItemX 2 3" xfId="21521"/>
    <cellStyle name="SAPBEXstdItemX 2 4" xfId="21522"/>
    <cellStyle name="SAPBEXstdItemX 2 5" xfId="21523"/>
    <cellStyle name="SAPBEXstdItemX 2_Sheet1" xfId="21524"/>
    <cellStyle name="SAPBEXstdItemX 3" xfId="21525"/>
    <cellStyle name="SAPBEXstdItemX 3 2" xfId="21526"/>
    <cellStyle name="SAPBEXstdItemX 4" xfId="21527"/>
    <cellStyle name="SAPBEXstdItemX 5" xfId="21528"/>
    <cellStyle name="SAPBEXstdItemX 5 2" xfId="21529"/>
    <cellStyle name="SAPBEXstdItemX 5 3" xfId="21530"/>
    <cellStyle name="SAPBEXstdItemX 5_Sheet1" xfId="21531"/>
    <cellStyle name="SAPBEXstdItemX 6" xfId="21532"/>
    <cellStyle name="SAPBEXstdItemX 7" xfId="21533"/>
    <cellStyle name="SAPBEXstdItemX_Actuals 2007" xfId="21534"/>
    <cellStyle name="SAPBEXtitle" xfId="21535"/>
    <cellStyle name="SAPBEXtitle 10" xfId="21536"/>
    <cellStyle name="SAPBEXtitle 10 2" xfId="21537"/>
    <cellStyle name="SAPBEXtitle 10 3" xfId="21538"/>
    <cellStyle name="SAPBEXtitle 10_Sheet1" xfId="21539"/>
    <cellStyle name="SAPBEXtitle 11" xfId="21540"/>
    <cellStyle name="SAPBEXtitle 12" xfId="21541"/>
    <cellStyle name="SAPBEXtitle 13" xfId="21542"/>
    <cellStyle name="SAPBEXtitle 14" xfId="21543"/>
    <cellStyle name="SAPBEXtitle 15" xfId="21544"/>
    <cellStyle name="SAPBEXtitle 2" xfId="21545"/>
    <cellStyle name="SAPBEXtitle 2 2" xfId="21546"/>
    <cellStyle name="SAPBEXtitle 2 2 2" xfId="21547"/>
    <cellStyle name="SAPBEXtitle 2 2 3" xfId="21548"/>
    <cellStyle name="SAPBEXtitle 2 2_Sheet1" xfId="21549"/>
    <cellStyle name="SAPBEXtitle 2 3" xfId="21550"/>
    <cellStyle name="SAPBEXtitle 2 4" xfId="21551"/>
    <cellStyle name="SAPBEXtitle 2 5" xfId="21552"/>
    <cellStyle name="SAPBEXtitle 2_Sheet1" xfId="21553"/>
    <cellStyle name="SAPBEXtitle 3" xfId="21554"/>
    <cellStyle name="SAPBEXtitle 3 2" xfId="21555"/>
    <cellStyle name="SAPBEXtitle 3 3" xfId="21556"/>
    <cellStyle name="SAPBEXtitle 3_Sheet1" xfId="21557"/>
    <cellStyle name="SAPBEXtitle 4" xfId="21558"/>
    <cellStyle name="SAPBEXtitle 4 2" xfId="21559"/>
    <cellStyle name="SAPBEXtitle 4 3" xfId="21560"/>
    <cellStyle name="SAPBEXtitle 4_Sheet1" xfId="21561"/>
    <cellStyle name="SAPBEXtitle 5" xfId="21562"/>
    <cellStyle name="SAPBEXtitle 6" xfId="21563"/>
    <cellStyle name="SAPBEXtitle 7" xfId="21564"/>
    <cellStyle name="SAPBEXtitle 8" xfId="21565"/>
    <cellStyle name="SAPBEXtitle 9" xfId="21566"/>
    <cellStyle name="SAPBEXtitle 9 2" xfId="21567"/>
    <cellStyle name="SAPBEXtitle 9 3" xfId="21568"/>
    <cellStyle name="SAPBEXtitle 9_Sheet1" xfId="21569"/>
    <cellStyle name="SAPBEXtitle_Actuals 2007" xfId="21570"/>
    <cellStyle name="SAPBEXundefined" xfId="21571"/>
    <cellStyle name="Shade" xfId="21572"/>
    <cellStyle name="Special" xfId="21573"/>
    <cellStyle name="Special 2" xfId="21574"/>
    <cellStyle name="Special 3" xfId="21575"/>
    <cellStyle name="Special 4" xfId="21576"/>
    <cellStyle name="Special 5" xfId="21577"/>
    <cellStyle name="Special 6" xfId="21578"/>
    <cellStyle name="Style 1" xfId="21579"/>
    <cellStyle name="Style 1 2" xfId="21580"/>
    <cellStyle name="Style 1 3" xfId="21581"/>
    <cellStyle name="Style 1 4" xfId="21582"/>
    <cellStyle name="Style 1 5" xfId="21583"/>
    <cellStyle name="Style 1 6" xfId="21584"/>
    <cellStyle name="Style 27" xfId="21585"/>
    <cellStyle name="Style 35" xfId="21586"/>
    <cellStyle name="Style 35 2" xfId="21587"/>
    <cellStyle name="Style 35 3" xfId="21588"/>
    <cellStyle name="Style 35_Sheet1" xfId="21589"/>
    <cellStyle name="Style 36" xfId="21590"/>
    <cellStyle name="Style 36 2" xfId="21591"/>
    <cellStyle name="Style 36 3" xfId="21592"/>
    <cellStyle name="Style 36_Sheet1" xfId="21593"/>
    <cellStyle name="Title 2" xfId="21594"/>
    <cellStyle name="Title 2 2" xfId="21595"/>
    <cellStyle name="Title 2 2 2" xfId="21596"/>
    <cellStyle name="Title 2 2 3" xfId="21597"/>
    <cellStyle name="Title 2 2_Sheet1" xfId="21598"/>
    <cellStyle name="Title 2 3" xfId="21599"/>
    <cellStyle name="Title 2 4" xfId="21600"/>
    <cellStyle name="Title 2 5" xfId="21601"/>
    <cellStyle name="Title 2 6" xfId="21602"/>
    <cellStyle name="Title 2 7" xfId="21603"/>
    <cellStyle name="Title 2_Sheet1" xfId="21604"/>
    <cellStyle name="Title 3" xfId="21605"/>
    <cellStyle name="Title 3 2" xfId="21606"/>
    <cellStyle name="Title 4" xfId="21607"/>
    <cellStyle name="Title 4 2" xfId="21608"/>
    <cellStyle name="Title 5" xfId="21609"/>
    <cellStyle name="Titles" xfId="21610"/>
    <cellStyle name="Titles 2" xfId="21611"/>
    <cellStyle name="Titles 3" xfId="21612"/>
    <cellStyle name="Total 10" xfId="21613"/>
    <cellStyle name="Total 10 10" xfId="21614"/>
    <cellStyle name="Total 10 10 2" xfId="21615"/>
    <cellStyle name="Total 10 10 2 2" xfId="21616"/>
    <cellStyle name="Total 10 10 2 3" xfId="21617"/>
    <cellStyle name="Total 10 10 3" xfId="21618"/>
    <cellStyle name="Total 10 10 3 2" xfId="21619"/>
    <cellStyle name="Total 10 10 3 3" xfId="21620"/>
    <cellStyle name="Total 10 10 4" xfId="21621"/>
    <cellStyle name="Total 10 10 4 2" xfId="21622"/>
    <cellStyle name="Total 10 10 4 3" xfId="21623"/>
    <cellStyle name="Total 10 10 5" xfId="21624"/>
    <cellStyle name="Total 10 10 5 2" xfId="21625"/>
    <cellStyle name="Total 10 10 5 3" xfId="21626"/>
    <cellStyle name="Total 10 10 6" xfId="21627"/>
    <cellStyle name="Total 10 10 6 2" xfId="21628"/>
    <cellStyle name="Total 10 10 6 3" xfId="21629"/>
    <cellStyle name="Total 10 10 7" xfId="21630"/>
    <cellStyle name="Total 10 10 7 2" xfId="21631"/>
    <cellStyle name="Total 10 10 7 3" xfId="21632"/>
    <cellStyle name="Total 10 10 8" xfId="21633"/>
    <cellStyle name="Total 10 10 9" xfId="21634"/>
    <cellStyle name="Total 10 11" xfId="21635"/>
    <cellStyle name="Total 10 11 2" xfId="21636"/>
    <cellStyle name="Total 10 11 2 2" xfId="21637"/>
    <cellStyle name="Total 10 11 2 3" xfId="21638"/>
    <cellStyle name="Total 10 11 3" xfId="21639"/>
    <cellStyle name="Total 10 11 3 2" xfId="21640"/>
    <cellStyle name="Total 10 11 3 3" xfId="21641"/>
    <cellStyle name="Total 10 11 4" xfId="21642"/>
    <cellStyle name="Total 10 11 4 2" xfId="21643"/>
    <cellStyle name="Total 10 11 4 3" xfId="21644"/>
    <cellStyle name="Total 10 11 5" xfId="21645"/>
    <cellStyle name="Total 10 11 5 2" xfId="21646"/>
    <cellStyle name="Total 10 11 5 3" xfId="21647"/>
    <cellStyle name="Total 10 11 6" xfId="21648"/>
    <cellStyle name="Total 10 11 6 2" xfId="21649"/>
    <cellStyle name="Total 10 11 6 3" xfId="21650"/>
    <cellStyle name="Total 10 11 7" xfId="21651"/>
    <cellStyle name="Total 10 11 7 2" xfId="21652"/>
    <cellStyle name="Total 10 11 7 3" xfId="21653"/>
    <cellStyle name="Total 10 11 8" xfId="21654"/>
    <cellStyle name="Total 10 11 9" xfId="21655"/>
    <cellStyle name="Total 10 12" xfId="21656"/>
    <cellStyle name="Total 10 12 2" xfId="21657"/>
    <cellStyle name="Total 10 12 3" xfId="21658"/>
    <cellStyle name="Total 10 13" xfId="21659"/>
    <cellStyle name="Total 10 13 2" xfId="21660"/>
    <cellStyle name="Total 10 13 3" xfId="21661"/>
    <cellStyle name="Total 10 14" xfId="21662"/>
    <cellStyle name="Total 10 14 2" xfId="21663"/>
    <cellStyle name="Total 10 14 3" xfId="21664"/>
    <cellStyle name="Total 10 15" xfId="21665"/>
    <cellStyle name="Total 10 15 2" xfId="21666"/>
    <cellStyle name="Total 10 15 3" xfId="21667"/>
    <cellStyle name="Total 10 16" xfId="21668"/>
    <cellStyle name="Total 10 16 2" xfId="21669"/>
    <cellStyle name="Total 10 16 3" xfId="21670"/>
    <cellStyle name="Total 10 17" xfId="21671"/>
    <cellStyle name="Total 10 17 2" xfId="21672"/>
    <cellStyle name="Total 10 17 3" xfId="21673"/>
    <cellStyle name="Total 10 18" xfId="21674"/>
    <cellStyle name="Total 10 19" xfId="21675"/>
    <cellStyle name="Total 10 2" xfId="21676"/>
    <cellStyle name="Total 10 2 10" xfId="21677"/>
    <cellStyle name="Total 10 2 11" xfId="21678"/>
    <cellStyle name="Total 10 2 2" xfId="21679"/>
    <cellStyle name="Total 10 2 2 2" xfId="21680"/>
    <cellStyle name="Total 10 2 2 2 2" xfId="21681"/>
    <cellStyle name="Total 10 2 2 2 3" xfId="21682"/>
    <cellStyle name="Total 10 2 2 3" xfId="21683"/>
    <cellStyle name="Total 10 2 2 3 2" xfId="21684"/>
    <cellStyle name="Total 10 2 2 3 3" xfId="21685"/>
    <cellStyle name="Total 10 2 2 4" xfId="21686"/>
    <cellStyle name="Total 10 2 2 4 2" xfId="21687"/>
    <cellStyle name="Total 10 2 2 4 3" xfId="21688"/>
    <cellStyle name="Total 10 2 2 5" xfId="21689"/>
    <cellStyle name="Total 10 2 2 5 2" xfId="21690"/>
    <cellStyle name="Total 10 2 2 5 3" xfId="21691"/>
    <cellStyle name="Total 10 2 2 6" xfId="21692"/>
    <cellStyle name="Total 10 2 2 6 2" xfId="21693"/>
    <cellStyle name="Total 10 2 2 6 3" xfId="21694"/>
    <cellStyle name="Total 10 2 2 7" xfId="21695"/>
    <cellStyle name="Total 10 2 2 7 2" xfId="21696"/>
    <cellStyle name="Total 10 2 2 7 3" xfId="21697"/>
    <cellStyle name="Total 10 2 2 8" xfId="21698"/>
    <cellStyle name="Total 10 2 2 9" xfId="21699"/>
    <cellStyle name="Total 10 2 3" xfId="21700"/>
    <cellStyle name="Total 10 2 3 2" xfId="21701"/>
    <cellStyle name="Total 10 2 3 2 2" xfId="21702"/>
    <cellStyle name="Total 10 2 3 2 3" xfId="21703"/>
    <cellStyle name="Total 10 2 3 3" xfId="21704"/>
    <cellStyle name="Total 10 2 3 3 2" xfId="21705"/>
    <cellStyle name="Total 10 2 3 3 3" xfId="21706"/>
    <cellStyle name="Total 10 2 3 4" xfId="21707"/>
    <cellStyle name="Total 10 2 3 4 2" xfId="21708"/>
    <cellStyle name="Total 10 2 3 4 3" xfId="21709"/>
    <cellStyle name="Total 10 2 3 5" xfId="21710"/>
    <cellStyle name="Total 10 2 3 5 2" xfId="21711"/>
    <cellStyle name="Total 10 2 3 5 3" xfId="21712"/>
    <cellStyle name="Total 10 2 3 6" xfId="21713"/>
    <cellStyle name="Total 10 2 3 6 2" xfId="21714"/>
    <cellStyle name="Total 10 2 3 6 3" xfId="21715"/>
    <cellStyle name="Total 10 2 3 7" xfId="21716"/>
    <cellStyle name="Total 10 2 3 7 2" xfId="21717"/>
    <cellStyle name="Total 10 2 3 7 3" xfId="21718"/>
    <cellStyle name="Total 10 2 3 8" xfId="21719"/>
    <cellStyle name="Total 10 2 3 9" xfId="21720"/>
    <cellStyle name="Total 10 2 4" xfId="21721"/>
    <cellStyle name="Total 10 2 4 2" xfId="21722"/>
    <cellStyle name="Total 10 2 4 3" xfId="21723"/>
    <cellStyle name="Total 10 2 5" xfId="21724"/>
    <cellStyle name="Total 10 2 5 2" xfId="21725"/>
    <cellStyle name="Total 10 2 5 3" xfId="21726"/>
    <cellStyle name="Total 10 2 6" xfId="21727"/>
    <cellStyle name="Total 10 2 6 2" xfId="21728"/>
    <cellStyle name="Total 10 2 6 3" xfId="21729"/>
    <cellStyle name="Total 10 2 7" xfId="21730"/>
    <cellStyle name="Total 10 2 7 2" xfId="21731"/>
    <cellStyle name="Total 10 2 7 3" xfId="21732"/>
    <cellStyle name="Total 10 2 8" xfId="21733"/>
    <cellStyle name="Total 10 2 8 2" xfId="21734"/>
    <cellStyle name="Total 10 2 8 3" xfId="21735"/>
    <cellStyle name="Total 10 2 9" xfId="21736"/>
    <cellStyle name="Total 10 2 9 2" xfId="21737"/>
    <cellStyle name="Total 10 2 9 3" xfId="21738"/>
    <cellStyle name="Total 10 3" xfId="21739"/>
    <cellStyle name="Total 10 3 10" xfId="21740"/>
    <cellStyle name="Total 10 3 11" xfId="21741"/>
    <cellStyle name="Total 10 3 2" xfId="21742"/>
    <cellStyle name="Total 10 3 2 2" xfId="21743"/>
    <cellStyle name="Total 10 3 2 2 2" xfId="21744"/>
    <cellStyle name="Total 10 3 2 2 3" xfId="21745"/>
    <cellStyle name="Total 10 3 2 3" xfId="21746"/>
    <cellStyle name="Total 10 3 2 3 2" xfId="21747"/>
    <cellStyle name="Total 10 3 2 3 3" xfId="21748"/>
    <cellStyle name="Total 10 3 2 4" xfId="21749"/>
    <cellStyle name="Total 10 3 2 4 2" xfId="21750"/>
    <cellStyle name="Total 10 3 2 4 3" xfId="21751"/>
    <cellStyle name="Total 10 3 2 5" xfId="21752"/>
    <cellStyle name="Total 10 3 2 5 2" xfId="21753"/>
    <cellStyle name="Total 10 3 2 5 3" xfId="21754"/>
    <cellStyle name="Total 10 3 2 6" xfId="21755"/>
    <cellStyle name="Total 10 3 2 6 2" xfId="21756"/>
    <cellStyle name="Total 10 3 2 6 3" xfId="21757"/>
    <cellStyle name="Total 10 3 2 7" xfId="21758"/>
    <cellStyle name="Total 10 3 2 7 2" xfId="21759"/>
    <cellStyle name="Total 10 3 2 7 3" xfId="21760"/>
    <cellStyle name="Total 10 3 2 8" xfId="21761"/>
    <cellStyle name="Total 10 3 2 9" xfId="21762"/>
    <cellStyle name="Total 10 3 3" xfId="21763"/>
    <cellStyle name="Total 10 3 3 2" xfId="21764"/>
    <cellStyle name="Total 10 3 3 2 2" xfId="21765"/>
    <cellStyle name="Total 10 3 3 2 3" xfId="21766"/>
    <cellStyle name="Total 10 3 3 3" xfId="21767"/>
    <cellStyle name="Total 10 3 3 3 2" xfId="21768"/>
    <cellStyle name="Total 10 3 3 3 3" xfId="21769"/>
    <cellStyle name="Total 10 3 3 4" xfId="21770"/>
    <cellStyle name="Total 10 3 3 4 2" xfId="21771"/>
    <cellStyle name="Total 10 3 3 4 3" xfId="21772"/>
    <cellStyle name="Total 10 3 3 5" xfId="21773"/>
    <cellStyle name="Total 10 3 3 5 2" xfId="21774"/>
    <cellStyle name="Total 10 3 3 5 3" xfId="21775"/>
    <cellStyle name="Total 10 3 3 6" xfId="21776"/>
    <cellStyle name="Total 10 3 3 6 2" xfId="21777"/>
    <cellStyle name="Total 10 3 3 6 3" xfId="21778"/>
    <cellStyle name="Total 10 3 3 7" xfId="21779"/>
    <cellStyle name="Total 10 3 3 7 2" xfId="21780"/>
    <cellStyle name="Total 10 3 3 7 3" xfId="21781"/>
    <cellStyle name="Total 10 3 3 8" xfId="21782"/>
    <cellStyle name="Total 10 3 3 9" xfId="21783"/>
    <cellStyle name="Total 10 3 4" xfId="21784"/>
    <cellStyle name="Total 10 3 4 2" xfId="21785"/>
    <cellStyle name="Total 10 3 4 3" xfId="21786"/>
    <cellStyle name="Total 10 3 5" xfId="21787"/>
    <cellStyle name="Total 10 3 5 2" xfId="21788"/>
    <cellStyle name="Total 10 3 5 3" xfId="21789"/>
    <cellStyle name="Total 10 3 6" xfId="21790"/>
    <cellStyle name="Total 10 3 6 2" xfId="21791"/>
    <cellStyle name="Total 10 3 6 3" xfId="21792"/>
    <cellStyle name="Total 10 3 7" xfId="21793"/>
    <cellStyle name="Total 10 3 7 2" xfId="21794"/>
    <cellStyle name="Total 10 3 7 3" xfId="21795"/>
    <cellStyle name="Total 10 3 8" xfId="21796"/>
    <cellStyle name="Total 10 3 8 2" xfId="21797"/>
    <cellStyle name="Total 10 3 8 3" xfId="21798"/>
    <cellStyle name="Total 10 3 9" xfId="21799"/>
    <cellStyle name="Total 10 3 9 2" xfId="21800"/>
    <cellStyle name="Total 10 3 9 3" xfId="21801"/>
    <cellStyle name="Total 10 4" xfId="21802"/>
    <cellStyle name="Total 10 4 10" xfId="21803"/>
    <cellStyle name="Total 10 4 11" xfId="21804"/>
    <cellStyle name="Total 10 4 2" xfId="21805"/>
    <cellStyle name="Total 10 4 2 2" xfId="21806"/>
    <cellStyle name="Total 10 4 2 2 2" xfId="21807"/>
    <cellStyle name="Total 10 4 2 2 3" xfId="21808"/>
    <cellStyle name="Total 10 4 2 3" xfId="21809"/>
    <cellStyle name="Total 10 4 2 3 2" xfId="21810"/>
    <cellStyle name="Total 10 4 2 3 3" xfId="21811"/>
    <cellStyle name="Total 10 4 2 4" xfId="21812"/>
    <cellStyle name="Total 10 4 2 4 2" xfId="21813"/>
    <cellStyle name="Total 10 4 2 4 3" xfId="21814"/>
    <cellStyle name="Total 10 4 2 5" xfId="21815"/>
    <cellStyle name="Total 10 4 2 5 2" xfId="21816"/>
    <cellStyle name="Total 10 4 2 5 3" xfId="21817"/>
    <cellStyle name="Total 10 4 2 6" xfId="21818"/>
    <cellStyle name="Total 10 4 2 6 2" xfId="21819"/>
    <cellStyle name="Total 10 4 2 6 3" xfId="21820"/>
    <cellStyle name="Total 10 4 2 7" xfId="21821"/>
    <cellStyle name="Total 10 4 2 7 2" xfId="21822"/>
    <cellStyle name="Total 10 4 2 7 3" xfId="21823"/>
    <cellStyle name="Total 10 4 2 8" xfId="21824"/>
    <cellStyle name="Total 10 4 2 9" xfId="21825"/>
    <cellStyle name="Total 10 4 3" xfId="21826"/>
    <cellStyle name="Total 10 4 3 2" xfId="21827"/>
    <cellStyle name="Total 10 4 3 2 2" xfId="21828"/>
    <cellStyle name="Total 10 4 3 2 3" xfId="21829"/>
    <cellStyle name="Total 10 4 3 3" xfId="21830"/>
    <cellStyle name="Total 10 4 3 3 2" xfId="21831"/>
    <cellStyle name="Total 10 4 3 3 3" xfId="21832"/>
    <cellStyle name="Total 10 4 3 4" xfId="21833"/>
    <cellStyle name="Total 10 4 3 4 2" xfId="21834"/>
    <cellStyle name="Total 10 4 3 4 3" xfId="21835"/>
    <cellStyle name="Total 10 4 3 5" xfId="21836"/>
    <cellStyle name="Total 10 4 3 5 2" xfId="21837"/>
    <cellStyle name="Total 10 4 3 5 3" xfId="21838"/>
    <cellStyle name="Total 10 4 3 6" xfId="21839"/>
    <cellStyle name="Total 10 4 3 6 2" xfId="21840"/>
    <cellStyle name="Total 10 4 3 6 3" xfId="21841"/>
    <cellStyle name="Total 10 4 3 7" xfId="21842"/>
    <cellStyle name="Total 10 4 3 7 2" xfId="21843"/>
    <cellStyle name="Total 10 4 3 7 3" xfId="21844"/>
    <cellStyle name="Total 10 4 3 8" xfId="21845"/>
    <cellStyle name="Total 10 4 3 9" xfId="21846"/>
    <cellStyle name="Total 10 4 4" xfId="21847"/>
    <cellStyle name="Total 10 4 4 2" xfId="21848"/>
    <cellStyle name="Total 10 4 4 3" xfId="21849"/>
    <cellStyle name="Total 10 4 5" xfId="21850"/>
    <cellStyle name="Total 10 4 5 2" xfId="21851"/>
    <cellStyle name="Total 10 4 5 3" xfId="21852"/>
    <cellStyle name="Total 10 4 6" xfId="21853"/>
    <cellStyle name="Total 10 4 6 2" xfId="21854"/>
    <cellStyle name="Total 10 4 6 3" xfId="21855"/>
    <cellStyle name="Total 10 4 7" xfId="21856"/>
    <cellStyle name="Total 10 4 7 2" xfId="21857"/>
    <cellStyle name="Total 10 4 7 3" xfId="21858"/>
    <cellStyle name="Total 10 4 8" xfId="21859"/>
    <cellStyle name="Total 10 4 8 2" xfId="21860"/>
    <cellStyle name="Total 10 4 8 3" xfId="21861"/>
    <cellStyle name="Total 10 4 9" xfId="21862"/>
    <cellStyle name="Total 10 4 9 2" xfId="21863"/>
    <cellStyle name="Total 10 4 9 3" xfId="21864"/>
    <cellStyle name="Total 10 5" xfId="21865"/>
    <cellStyle name="Total 10 5 10" xfId="21866"/>
    <cellStyle name="Total 10 5 11" xfId="21867"/>
    <cellStyle name="Total 10 5 2" xfId="21868"/>
    <cellStyle name="Total 10 5 2 2" xfId="21869"/>
    <cellStyle name="Total 10 5 2 2 2" xfId="21870"/>
    <cellStyle name="Total 10 5 2 2 3" xfId="21871"/>
    <cellStyle name="Total 10 5 2 3" xfId="21872"/>
    <cellStyle name="Total 10 5 2 3 2" xfId="21873"/>
    <cellStyle name="Total 10 5 2 3 3" xfId="21874"/>
    <cellStyle name="Total 10 5 2 4" xfId="21875"/>
    <cellStyle name="Total 10 5 2 4 2" xfId="21876"/>
    <cellStyle name="Total 10 5 2 4 3" xfId="21877"/>
    <cellStyle name="Total 10 5 2 5" xfId="21878"/>
    <cellStyle name="Total 10 5 2 5 2" xfId="21879"/>
    <cellStyle name="Total 10 5 2 5 3" xfId="21880"/>
    <cellStyle name="Total 10 5 2 6" xfId="21881"/>
    <cellStyle name="Total 10 5 2 6 2" xfId="21882"/>
    <cellStyle name="Total 10 5 2 6 3" xfId="21883"/>
    <cellStyle name="Total 10 5 2 7" xfId="21884"/>
    <cellStyle name="Total 10 5 2 7 2" xfId="21885"/>
    <cellStyle name="Total 10 5 2 7 3" xfId="21886"/>
    <cellStyle name="Total 10 5 2 8" xfId="21887"/>
    <cellStyle name="Total 10 5 2 9" xfId="21888"/>
    <cellStyle name="Total 10 5 3" xfId="21889"/>
    <cellStyle name="Total 10 5 3 2" xfId="21890"/>
    <cellStyle name="Total 10 5 3 2 2" xfId="21891"/>
    <cellStyle name="Total 10 5 3 2 3" xfId="21892"/>
    <cellStyle name="Total 10 5 3 3" xfId="21893"/>
    <cellStyle name="Total 10 5 3 3 2" xfId="21894"/>
    <cellStyle name="Total 10 5 3 3 3" xfId="21895"/>
    <cellStyle name="Total 10 5 3 4" xfId="21896"/>
    <cellStyle name="Total 10 5 3 4 2" xfId="21897"/>
    <cellStyle name="Total 10 5 3 4 3" xfId="21898"/>
    <cellStyle name="Total 10 5 3 5" xfId="21899"/>
    <cellStyle name="Total 10 5 3 5 2" xfId="21900"/>
    <cellStyle name="Total 10 5 3 5 3" xfId="21901"/>
    <cellStyle name="Total 10 5 3 6" xfId="21902"/>
    <cellStyle name="Total 10 5 3 6 2" xfId="21903"/>
    <cellStyle name="Total 10 5 3 6 3" xfId="21904"/>
    <cellStyle name="Total 10 5 3 7" xfId="21905"/>
    <cellStyle name="Total 10 5 3 7 2" xfId="21906"/>
    <cellStyle name="Total 10 5 3 7 3" xfId="21907"/>
    <cellStyle name="Total 10 5 3 8" xfId="21908"/>
    <cellStyle name="Total 10 5 3 9" xfId="21909"/>
    <cellStyle name="Total 10 5 4" xfId="21910"/>
    <cellStyle name="Total 10 5 4 2" xfId="21911"/>
    <cellStyle name="Total 10 5 4 3" xfId="21912"/>
    <cellStyle name="Total 10 5 5" xfId="21913"/>
    <cellStyle name="Total 10 5 5 2" xfId="21914"/>
    <cellStyle name="Total 10 5 5 3" xfId="21915"/>
    <cellStyle name="Total 10 5 6" xfId="21916"/>
    <cellStyle name="Total 10 5 6 2" xfId="21917"/>
    <cellStyle name="Total 10 5 6 3" xfId="21918"/>
    <cellStyle name="Total 10 5 7" xfId="21919"/>
    <cellStyle name="Total 10 5 7 2" xfId="21920"/>
    <cellStyle name="Total 10 5 7 3" xfId="21921"/>
    <cellStyle name="Total 10 5 8" xfId="21922"/>
    <cellStyle name="Total 10 5 8 2" xfId="21923"/>
    <cellStyle name="Total 10 5 8 3" xfId="21924"/>
    <cellStyle name="Total 10 5 9" xfId="21925"/>
    <cellStyle name="Total 10 5 9 2" xfId="21926"/>
    <cellStyle name="Total 10 5 9 3" xfId="21927"/>
    <cellStyle name="Total 10 6" xfId="21928"/>
    <cellStyle name="Total 10 6 10" xfId="21929"/>
    <cellStyle name="Total 10 6 11" xfId="21930"/>
    <cellStyle name="Total 10 6 2" xfId="21931"/>
    <cellStyle name="Total 10 6 2 2" xfId="21932"/>
    <cellStyle name="Total 10 6 2 2 2" xfId="21933"/>
    <cellStyle name="Total 10 6 2 2 3" xfId="21934"/>
    <cellStyle name="Total 10 6 2 3" xfId="21935"/>
    <cellStyle name="Total 10 6 2 3 2" xfId="21936"/>
    <cellStyle name="Total 10 6 2 3 3" xfId="21937"/>
    <cellStyle name="Total 10 6 2 4" xfId="21938"/>
    <cellStyle name="Total 10 6 2 4 2" xfId="21939"/>
    <cellStyle name="Total 10 6 2 4 3" xfId="21940"/>
    <cellStyle name="Total 10 6 2 5" xfId="21941"/>
    <cellStyle name="Total 10 6 2 5 2" xfId="21942"/>
    <cellStyle name="Total 10 6 2 5 3" xfId="21943"/>
    <cellStyle name="Total 10 6 2 6" xfId="21944"/>
    <cellStyle name="Total 10 6 2 6 2" xfId="21945"/>
    <cellStyle name="Total 10 6 2 6 3" xfId="21946"/>
    <cellStyle name="Total 10 6 2 7" xfId="21947"/>
    <cellStyle name="Total 10 6 2 7 2" xfId="21948"/>
    <cellStyle name="Total 10 6 2 7 3" xfId="21949"/>
    <cellStyle name="Total 10 6 2 8" xfId="21950"/>
    <cellStyle name="Total 10 6 2 9" xfId="21951"/>
    <cellStyle name="Total 10 6 3" xfId="21952"/>
    <cellStyle name="Total 10 6 3 2" xfId="21953"/>
    <cellStyle name="Total 10 6 3 2 2" xfId="21954"/>
    <cellStyle name="Total 10 6 3 2 3" xfId="21955"/>
    <cellStyle name="Total 10 6 3 3" xfId="21956"/>
    <cellStyle name="Total 10 6 3 3 2" xfId="21957"/>
    <cellStyle name="Total 10 6 3 3 3" xfId="21958"/>
    <cellStyle name="Total 10 6 3 4" xfId="21959"/>
    <cellStyle name="Total 10 6 3 4 2" xfId="21960"/>
    <cellStyle name="Total 10 6 3 4 3" xfId="21961"/>
    <cellStyle name="Total 10 6 3 5" xfId="21962"/>
    <cellStyle name="Total 10 6 3 5 2" xfId="21963"/>
    <cellStyle name="Total 10 6 3 5 3" xfId="21964"/>
    <cellStyle name="Total 10 6 3 6" xfId="21965"/>
    <cellStyle name="Total 10 6 3 6 2" xfId="21966"/>
    <cellStyle name="Total 10 6 3 6 3" xfId="21967"/>
    <cellStyle name="Total 10 6 3 7" xfId="21968"/>
    <cellStyle name="Total 10 6 3 7 2" xfId="21969"/>
    <cellStyle name="Total 10 6 3 7 3" xfId="21970"/>
    <cellStyle name="Total 10 6 3 8" xfId="21971"/>
    <cellStyle name="Total 10 6 3 9" xfId="21972"/>
    <cellStyle name="Total 10 6 4" xfId="21973"/>
    <cellStyle name="Total 10 6 4 2" xfId="21974"/>
    <cellStyle name="Total 10 6 4 3" xfId="21975"/>
    <cellStyle name="Total 10 6 5" xfId="21976"/>
    <cellStyle name="Total 10 6 5 2" xfId="21977"/>
    <cellStyle name="Total 10 6 5 3" xfId="21978"/>
    <cellStyle name="Total 10 6 6" xfId="21979"/>
    <cellStyle name="Total 10 6 6 2" xfId="21980"/>
    <cellStyle name="Total 10 6 6 3" xfId="21981"/>
    <cellStyle name="Total 10 6 7" xfId="21982"/>
    <cellStyle name="Total 10 6 7 2" xfId="21983"/>
    <cellStyle name="Total 10 6 7 3" xfId="21984"/>
    <cellStyle name="Total 10 6 8" xfId="21985"/>
    <cellStyle name="Total 10 6 8 2" xfId="21986"/>
    <cellStyle name="Total 10 6 8 3" xfId="21987"/>
    <cellStyle name="Total 10 6 9" xfId="21988"/>
    <cellStyle name="Total 10 6 9 2" xfId="21989"/>
    <cellStyle name="Total 10 6 9 3" xfId="21990"/>
    <cellStyle name="Total 10 7" xfId="21991"/>
    <cellStyle name="Total 10 7 10" xfId="21992"/>
    <cellStyle name="Total 10 7 11" xfId="21993"/>
    <cellStyle name="Total 10 7 2" xfId="21994"/>
    <cellStyle name="Total 10 7 2 2" xfId="21995"/>
    <cellStyle name="Total 10 7 2 2 2" xfId="21996"/>
    <cellStyle name="Total 10 7 2 2 3" xfId="21997"/>
    <cellStyle name="Total 10 7 2 3" xfId="21998"/>
    <cellStyle name="Total 10 7 2 3 2" xfId="21999"/>
    <cellStyle name="Total 10 7 2 3 3" xfId="22000"/>
    <cellStyle name="Total 10 7 2 4" xfId="22001"/>
    <cellStyle name="Total 10 7 2 4 2" xfId="22002"/>
    <cellStyle name="Total 10 7 2 4 3" xfId="22003"/>
    <cellStyle name="Total 10 7 2 5" xfId="22004"/>
    <cellStyle name="Total 10 7 2 5 2" xfId="22005"/>
    <cellStyle name="Total 10 7 2 5 3" xfId="22006"/>
    <cellStyle name="Total 10 7 2 6" xfId="22007"/>
    <cellStyle name="Total 10 7 2 6 2" xfId="22008"/>
    <cellStyle name="Total 10 7 2 6 3" xfId="22009"/>
    <cellStyle name="Total 10 7 2 7" xfId="22010"/>
    <cellStyle name="Total 10 7 2 7 2" xfId="22011"/>
    <cellStyle name="Total 10 7 2 7 3" xfId="22012"/>
    <cellStyle name="Total 10 7 2 8" xfId="22013"/>
    <cellStyle name="Total 10 7 2 9" xfId="22014"/>
    <cellStyle name="Total 10 7 3" xfId="22015"/>
    <cellStyle name="Total 10 7 3 2" xfId="22016"/>
    <cellStyle name="Total 10 7 3 2 2" xfId="22017"/>
    <cellStyle name="Total 10 7 3 2 3" xfId="22018"/>
    <cellStyle name="Total 10 7 3 3" xfId="22019"/>
    <cellStyle name="Total 10 7 3 3 2" xfId="22020"/>
    <cellStyle name="Total 10 7 3 3 3" xfId="22021"/>
    <cellStyle name="Total 10 7 3 4" xfId="22022"/>
    <cellStyle name="Total 10 7 3 4 2" xfId="22023"/>
    <cellStyle name="Total 10 7 3 4 3" xfId="22024"/>
    <cellStyle name="Total 10 7 3 5" xfId="22025"/>
    <cellStyle name="Total 10 7 3 5 2" xfId="22026"/>
    <cellStyle name="Total 10 7 3 5 3" xfId="22027"/>
    <cellStyle name="Total 10 7 3 6" xfId="22028"/>
    <cellStyle name="Total 10 7 3 6 2" xfId="22029"/>
    <cellStyle name="Total 10 7 3 6 3" xfId="22030"/>
    <cellStyle name="Total 10 7 3 7" xfId="22031"/>
    <cellStyle name="Total 10 7 3 7 2" xfId="22032"/>
    <cellStyle name="Total 10 7 3 7 3" xfId="22033"/>
    <cellStyle name="Total 10 7 3 8" xfId="22034"/>
    <cellStyle name="Total 10 7 3 9" xfId="22035"/>
    <cellStyle name="Total 10 7 4" xfId="22036"/>
    <cellStyle name="Total 10 7 4 2" xfId="22037"/>
    <cellStyle name="Total 10 7 4 3" xfId="22038"/>
    <cellStyle name="Total 10 7 5" xfId="22039"/>
    <cellStyle name="Total 10 7 5 2" xfId="22040"/>
    <cellStyle name="Total 10 7 5 3" xfId="22041"/>
    <cellStyle name="Total 10 7 6" xfId="22042"/>
    <cellStyle name="Total 10 7 6 2" xfId="22043"/>
    <cellStyle name="Total 10 7 6 3" xfId="22044"/>
    <cellStyle name="Total 10 7 7" xfId="22045"/>
    <cellStyle name="Total 10 7 7 2" xfId="22046"/>
    <cellStyle name="Total 10 7 7 3" xfId="22047"/>
    <cellStyle name="Total 10 7 8" xfId="22048"/>
    <cellStyle name="Total 10 7 8 2" xfId="22049"/>
    <cellStyle name="Total 10 7 8 3" xfId="22050"/>
    <cellStyle name="Total 10 7 9" xfId="22051"/>
    <cellStyle name="Total 10 7 9 2" xfId="22052"/>
    <cellStyle name="Total 10 7 9 3" xfId="22053"/>
    <cellStyle name="Total 10 8" xfId="22054"/>
    <cellStyle name="Total 10 8 10" xfId="22055"/>
    <cellStyle name="Total 10 8 11" xfId="22056"/>
    <cellStyle name="Total 10 8 2" xfId="22057"/>
    <cellStyle name="Total 10 8 2 2" xfId="22058"/>
    <cellStyle name="Total 10 8 2 2 2" xfId="22059"/>
    <cellStyle name="Total 10 8 2 2 3" xfId="22060"/>
    <cellStyle name="Total 10 8 2 3" xfId="22061"/>
    <cellStyle name="Total 10 8 2 3 2" xfId="22062"/>
    <cellStyle name="Total 10 8 2 3 3" xfId="22063"/>
    <cellStyle name="Total 10 8 2 4" xfId="22064"/>
    <cellStyle name="Total 10 8 2 4 2" xfId="22065"/>
    <cellStyle name="Total 10 8 2 4 3" xfId="22066"/>
    <cellStyle name="Total 10 8 2 5" xfId="22067"/>
    <cellStyle name="Total 10 8 2 5 2" xfId="22068"/>
    <cellStyle name="Total 10 8 2 5 3" xfId="22069"/>
    <cellStyle name="Total 10 8 2 6" xfId="22070"/>
    <cellStyle name="Total 10 8 2 6 2" xfId="22071"/>
    <cellStyle name="Total 10 8 2 6 3" xfId="22072"/>
    <cellStyle name="Total 10 8 2 7" xfId="22073"/>
    <cellStyle name="Total 10 8 2 7 2" xfId="22074"/>
    <cellStyle name="Total 10 8 2 7 3" xfId="22075"/>
    <cellStyle name="Total 10 8 2 8" xfId="22076"/>
    <cellStyle name="Total 10 8 2 9" xfId="22077"/>
    <cellStyle name="Total 10 8 3" xfId="22078"/>
    <cellStyle name="Total 10 8 3 2" xfId="22079"/>
    <cellStyle name="Total 10 8 3 2 2" xfId="22080"/>
    <cellStyle name="Total 10 8 3 2 3" xfId="22081"/>
    <cellStyle name="Total 10 8 3 3" xfId="22082"/>
    <cellStyle name="Total 10 8 3 3 2" xfId="22083"/>
    <cellStyle name="Total 10 8 3 3 3" xfId="22084"/>
    <cellStyle name="Total 10 8 3 4" xfId="22085"/>
    <cellStyle name="Total 10 8 3 4 2" xfId="22086"/>
    <cellStyle name="Total 10 8 3 4 3" xfId="22087"/>
    <cellStyle name="Total 10 8 3 5" xfId="22088"/>
    <cellStyle name="Total 10 8 3 5 2" xfId="22089"/>
    <cellStyle name="Total 10 8 3 5 3" xfId="22090"/>
    <cellStyle name="Total 10 8 3 6" xfId="22091"/>
    <cellStyle name="Total 10 8 3 6 2" xfId="22092"/>
    <cellStyle name="Total 10 8 3 6 3" xfId="22093"/>
    <cellStyle name="Total 10 8 3 7" xfId="22094"/>
    <cellStyle name="Total 10 8 3 7 2" xfId="22095"/>
    <cellStyle name="Total 10 8 3 7 3" xfId="22096"/>
    <cellStyle name="Total 10 8 3 8" xfId="22097"/>
    <cellStyle name="Total 10 8 3 9" xfId="22098"/>
    <cellStyle name="Total 10 8 4" xfId="22099"/>
    <cellStyle name="Total 10 8 4 2" xfId="22100"/>
    <cellStyle name="Total 10 8 4 3" xfId="22101"/>
    <cellStyle name="Total 10 8 5" xfId="22102"/>
    <cellStyle name="Total 10 8 5 2" xfId="22103"/>
    <cellStyle name="Total 10 8 5 3" xfId="22104"/>
    <cellStyle name="Total 10 8 6" xfId="22105"/>
    <cellStyle name="Total 10 8 6 2" xfId="22106"/>
    <cellStyle name="Total 10 8 6 3" xfId="22107"/>
    <cellStyle name="Total 10 8 7" xfId="22108"/>
    <cellStyle name="Total 10 8 7 2" xfId="22109"/>
    <cellStyle name="Total 10 8 7 3" xfId="22110"/>
    <cellStyle name="Total 10 8 8" xfId="22111"/>
    <cellStyle name="Total 10 8 8 2" xfId="22112"/>
    <cellStyle name="Total 10 8 8 3" xfId="22113"/>
    <cellStyle name="Total 10 8 9" xfId="22114"/>
    <cellStyle name="Total 10 8 9 2" xfId="22115"/>
    <cellStyle name="Total 10 8 9 3" xfId="22116"/>
    <cellStyle name="Total 10 9" xfId="22117"/>
    <cellStyle name="Total 10 9 10" xfId="22118"/>
    <cellStyle name="Total 10 9 11" xfId="22119"/>
    <cellStyle name="Total 10 9 2" xfId="22120"/>
    <cellStyle name="Total 10 9 2 2" xfId="22121"/>
    <cellStyle name="Total 10 9 2 2 2" xfId="22122"/>
    <cellStyle name="Total 10 9 2 2 3" xfId="22123"/>
    <cellStyle name="Total 10 9 2 3" xfId="22124"/>
    <cellStyle name="Total 10 9 2 3 2" xfId="22125"/>
    <cellStyle name="Total 10 9 2 3 3" xfId="22126"/>
    <cellStyle name="Total 10 9 2 4" xfId="22127"/>
    <cellStyle name="Total 10 9 2 4 2" xfId="22128"/>
    <cellStyle name="Total 10 9 2 4 3" xfId="22129"/>
    <cellStyle name="Total 10 9 2 5" xfId="22130"/>
    <cellStyle name="Total 10 9 2 5 2" xfId="22131"/>
    <cellStyle name="Total 10 9 2 5 3" xfId="22132"/>
    <cellStyle name="Total 10 9 2 6" xfId="22133"/>
    <cellStyle name="Total 10 9 2 6 2" xfId="22134"/>
    <cellStyle name="Total 10 9 2 6 3" xfId="22135"/>
    <cellStyle name="Total 10 9 2 7" xfId="22136"/>
    <cellStyle name="Total 10 9 2 7 2" xfId="22137"/>
    <cellStyle name="Total 10 9 2 7 3" xfId="22138"/>
    <cellStyle name="Total 10 9 2 8" xfId="22139"/>
    <cellStyle name="Total 10 9 2 9" xfId="22140"/>
    <cellStyle name="Total 10 9 3" xfId="22141"/>
    <cellStyle name="Total 10 9 3 2" xfId="22142"/>
    <cellStyle name="Total 10 9 3 2 2" xfId="22143"/>
    <cellStyle name="Total 10 9 3 2 3" xfId="22144"/>
    <cellStyle name="Total 10 9 3 3" xfId="22145"/>
    <cellStyle name="Total 10 9 3 3 2" xfId="22146"/>
    <cellStyle name="Total 10 9 3 3 3" xfId="22147"/>
    <cellStyle name="Total 10 9 3 4" xfId="22148"/>
    <cellStyle name="Total 10 9 3 4 2" xfId="22149"/>
    <cellStyle name="Total 10 9 3 4 3" xfId="22150"/>
    <cellStyle name="Total 10 9 3 5" xfId="22151"/>
    <cellStyle name="Total 10 9 3 5 2" xfId="22152"/>
    <cellStyle name="Total 10 9 3 5 3" xfId="22153"/>
    <cellStyle name="Total 10 9 3 6" xfId="22154"/>
    <cellStyle name="Total 10 9 3 6 2" xfId="22155"/>
    <cellStyle name="Total 10 9 3 6 3" xfId="22156"/>
    <cellStyle name="Total 10 9 3 7" xfId="22157"/>
    <cellStyle name="Total 10 9 3 7 2" xfId="22158"/>
    <cellStyle name="Total 10 9 3 7 3" xfId="22159"/>
    <cellStyle name="Total 10 9 3 8" xfId="22160"/>
    <cellStyle name="Total 10 9 3 9" xfId="22161"/>
    <cellStyle name="Total 10 9 4" xfId="22162"/>
    <cellStyle name="Total 10 9 4 2" xfId="22163"/>
    <cellStyle name="Total 10 9 4 3" xfId="22164"/>
    <cellStyle name="Total 10 9 5" xfId="22165"/>
    <cellStyle name="Total 10 9 5 2" xfId="22166"/>
    <cellStyle name="Total 10 9 5 3" xfId="22167"/>
    <cellStyle name="Total 10 9 6" xfId="22168"/>
    <cellStyle name="Total 10 9 6 2" xfId="22169"/>
    <cellStyle name="Total 10 9 6 3" xfId="22170"/>
    <cellStyle name="Total 10 9 7" xfId="22171"/>
    <cellStyle name="Total 10 9 7 2" xfId="22172"/>
    <cellStyle name="Total 10 9 7 3" xfId="22173"/>
    <cellStyle name="Total 10 9 8" xfId="22174"/>
    <cellStyle name="Total 10 9 8 2" xfId="22175"/>
    <cellStyle name="Total 10 9 8 3" xfId="22176"/>
    <cellStyle name="Total 10 9 9" xfId="22177"/>
    <cellStyle name="Total 10 9 9 2" xfId="22178"/>
    <cellStyle name="Total 10 9 9 3" xfId="22179"/>
    <cellStyle name="Total 11" xfId="22180"/>
    <cellStyle name="Total 11 10" xfId="22181"/>
    <cellStyle name="Total 11 10 2" xfId="22182"/>
    <cellStyle name="Total 11 10 2 2" xfId="22183"/>
    <cellStyle name="Total 11 10 2 3" xfId="22184"/>
    <cellStyle name="Total 11 10 3" xfId="22185"/>
    <cellStyle name="Total 11 10 3 2" xfId="22186"/>
    <cellStyle name="Total 11 10 3 3" xfId="22187"/>
    <cellStyle name="Total 11 10 4" xfId="22188"/>
    <cellStyle name="Total 11 10 4 2" xfId="22189"/>
    <cellStyle name="Total 11 10 4 3" xfId="22190"/>
    <cellStyle name="Total 11 10 5" xfId="22191"/>
    <cellStyle name="Total 11 10 5 2" xfId="22192"/>
    <cellStyle name="Total 11 10 5 3" xfId="22193"/>
    <cellStyle name="Total 11 10 6" xfId="22194"/>
    <cellStyle name="Total 11 10 6 2" xfId="22195"/>
    <cellStyle name="Total 11 10 6 3" xfId="22196"/>
    <cellStyle name="Total 11 10 7" xfId="22197"/>
    <cellStyle name="Total 11 10 7 2" xfId="22198"/>
    <cellStyle name="Total 11 10 7 3" xfId="22199"/>
    <cellStyle name="Total 11 10 8" xfId="22200"/>
    <cellStyle name="Total 11 10 9" xfId="22201"/>
    <cellStyle name="Total 11 11" xfId="22202"/>
    <cellStyle name="Total 11 11 2" xfId="22203"/>
    <cellStyle name="Total 11 11 2 2" xfId="22204"/>
    <cellStyle name="Total 11 11 2 3" xfId="22205"/>
    <cellStyle name="Total 11 11 3" xfId="22206"/>
    <cellStyle name="Total 11 11 3 2" xfId="22207"/>
    <cellStyle name="Total 11 11 3 3" xfId="22208"/>
    <cellStyle name="Total 11 11 4" xfId="22209"/>
    <cellStyle name="Total 11 11 4 2" xfId="22210"/>
    <cellStyle name="Total 11 11 4 3" xfId="22211"/>
    <cellStyle name="Total 11 11 5" xfId="22212"/>
    <cellStyle name="Total 11 11 5 2" xfId="22213"/>
    <cellStyle name="Total 11 11 5 3" xfId="22214"/>
    <cellStyle name="Total 11 11 6" xfId="22215"/>
    <cellStyle name="Total 11 11 6 2" xfId="22216"/>
    <cellStyle name="Total 11 11 6 3" xfId="22217"/>
    <cellStyle name="Total 11 11 7" xfId="22218"/>
    <cellStyle name="Total 11 11 7 2" xfId="22219"/>
    <cellStyle name="Total 11 11 7 3" xfId="22220"/>
    <cellStyle name="Total 11 11 8" xfId="22221"/>
    <cellStyle name="Total 11 11 9" xfId="22222"/>
    <cellStyle name="Total 11 12" xfId="22223"/>
    <cellStyle name="Total 11 12 2" xfId="22224"/>
    <cellStyle name="Total 11 12 3" xfId="22225"/>
    <cellStyle name="Total 11 13" xfId="22226"/>
    <cellStyle name="Total 11 13 2" xfId="22227"/>
    <cellStyle name="Total 11 13 3" xfId="22228"/>
    <cellStyle name="Total 11 14" xfId="22229"/>
    <cellStyle name="Total 11 14 2" xfId="22230"/>
    <cellStyle name="Total 11 14 3" xfId="22231"/>
    <cellStyle name="Total 11 15" xfId="22232"/>
    <cellStyle name="Total 11 15 2" xfId="22233"/>
    <cellStyle name="Total 11 15 3" xfId="22234"/>
    <cellStyle name="Total 11 16" xfId="22235"/>
    <cellStyle name="Total 11 16 2" xfId="22236"/>
    <cellStyle name="Total 11 16 3" xfId="22237"/>
    <cellStyle name="Total 11 17" xfId="22238"/>
    <cellStyle name="Total 11 17 2" xfId="22239"/>
    <cellStyle name="Total 11 17 3" xfId="22240"/>
    <cellStyle name="Total 11 18" xfId="22241"/>
    <cellStyle name="Total 11 19" xfId="22242"/>
    <cellStyle name="Total 11 2" xfId="22243"/>
    <cellStyle name="Total 11 2 10" xfId="22244"/>
    <cellStyle name="Total 11 2 11" xfId="22245"/>
    <cellStyle name="Total 11 2 2" xfId="22246"/>
    <cellStyle name="Total 11 2 2 2" xfId="22247"/>
    <cellStyle name="Total 11 2 2 2 2" xfId="22248"/>
    <cellStyle name="Total 11 2 2 2 3" xfId="22249"/>
    <cellStyle name="Total 11 2 2 3" xfId="22250"/>
    <cellStyle name="Total 11 2 2 3 2" xfId="22251"/>
    <cellStyle name="Total 11 2 2 3 3" xfId="22252"/>
    <cellStyle name="Total 11 2 2 4" xfId="22253"/>
    <cellStyle name="Total 11 2 2 4 2" xfId="22254"/>
    <cellStyle name="Total 11 2 2 4 3" xfId="22255"/>
    <cellStyle name="Total 11 2 2 5" xfId="22256"/>
    <cellStyle name="Total 11 2 2 5 2" xfId="22257"/>
    <cellStyle name="Total 11 2 2 5 3" xfId="22258"/>
    <cellStyle name="Total 11 2 2 6" xfId="22259"/>
    <cellStyle name="Total 11 2 2 6 2" xfId="22260"/>
    <cellStyle name="Total 11 2 2 6 3" xfId="22261"/>
    <cellStyle name="Total 11 2 2 7" xfId="22262"/>
    <cellStyle name="Total 11 2 2 7 2" xfId="22263"/>
    <cellStyle name="Total 11 2 2 7 3" xfId="22264"/>
    <cellStyle name="Total 11 2 2 8" xfId="22265"/>
    <cellStyle name="Total 11 2 2 9" xfId="22266"/>
    <cellStyle name="Total 11 2 3" xfId="22267"/>
    <cellStyle name="Total 11 2 3 2" xfId="22268"/>
    <cellStyle name="Total 11 2 3 2 2" xfId="22269"/>
    <cellStyle name="Total 11 2 3 2 3" xfId="22270"/>
    <cellStyle name="Total 11 2 3 3" xfId="22271"/>
    <cellStyle name="Total 11 2 3 3 2" xfId="22272"/>
    <cellStyle name="Total 11 2 3 3 3" xfId="22273"/>
    <cellStyle name="Total 11 2 3 4" xfId="22274"/>
    <cellStyle name="Total 11 2 3 4 2" xfId="22275"/>
    <cellStyle name="Total 11 2 3 4 3" xfId="22276"/>
    <cellStyle name="Total 11 2 3 5" xfId="22277"/>
    <cellStyle name="Total 11 2 3 5 2" xfId="22278"/>
    <cellStyle name="Total 11 2 3 5 3" xfId="22279"/>
    <cellStyle name="Total 11 2 3 6" xfId="22280"/>
    <cellStyle name="Total 11 2 3 6 2" xfId="22281"/>
    <cellStyle name="Total 11 2 3 6 3" xfId="22282"/>
    <cellStyle name="Total 11 2 3 7" xfId="22283"/>
    <cellStyle name="Total 11 2 3 7 2" xfId="22284"/>
    <cellStyle name="Total 11 2 3 7 3" xfId="22285"/>
    <cellStyle name="Total 11 2 3 8" xfId="22286"/>
    <cellStyle name="Total 11 2 3 9" xfId="22287"/>
    <cellStyle name="Total 11 2 4" xfId="22288"/>
    <cellStyle name="Total 11 2 4 2" xfId="22289"/>
    <cellStyle name="Total 11 2 4 3" xfId="22290"/>
    <cellStyle name="Total 11 2 5" xfId="22291"/>
    <cellStyle name="Total 11 2 5 2" xfId="22292"/>
    <cellStyle name="Total 11 2 5 3" xfId="22293"/>
    <cellStyle name="Total 11 2 6" xfId="22294"/>
    <cellStyle name="Total 11 2 6 2" xfId="22295"/>
    <cellStyle name="Total 11 2 6 3" xfId="22296"/>
    <cellStyle name="Total 11 2 7" xfId="22297"/>
    <cellStyle name="Total 11 2 7 2" xfId="22298"/>
    <cellStyle name="Total 11 2 7 3" xfId="22299"/>
    <cellStyle name="Total 11 2 8" xfId="22300"/>
    <cellStyle name="Total 11 2 8 2" xfId="22301"/>
    <cellStyle name="Total 11 2 8 3" xfId="22302"/>
    <cellStyle name="Total 11 2 9" xfId="22303"/>
    <cellStyle name="Total 11 2 9 2" xfId="22304"/>
    <cellStyle name="Total 11 2 9 3" xfId="22305"/>
    <cellStyle name="Total 11 3" xfId="22306"/>
    <cellStyle name="Total 11 3 10" xfId="22307"/>
    <cellStyle name="Total 11 3 11" xfId="22308"/>
    <cellStyle name="Total 11 3 2" xfId="22309"/>
    <cellStyle name="Total 11 3 2 2" xfId="22310"/>
    <cellStyle name="Total 11 3 2 2 2" xfId="22311"/>
    <cellStyle name="Total 11 3 2 2 3" xfId="22312"/>
    <cellStyle name="Total 11 3 2 3" xfId="22313"/>
    <cellStyle name="Total 11 3 2 3 2" xfId="22314"/>
    <cellStyle name="Total 11 3 2 3 3" xfId="22315"/>
    <cellStyle name="Total 11 3 2 4" xfId="22316"/>
    <cellStyle name="Total 11 3 2 4 2" xfId="22317"/>
    <cellStyle name="Total 11 3 2 4 3" xfId="22318"/>
    <cellStyle name="Total 11 3 2 5" xfId="22319"/>
    <cellStyle name="Total 11 3 2 5 2" xfId="22320"/>
    <cellStyle name="Total 11 3 2 5 3" xfId="22321"/>
    <cellStyle name="Total 11 3 2 6" xfId="22322"/>
    <cellStyle name="Total 11 3 2 6 2" xfId="22323"/>
    <cellStyle name="Total 11 3 2 6 3" xfId="22324"/>
    <cellStyle name="Total 11 3 2 7" xfId="22325"/>
    <cellStyle name="Total 11 3 2 7 2" xfId="22326"/>
    <cellStyle name="Total 11 3 2 7 3" xfId="22327"/>
    <cellStyle name="Total 11 3 2 8" xfId="22328"/>
    <cellStyle name="Total 11 3 2 9" xfId="22329"/>
    <cellStyle name="Total 11 3 3" xfId="22330"/>
    <cellStyle name="Total 11 3 3 2" xfId="22331"/>
    <cellStyle name="Total 11 3 3 2 2" xfId="22332"/>
    <cellStyle name="Total 11 3 3 2 3" xfId="22333"/>
    <cellStyle name="Total 11 3 3 3" xfId="22334"/>
    <cellStyle name="Total 11 3 3 3 2" xfId="22335"/>
    <cellStyle name="Total 11 3 3 3 3" xfId="22336"/>
    <cellStyle name="Total 11 3 3 4" xfId="22337"/>
    <cellStyle name="Total 11 3 3 4 2" xfId="22338"/>
    <cellStyle name="Total 11 3 3 4 3" xfId="22339"/>
    <cellStyle name="Total 11 3 3 5" xfId="22340"/>
    <cellStyle name="Total 11 3 3 5 2" xfId="22341"/>
    <cellStyle name="Total 11 3 3 5 3" xfId="22342"/>
    <cellStyle name="Total 11 3 3 6" xfId="22343"/>
    <cellStyle name="Total 11 3 3 6 2" xfId="22344"/>
    <cellStyle name="Total 11 3 3 6 3" xfId="22345"/>
    <cellStyle name="Total 11 3 3 7" xfId="22346"/>
    <cellStyle name="Total 11 3 3 7 2" xfId="22347"/>
    <cellStyle name="Total 11 3 3 7 3" xfId="22348"/>
    <cellStyle name="Total 11 3 3 8" xfId="22349"/>
    <cellStyle name="Total 11 3 3 9" xfId="22350"/>
    <cellStyle name="Total 11 3 4" xfId="22351"/>
    <cellStyle name="Total 11 3 4 2" xfId="22352"/>
    <cellStyle name="Total 11 3 4 3" xfId="22353"/>
    <cellStyle name="Total 11 3 5" xfId="22354"/>
    <cellStyle name="Total 11 3 5 2" xfId="22355"/>
    <cellStyle name="Total 11 3 5 3" xfId="22356"/>
    <cellStyle name="Total 11 3 6" xfId="22357"/>
    <cellStyle name="Total 11 3 6 2" xfId="22358"/>
    <cellStyle name="Total 11 3 6 3" xfId="22359"/>
    <cellStyle name="Total 11 3 7" xfId="22360"/>
    <cellStyle name="Total 11 3 7 2" xfId="22361"/>
    <cellStyle name="Total 11 3 7 3" xfId="22362"/>
    <cellStyle name="Total 11 3 8" xfId="22363"/>
    <cellStyle name="Total 11 3 8 2" xfId="22364"/>
    <cellStyle name="Total 11 3 8 3" xfId="22365"/>
    <cellStyle name="Total 11 3 9" xfId="22366"/>
    <cellStyle name="Total 11 3 9 2" xfId="22367"/>
    <cellStyle name="Total 11 3 9 3" xfId="22368"/>
    <cellStyle name="Total 11 4" xfId="22369"/>
    <cellStyle name="Total 11 4 10" xfId="22370"/>
    <cellStyle name="Total 11 4 11" xfId="22371"/>
    <cellStyle name="Total 11 4 2" xfId="22372"/>
    <cellStyle name="Total 11 4 2 2" xfId="22373"/>
    <cellStyle name="Total 11 4 2 2 2" xfId="22374"/>
    <cellStyle name="Total 11 4 2 2 3" xfId="22375"/>
    <cellStyle name="Total 11 4 2 3" xfId="22376"/>
    <cellStyle name="Total 11 4 2 3 2" xfId="22377"/>
    <cellStyle name="Total 11 4 2 3 3" xfId="22378"/>
    <cellStyle name="Total 11 4 2 4" xfId="22379"/>
    <cellStyle name="Total 11 4 2 4 2" xfId="22380"/>
    <cellStyle name="Total 11 4 2 4 3" xfId="22381"/>
    <cellStyle name="Total 11 4 2 5" xfId="22382"/>
    <cellStyle name="Total 11 4 2 5 2" xfId="22383"/>
    <cellStyle name="Total 11 4 2 5 3" xfId="22384"/>
    <cellStyle name="Total 11 4 2 6" xfId="22385"/>
    <cellStyle name="Total 11 4 2 6 2" xfId="22386"/>
    <cellStyle name="Total 11 4 2 6 3" xfId="22387"/>
    <cellStyle name="Total 11 4 2 7" xfId="22388"/>
    <cellStyle name="Total 11 4 2 7 2" xfId="22389"/>
    <cellStyle name="Total 11 4 2 7 3" xfId="22390"/>
    <cellStyle name="Total 11 4 2 8" xfId="22391"/>
    <cellStyle name="Total 11 4 2 9" xfId="22392"/>
    <cellStyle name="Total 11 4 3" xfId="22393"/>
    <cellStyle name="Total 11 4 3 2" xfId="22394"/>
    <cellStyle name="Total 11 4 3 2 2" xfId="22395"/>
    <cellStyle name="Total 11 4 3 2 3" xfId="22396"/>
    <cellStyle name="Total 11 4 3 3" xfId="22397"/>
    <cellStyle name="Total 11 4 3 3 2" xfId="22398"/>
    <cellStyle name="Total 11 4 3 3 3" xfId="22399"/>
    <cellStyle name="Total 11 4 3 4" xfId="22400"/>
    <cellStyle name="Total 11 4 3 4 2" xfId="22401"/>
    <cellStyle name="Total 11 4 3 4 3" xfId="22402"/>
    <cellStyle name="Total 11 4 3 5" xfId="22403"/>
    <cellStyle name="Total 11 4 3 5 2" xfId="22404"/>
    <cellStyle name="Total 11 4 3 5 3" xfId="22405"/>
    <cellStyle name="Total 11 4 3 6" xfId="22406"/>
    <cellStyle name="Total 11 4 3 6 2" xfId="22407"/>
    <cellStyle name="Total 11 4 3 6 3" xfId="22408"/>
    <cellStyle name="Total 11 4 3 7" xfId="22409"/>
    <cellStyle name="Total 11 4 3 7 2" xfId="22410"/>
    <cellStyle name="Total 11 4 3 7 3" xfId="22411"/>
    <cellStyle name="Total 11 4 3 8" xfId="22412"/>
    <cellStyle name="Total 11 4 3 9" xfId="22413"/>
    <cellStyle name="Total 11 4 4" xfId="22414"/>
    <cellStyle name="Total 11 4 4 2" xfId="22415"/>
    <cellStyle name="Total 11 4 4 3" xfId="22416"/>
    <cellStyle name="Total 11 4 5" xfId="22417"/>
    <cellStyle name="Total 11 4 5 2" xfId="22418"/>
    <cellStyle name="Total 11 4 5 3" xfId="22419"/>
    <cellStyle name="Total 11 4 6" xfId="22420"/>
    <cellStyle name="Total 11 4 6 2" xfId="22421"/>
    <cellStyle name="Total 11 4 6 3" xfId="22422"/>
    <cellStyle name="Total 11 4 7" xfId="22423"/>
    <cellStyle name="Total 11 4 7 2" xfId="22424"/>
    <cellStyle name="Total 11 4 7 3" xfId="22425"/>
    <cellStyle name="Total 11 4 8" xfId="22426"/>
    <cellStyle name="Total 11 4 8 2" xfId="22427"/>
    <cellStyle name="Total 11 4 8 3" xfId="22428"/>
    <cellStyle name="Total 11 4 9" xfId="22429"/>
    <cellStyle name="Total 11 4 9 2" xfId="22430"/>
    <cellStyle name="Total 11 4 9 3" xfId="22431"/>
    <cellStyle name="Total 11 5" xfId="22432"/>
    <cellStyle name="Total 11 5 10" xfId="22433"/>
    <cellStyle name="Total 11 5 11" xfId="22434"/>
    <cellStyle name="Total 11 5 2" xfId="22435"/>
    <cellStyle name="Total 11 5 2 2" xfId="22436"/>
    <cellStyle name="Total 11 5 2 2 2" xfId="22437"/>
    <cellStyle name="Total 11 5 2 2 3" xfId="22438"/>
    <cellStyle name="Total 11 5 2 3" xfId="22439"/>
    <cellStyle name="Total 11 5 2 3 2" xfId="22440"/>
    <cellStyle name="Total 11 5 2 3 3" xfId="22441"/>
    <cellStyle name="Total 11 5 2 4" xfId="22442"/>
    <cellStyle name="Total 11 5 2 4 2" xfId="22443"/>
    <cellStyle name="Total 11 5 2 4 3" xfId="22444"/>
    <cellStyle name="Total 11 5 2 5" xfId="22445"/>
    <cellStyle name="Total 11 5 2 5 2" xfId="22446"/>
    <cellStyle name="Total 11 5 2 5 3" xfId="22447"/>
    <cellStyle name="Total 11 5 2 6" xfId="22448"/>
    <cellStyle name="Total 11 5 2 6 2" xfId="22449"/>
    <cellStyle name="Total 11 5 2 6 3" xfId="22450"/>
    <cellStyle name="Total 11 5 2 7" xfId="22451"/>
    <cellStyle name="Total 11 5 2 7 2" xfId="22452"/>
    <cellStyle name="Total 11 5 2 7 3" xfId="22453"/>
    <cellStyle name="Total 11 5 2 8" xfId="22454"/>
    <cellStyle name="Total 11 5 2 9" xfId="22455"/>
    <cellStyle name="Total 11 5 3" xfId="22456"/>
    <cellStyle name="Total 11 5 3 2" xfId="22457"/>
    <cellStyle name="Total 11 5 3 2 2" xfId="22458"/>
    <cellStyle name="Total 11 5 3 2 3" xfId="22459"/>
    <cellStyle name="Total 11 5 3 3" xfId="22460"/>
    <cellStyle name="Total 11 5 3 3 2" xfId="22461"/>
    <cellStyle name="Total 11 5 3 3 3" xfId="22462"/>
    <cellStyle name="Total 11 5 3 4" xfId="22463"/>
    <cellStyle name="Total 11 5 3 4 2" xfId="22464"/>
    <cellStyle name="Total 11 5 3 4 3" xfId="22465"/>
    <cellStyle name="Total 11 5 3 5" xfId="22466"/>
    <cellStyle name="Total 11 5 3 5 2" xfId="22467"/>
    <cellStyle name="Total 11 5 3 5 3" xfId="22468"/>
    <cellStyle name="Total 11 5 3 6" xfId="22469"/>
    <cellStyle name="Total 11 5 3 6 2" xfId="22470"/>
    <cellStyle name="Total 11 5 3 6 3" xfId="22471"/>
    <cellStyle name="Total 11 5 3 7" xfId="22472"/>
    <cellStyle name="Total 11 5 3 7 2" xfId="22473"/>
    <cellStyle name="Total 11 5 3 7 3" xfId="22474"/>
    <cellStyle name="Total 11 5 3 8" xfId="22475"/>
    <cellStyle name="Total 11 5 3 9" xfId="22476"/>
    <cellStyle name="Total 11 5 4" xfId="22477"/>
    <cellStyle name="Total 11 5 4 2" xfId="22478"/>
    <cellStyle name="Total 11 5 4 3" xfId="22479"/>
    <cellStyle name="Total 11 5 5" xfId="22480"/>
    <cellStyle name="Total 11 5 5 2" xfId="22481"/>
    <cellStyle name="Total 11 5 5 3" xfId="22482"/>
    <cellStyle name="Total 11 5 6" xfId="22483"/>
    <cellStyle name="Total 11 5 6 2" xfId="22484"/>
    <cellStyle name="Total 11 5 6 3" xfId="22485"/>
    <cellStyle name="Total 11 5 7" xfId="22486"/>
    <cellStyle name="Total 11 5 7 2" xfId="22487"/>
    <cellStyle name="Total 11 5 7 3" xfId="22488"/>
    <cellStyle name="Total 11 5 8" xfId="22489"/>
    <cellStyle name="Total 11 5 8 2" xfId="22490"/>
    <cellStyle name="Total 11 5 8 3" xfId="22491"/>
    <cellStyle name="Total 11 5 9" xfId="22492"/>
    <cellStyle name="Total 11 5 9 2" xfId="22493"/>
    <cellStyle name="Total 11 5 9 3" xfId="22494"/>
    <cellStyle name="Total 11 6" xfId="22495"/>
    <cellStyle name="Total 11 6 10" xfId="22496"/>
    <cellStyle name="Total 11 6 11" xfId="22497"/>
    <cellStyle name="Total 11 6 2" xfId="22498"/>
    <cellStyle name="Total 11 6 2 2" xfId="22499"/>
    <cellStyle name="Total 11 6 2 2 2" xfId="22500"/>
    <cellStyle name="Total 11 6 2 2 3" xfId="22501"/>
    <cellStyle name="Total 11 6 2 3" xfId="22502"/>
    <cellStyle name="Total 11 6 2 3 2" xfId="22503"/>
    <cellStyle name="Total 11 6 2 3 3" xfId="22504"/>
    <cellStyle name="Total 11 6 2 4" xfId="22505"/>
    <cellStyle name="Total 11 6 2 4 2" xfId="22506"/>
    <cellStyle name="Total 11 6 2 4 3" xfId="22507"/>
    <cellStyle name="Total 11 6 2 5" xfId="22508"/>
    <cellStyle name="Total 11 6 2 5 2" xfId="22509"/>
    <cellStyle name="Total 11 6 2 5 3" xfId="22510"/>
    <cellStyle name="Total 11 6 2 6" xfId="22511"/>
    <cellStyle name="Total 11 6 2 6 2" xfId="22512"/>
    <cellStyle name="Total 11 6 2 6 3" xfId="22513"/>
    <cellStyle name="Total 11 6 2 7" xfId="22514"/>
    <cellStyle name="Total 11 6 2 7 2" xfId="22515"/>
    <cellStyle name="Total 11 6 2 7 3" xfId="22516"/>
    <cellStyle name="Total 11 6 2 8" xfId="22517"/>
    <cellStyle name="Total 11 6 2 9" xfId="22518"/>
    <cellStyle name="Total 11 6 3" xfId="22519"/>
    <cellStyle name="Total 11 6 3 2" xfId="22520"/>
    <cellStyle name="Total 11 6 3 2 2" xfId="22521"/>
    <cellStyle name="Total 11 6 3 2 3" xfId="22522"/>
    <cellStyle name="Total 11 6 3 3" xfId="22523"/>
    <cellStyle name="Total 11 6 3 3 2" xfId="22524"/>
    <cellStyle name="Total 11 6 3 3 3" xfId="22525"/>
    <cellStyle name="Total 11 6 3 4" xfId="22526"/>
    <cellStyle name="Total 11 6 3 4 2" xfId="22527"/>
    <cellStyle name="Total 11 6 3 4 3" xfId="22528"/>
    <cellStyle name="Total 11 6 3 5" xfId="22529"/>
    <cellStyle name="Total 11 6 3 5 2" xfId="22530"/>
    <cellStyle name="Total 11 6 3 5 3" xfId="22531"/>
    <cellStyle name="Total 11 6 3 6" xfId="22532"/>
    <cellStyle name="Total 11 6 3 6 2" xfId="22533"/>
    <cellStyle name="Total 11 6 3 6 3" xfId="22534"/>
    <cellStyle name="Total 11 6 3 7" xfId="22535"/>
    <cellStyle name="Total 11 6 3 7 2" xfId="22536"/>
    <cellStyle name="Total 11 6 3 7 3" xfId="22537"/>
    <cellStyle name="Total 11 6 3 8" xfId="22538"/>
    <cellStyle name="Total 11 6 3 9" xfId="22539"/>
    <cellStyle name="Total 11 6 4" xfId="22540"/>
    <cellStyle name="Total 11 6 4 2" xfId="22541"/>
    <cellStyle name="Total 11 6 4 3" xfId="22542"/>
    <cellStyle name="Total 11 6 5" xfId="22543"/>
    <cellStyle name="Total 11 6 5 2" xfId="22544"/>
    <cellStyle name="Total 11 6 5 3" xfId="22545"/>
    <cellStyle name="Total 11 6 6" xfId="22546"/>
    <cellStyle name="Total 11 6 6 2" xfId="22547"/>
    <cellStyle name="Total 11 6 6 3" xfId="22548"/>
    <cellStyle name="Total 11 6 7" xfId="22549"/>
    <cellStyle name="Total 11 6 7 2" xfId="22550"/>
    <cellStyle name="Total 11 6 7 3" xfId="22551"/>
    <cellStyle name="Total 11 6 8" xfId="22552"/>
    <cellStyle name="Total 11 6 8 2" xfId="22553"/>
    <cellStyle name="Total 11 6 8 3" xfId="22554"/>
    <cellStyle name="Total 11 6 9" xfId="22555"/>
    <cellStyle name="Total 11 6 9 2" xfId="22556"/>
    <cellStyle name="Total 11 6 9 3" xfId="22557"/>
    <cellStyle name="Total 11 7" xfId="22558"/>
    <cellStyle name="Total 11 7 10" xfId="22559"/>
    <cellStyle name="Total 11 7 11" xfId="22560"/>
    <cellStyle name="Total 11 7 2" xfId="22561"/>
    <cellStyle name="Total 11 7 2 2" xfId="22562"/>
    <cellStyle name="Total 11 7 2 2 2" xfId="22563"/>
    <cellStyle name="Total 11 7 2 2 3" xfId="22564"/>
    <cellStyle name="Total 11 7 2 3" xfId="22565"/>
    <cellStyle name="Total 11 7 2 3 2" xfId="22566"/>
    <cellStyle name="Total 11 7 2 3 3" xfId="22567"/>
    <cellStyle name="Total 11 7 2 4" xfId="22568"/>
    <cellStyle name="Total 11 7 2 4 2" xfId="22569"/>
    <cellStyle name="Total 11 7 2 4 3" xfId="22570"/>
    <cellStyle name="Total 11 7 2 5" xfId="22571"/>
    <cellStyle name="Total 11 7 2 5 2" xfId="22572"/>
    <cellStyle name="Total 11 7 2 5 3" xfId="22573"/>
    <cellStyle name="Total 11 7 2 6" xfId="22574"/>
    <cellStyle name="Total 11 7 2 6 2" xfId="22575"/>
    <cellStyle name="Total 11 7 2 6 3" xfId="22576"/>
    <cellStyle name="Total 11 7 2 7" xfId="22577"/>
    <cellStyle name="Total 11 7 2 7 2" xfId="22578"/>
    <cellStyle name="Total 11 7 2 7 3" xfId="22579"/>
    <cellStyle name="Total 11 7 2 8" xfId="22580"/>
    <cellStyle name="Total 11 7 2 9" xfId="22581"/>
    <cellStyle name="Total 11 7 3" xfId="22582"/>
    <cellStyle name="Total 11 7 3 2" xfId="22583"/>
    <cellStyle name="Total 11 7 3 2 2" xfId="22584"/>
    <cellStyle name="Total 11 7 3 2 3" xfId="22585"/>
    <cellStyle name="Total 11 7 3 3" xfId="22586"/>
    <cellStyle name="Total 11 7 3 3 2" xfId="22587"/>
    <cellStyle name="Total 11 7 3 3 3" xfId="22588"/>
    <cellStyle name="Total 11 7 3 4" xfId="22589"/>
    <cellStyle name="Total 11 7 3 4 2" xfId="22590"/>
    <cellStyle name="Total 11 7 3 4 3" xfId="22591"/>
    <cellStyle name="Total 11 7 3 5" xfId="22592"/>
    <cellStyle name="Total 11 7 3 5 2" xfId="22593"/>
    <cellStyle name="Total 11 7 3 5 3" xfId="22594"/>
    <cellStyle name="Total 11 7 3 6" xfId="22595"/>
    <cellStyle name="Total 11 7 3 6 2" xfId="22596"/>
    <cellStyle name="Total 11 7 3 6 3" xfId="22597"/>
    <cellStyle name="Total 11 7 3 7" xfId="22598"/>
    <cellStyle name="Total 11 7 3 7 2" xfId="22599"/>
    <cellStyle name="Total 11 7 3 7 3" xfId="22600"/>
    <cellStyle name="Total 11 7 3 8" xfId="22601"/>
    <cellStyle name="Total 11 7 3 9" xfId="22602"/>
    <cellStyle name="Total 11 7 4" xfId="22603"/>
    <cellStyle name="Total 11 7 4 2" xfId="22604"/>
    <cellStyle name="Total 11 7 4 3" xfId="22605"/>
    <cellStyle name="Total 11 7 5" xfId="22606"/>
    <cellStyle name="Total 11 7 5 2" xfId="22607"/>
    <cellStyle name="Total 11 7 5 3" xfId="22608"/>
    <cellStyle name="Total 11 7 6" xfId="22609"/>
    <cellStyle name="Total 11 7 6 2" xfId="22610"/>
    <cellStyle name="Total 11 7 6 3" xfId="22611"/>
    <cellStyle name="Total 11 7 7" xfId="22612"/>
    <cellStyle name="Total 11 7 7 2" xfId="22613"/>
    <cellStyle name="Total 11 7 7 3" xfId="22614"/>
    <cellStyle name="Total 11 7 8" xfId="22615"/>
    <cellStyle name="Total 11 7 8 2" xfId="22616"/>
    <cellStyle name="Total 11 7 8 3" xfId="22617"/>
    <cellStyle name="Total 11 7 9" xfId="22618"/>
    <cellStyle name="Total 11 7 9 2" xfId="22619"/>
    <cellStyle name="Total 11 7 9 3" xfId="22620"/>
    <cellStyle name="Total 11 8" xfId="22621"/>
    <cellStyle name="Total 11 8 10" xfId="22622"/>
    <cellStyle name="Total 11 8 11" xfId="22623"/>
    <cellStyle name="Total 11 8 2" xfId="22624"/>
    <cellStyle name="Total 11 8 2 2" xfId="22625"/>
    <cellStyle name="Total 11 8 2 2 2" xfId="22626"/>
    <cellStyle name="Total 11 8 2 2 3" xfId="22627"/>
    <cellStyle name="Total 11 8 2 3" xfId="22628"/>
    <cellStyle name="Total 11 8 2 3 2" xfId="22629"/>
    <cellStyle name="Total 11 8 2 3 3" xfId="22630"/>
    <cellStyle name="Total 11 8 2 4" xfId="22631"/>
    <cellStyle name="Total 11 8 2 4 2" xfId="22632"/>
    <cellStyle name="Total 11 8 2 4 3" xfId="22633"/>
    <cellStyle name="Total 11 8 2 5" xfId="22634"/>
    <cellStyle name="Total 11 8 2 5 2" xfId="22635"/>
    <cellStyle name="Total 11 8 2 5 3" xfId="22636"/>
    <cellStyle name="Total 11 8 2 6" xfId="22637"/>
    <cellStyle name="Total 11 8 2 6 2" xfId="22638"/>
    <cellStyle name="Total 11 8 2 6 3" xfId="22639"/>
    <cellStyle name="Total 11 8 2 7" xfId="22640"/>
    <cellStyle name="Total 11 8 2 7 2" xfId="22641"/>
    <cellStyle name="Total 11 8 2 7 3" xfId="22642"/>
    <cellStyle name="Total 11 8 2 8" xfId="22643"/>
    <cellStyle name="Total 11 8 2 9" xfId="22644"/>
    <cellStyle name="Total 11 8 3" xfId="22645"/>
    <cellStyle name="Total 11 8 3 2" xfId="22646"/>
    <cellStyle name="Total 11 8 3 2 2" xfId="22647"/>
    <cellStyle name="Total 11 8 3 2 3" xfId="22648"/>
    <cellStyle name="Total 11 8 3 3" xfId="22649"/>
    <cellStyle name="Total 11 8 3 3 2" xfId="22650"/>
    <cellStyle name="Total 11 8 3 3 3" xfId="22651"/>
    <cellStyle name="Total 11 8 3 4" xfId="22652"/>
    <cellStyle name="Total 11 8 3 4 2" xfId="22653"/>
    <cellStyle name="Total 11 8 3 4 3" xfId="22654"/>
    <cellStyle name="Total 11 8 3 5" xfId="22655"/>
    <cellStyle name="Total 11 8 3 5 2" xfId="22656"/>
    <cellStyle name="Total 11 8 3 5 3" xfId="22657"/>
    <cellStyle name="Total 11 8 3 6" xfId="22658"/>
    <cellStyle name="Total 11 8 3 6 2" xfId="22659"/>
    <cellStyle name="Total 11 8 3 6 3" xfId="22660"/>
    <cellStyle name="Total 11 8 3 7" xfId="22661"/>
    <cellStyle name="Total 11 8 3 7 2" xfId="22662"/>
    <cellStyle name="Total 11 8 3 7 3" xfId="22663"/>
    <cellStyle name="Total 11 8 3 8" xfId="22664"/>
    <cellStyle name="Total 11 8 3 9" xfId="22665"/>
    <cellStyle name="Total 11 8 4" xfId="22666"/>
    <cellStyle name="Total 11 8 4 2" xfId="22667"/>
    <cellStyle name="Total 11 8 4 3" xfId="22668"/>
    <cellStyle name="Total 11 8 5" xfId="22669"/>
    <cellStyle name="Total 11 8 5 2" xfId="22670"/>
    <cellStyle name="Total 11 8 5 3" xfId="22671"/>
    <cellStyle name="Total 11 8 6" xfId="22672"/>
    <cellStyle name="Total 11 8 6 2" xfId="22673"/>
    <cellStyle name="Total 11 8 6 3" xfId="22674"/>
    <cellStyle name="Total 11 8 7" xfId="22675"/>
    <cellStyle name="Total 11 8 7 2" xfId="22676"/>
    <cellStyle name="Total 11 8 7 3" xfId="22677"/>
    <cellStyle name="Total 11 8 8" xfId="22678"/>
    <cellStyle name="Total 11 8 8 2" xfId="22679"/>
    <cellStyle name="Total 11 8 8 3" xfId="22680"/>
    <cellStyle name="Total 11 8 9" xfId="22681"/>
    <cellStyle name="Total 11 8 9 2" xfId="22682"/>
    <cellStyle name="Total 11 8 9 3" xfId="22683"/>
    <cellStyle name="Total 11 9" xfId="22684"/>
    <cellStyle name="Total 11 9 10" xfId="22685"/>
    <cellStyle name="Total 11 9 11" xfId="22686"/>
    <cellStyle name="Total 11 9 2" xfId="22687"/>
    <cellStyle name="Total 11 9 2 2" xfId="22688"/>
    <cellStyle name="Total 11 9 2 2 2" xfId="22689"/>
    <cellStyle name="Total 11 9 2 2 3" xfId="22690"/>
    <cellStyle name="Total 11 9 2 3" xfId="22691"/>
    <cellStyle name="Total 11 9 2 3 2" xfId="22692"/>
    <cellStyle name="Total 11 9 2 3 3" xfId="22693"/>
    <cellStyle name="Total 11 9 2 4" xfId="22694"/>
    <cellStyle name="Total 11 9 2 4 2" xfId="22695"/>
    <cellStyle name="Total 11 9 2 4 3" xfId="22696"/>
    <cellStyle name="Total 11 9 2 5" xfId="22697"/>
    <cellStyle name="Total 11 9 2 5 2" xfId="22698"/>
    <cellStyle name="Total 11 9 2 5 3" xfId="22699"/>
    <cellStyle name="Total 11 9 2 6" xfId="22700"/>
    <cellStyle name="Total 11 9 2 6 2" xfId="22701"/>
    <cellStyle name="Total 11 9 2 6 3" xfId="22702"/>
    <cellStyle name="Total 11 9 2 7" xfId="22703"/>
    <cellStyle name="Total 11 9 2 7 2" xfId="22704"/>
    <cellStyle name="Total 11 9 2 7 3" xfId="22705"/>
    <cellStyle name="Total 11 9 2 8" xfId="22706"/>
    <cellStyle name="Total 11 9 2 9" xfId="22707"/>
    <cellStyle name="Total 11 9 3" xfId="22708"/>
    <cellStyle name="Total 11 9 3 2" xfId="22709"/>
    <cellStyle name="Total 11 9 3 2 2" xfId="22710"/>
    <cellStyle name="Total 11 9 3 2 3" xfId="22711"/>
    <cellStyle name="Total 11 9 3 3" xfId="22712"/>
    <cellStyle name="Total 11 9 3 3 2" xfId="22713"/>
    <cellStyle name="Total 11 9 3 3 3" xfId="22714"/>
    <cellStyle name="Total 11 9 3 4" xfId="22715"/>
    <cellStyle name="Total 11 9 3 4 2" xfId="22716"/>
    <cellStyle name="Total 11 9 3 4 3" xfId="22717"/>
    <cellStyle name="Total 11 9 3 5" xfId="22718"/>
    <cellStyle name="Total 11 9 3 5 2" xfId="22719"/>
    <cellStyle name="Total 11 9 3 5 3" xfId="22720"/>
    <cellStyle name="Total 11 9 3 6" xfId="22721"/>
    <cellStyle name="Total 11 9 3 6 2" xfId="22722"/>
    <cellStyle name="Total 11 9 3 6 3" xfId="22723"/>
    <cellStyle name="Total 11 9 3 7" xfId="22724"/>
    <cellStyle name="Total 11 9 3 7 2" xfId="22725"/>
    <cellStyle name="Total 11 9 3 7 3" xfId="22726"/>
    <cellStyle name="Total 11 9 3 8" xfId="22727"/>
    <cellStyle name="Total 11 9 3 9" xfId="22728"/>
    <cellStyle name="Total 11 9 4" xfId="22729"/>
    <cellStyle name="Total 11 9 4 2" xfId="22730"/>
    <cellStyle name="Total 11 9 4 3" xfId="22731"/>
    <cellStyle name="Total 11 9 5" xfId="22732"/>
    <cellStyle name="Total 11 9 5 2" xfId="22733"/>
    <cellStyle name="Total 11 9 5 3" xfId="22734"/>
    <cellStyle name="Total 11 9 6" xfId="22735"/>
    <cellStyle name="Total 11 9 6 2" xfId="22736"/>
    <cellStyle name="Total 11 9 6 3" xfId="22737"/>
    <cellStyle name="Total 11 9 7" xfId="22738"/>
    <cellStyle name="Total 11 9 7 2" xfId="22739"/>
    <cellStyle name="Total 11 9 7 3" xfId="22740"/>
    <cellStyle name="Total 11 9 8" xfId="22741"/>
    <cellStyle name="Total 11 9 8 2" xfId="22742"/>
    <cellStyle name="Total 11 9 8 3" xfId="22743"/>
    <cellStyle name="Total 11 9 9" xfId="22744"/>
    <cellStyle name="Total 11 9 9 2" xfId="22745"/>
    <cellStyle name="Total 11 9 9 3" xfId="22746"/>
    <cellStyle name="Total 12" xfId="22747"/>
    <cellStyle name="Total 12 10" xfId="22748"/>
    <cellStyle name="Total 12 10 2" xfId="22749"/>
    <cellStyle name="Total 12 10 2 2" xfId="22750"/>
    <cellStyle name="Total 12 10 2 3" xfId="22751"/>
    <cellStyle name="Total 12 10 3" xfId="22752"/>
    <cellStyle name="Total 12 10 3 2" xfId="22753"/>
    <cellStyle name="Total 12 10 3 3" xfId="22754"/>
    <cellStyle name="Total 12 10 4" xfId="22755"/>
    <cellStyle name="Total 12 10 4 2" xfId="22756"/>
    <cellStyle name="Total 12 10 4 3" xfId="22757"/>
    <cellStyle name="Total 12 10 5" xfId="22758"/>
    <cellStyle name="Total 12 10 5 2" xfId="22759"/>
    <cellStyle name="Total 12 10 5 3" xfId="22760"/>
    <cellStyle name="Total 12 10 6" xfId="22761"/>
    <cellStyle name="Total 12 10 6 2" xfId="22762"/>
    <cellStyle name="Total 12 10 6 3" xfId="22763"/>
    <cellStyle name="Total 12 10 7" xfId="22764"/>
    <cellStyle name="Total 12 10 7 2" xfId="22765"/>
    <cellStyle name="Total 12 10 7 3" xfId="22766"/>
    <cellStyle name="Total 12 10 8" xfId="22767"/>
    <cellStyle name="Total 12 10 9" xfId="22768"/>
    <cellStyle name="Total 12 11" xfId="22769"/>
    <cellStyle name="Total 12 11 2" xfId="22770"/>
    <cellStyle name="Total 12 11 2 2" xfId="22771"/>
    <cellStyle name="Total 12 11 2 3" xfId="22772"/>
    <cellStyle name="Total 12 11 3" xfId="22773"/>
    <cellStyle name="Total 12 11 3 2" xfId="22774"/>
    <cellStyle name="Total 12 11 3 3" xfId="22775"/>
    <cellStyle name="Total 12 11 4" xfId="22776"/>
    <cellStyle name="Total 12 11 4 2" xfId="22777"/>
    <cellStyle name="Total 12 11 4 3" xfId="22778"/>
    <cellStyle name="Total 12 11 5" xfId="22779"/>
    <cellStyle name="Total 12 11 5 2" xfId="22780"/>
    <cellStyle name="Total 12 11 5 3" xfId="22781"/>
    <cellStyle name="Total 12 11 6" xfId="22782"/>
    <cellStyle name="Total 12 11 6 2" xfId="22783"/>
    <cellStyle name="Total 12 11 6 3" xfId="22784"/>
    <cellStyle name="Total 12 11 7" xfId="22785"/>
    <cellStyle name="Total 12 11 7 2" xfId="22786"/>
    <cellStyle name="Total 12 11 7 3" xfId="22787"/>
    <cellStyle name="Total 12 11 8" xfId="22788"/>
    <cellStyle name="Total 12 11 9" xfId="22789"/>
    <cellStyle name="Total 12 12" xfId="22790"/>
    <cellStyle name="Total 12 12 2" xfId="22791"/>
    <cellStyle name="Total 12 12 3" xfId="22792"/>
    <cellStyle name="Total 12 13" xfId="22793"/>
    <cellStyle name="Total 12 13 2" xfId="22794"/>
    <cellStyle name="Total 12 13 3" xfId="22795"/>
    <cellStyle name="Total 12 14" xfId="22796"/>
    <cellStyle name="Total 12 14 2" xfId="22797"/>
    <cellStyle name="Total 12 14 3" xfId="22798"/>
    <cellStyle name="Total 12 15" xfId="22799"/>
    <cellStyle name="Total 12 15 2" xfId="22800"/>
    <cellStyle name="Total 12 15 3" xfId="22801"/>
    <cellStyle name="Total 12 16" xfId="22802"/>
    <cellStyle name="Total 12 16 2" xfId="22803"/>
    <cellStyle name="Total 12 16 3" xfId="22804"/>
    <cellStyle name="Total 12 17" xfId="22805"/>
    <cellStyle name="Total 12 17 2" xfId="22806"/>
    <cellStyle name="Total 12 17 3" xfId="22807"/>
    <cellStyle name="Total 12 18" xfId="22808"/>
    <cellStyle name="Total 12 19" xfId="22809"/>
    <cellStyle name="Total 12 2" xfId="22810"/>
    <cellStyle name="Total 12 2 10" xfId="22811"/>
    <cellStyle name="Total 12 2 11" xfId="22812"/>
    <cellStyle name="Total 12 2 2" xfId="22813"/>
    <cellStyle name="Total 12 2 2 2" xfId="22814"/>
    <cellStyle name="Total 12 2 2 2 2" xfId="22815"/>
    <cellStyle name="Total 12 2 2 2 3" xfId="22816"/>
    <cellStyle name="Total 12 2 2 3" xfId="22817"/>
    <cellStyle name="Total 12 2 2 3 2" xfId="22818"/>
    <cellStyle name="Total 12 2 2 3 3" xfId="22819"/>
    <cellStyle name="Total 12 2 2 4" xfId="22820"/>
    <cellStyle name="Total 12 2 2 4 2" xfId="22821"/>
    <cellStyle name="Total 12 2 2 4 3" xfId="22822"/>
    <cellStyle name="Total 12 2 2 5" xfId="22823"/>
    <cellStyle name="Total 12 2 2 5 2" xfId="22824"/>
    <cellStyle name="Total 12 2 2 5 3" xfId="22825"/>
    <cellStyle name="Total 12 2 2 6" xfId="22826"/>
    <cellStyle name="Total 12 2 2 6 2" xfId="22827"/>
    <cellStyle name="Total 12 2 2 6 3" xfId="22828"/>
    <cellStyle name="Total 12 2 2 7" xfId="22829"/>
    <cellStyle name="Total 12 2 2 7 2" xfId="22830"/>
    <cellStyle name="Total 12 2 2 7 3" xfId="22831"/>
    <cellStyle name="Total 12 2 2 8" xfId="22832"/>
    <cellStyle name="Total 12 2 2 9" xfId="22833"/>
    <cellStyle name="Total 12 2 3" xfId="22834"/>
    <cellStyle name="Total 12 2 3 2" xfId="22835"/>
    <cellStyle name="Total 12 2 3 2 2" xfId="22836"/>
    <cellStyle name="Total 12 2 3 2 3" xfId="22837"/>
    <cellStyle name="Total 12 2 3 3" xfId="22838"/>
    <cellStyle name="Total 12 2 3 3 2" xfId="22839"/>
    <cellStyle name="Total 12 2 3 3 3" xfId="22840"/>
    <cellStyle name="Total 12 2 3 4" xfId="22841"/>
    <cellStyle name="Total 12 2 3 4 2" xfId="22842"/>
    <cellStyle name="Total 12 2 3 4 3" xfId="22843"/>
    <cellStyle name="Total 12 2 3 5" xfId="22844"/>
    <cellStyle name="Total 12 2 3 5 2" xfId="22845"/>
    <cellStyle name="Total 12 2 3 5 3" xfId="22846"/>
    <cellStyle name="Total 12 2 3 6" xfId="22847"/>
    <cellStyle name="Total 12 2 3 6 2" xfId="22848"/>
    <cellStyle name="Total 12 2 3 6 3" xfId="22849"/>
    <cellStyle name="Total 12 2 3 7" xfId="22850"/>
    <cellStyle name="Total 12 2 3 7 2" xfId="22851"/>
    <cellStyle name="Total 12 2 3 7 3" xfId="22852"/>
    <cellStyle name="Total 12 2 3 8" xfId="22853"/>
    <cellStyle name="Total 12 2 3 9" xfId="22854"/>
    <cellStyle name="Total 12 2 4" xfId="22855"/>
    <cellStyle name="Total 12 2 4 2" xfId="22856"/>
    <cellStyle name="Total 12 2 4 3" xfId="22857"/>
    <cellStyle name="Total 12 2 5" xfId="22858"/>
    <cellStyle name="Total 12 2 5 2" xfId="22859"/>
    <cellStyle name="Total 12 2 5 3" xfId="22860"/>
    <cellStyle name="Total 12 2 6" xfId="22861"/>
    <cellStyle name="Total 12 2 6 2" xfId="22862"/>
    <cellStyle name="Total 12 2 6 3" xfId="22863"/>
    <cellStyle name="Total 12 2 7" xfId="22864"/>
    <cellStyle name="Total 12 2 7 2" xfId="22865"/>
    <cellStyle name="Total 12 2 7 3" xfId="22866"/>
    <cellStyle name="Total 12 2 8" xfId="22867"/>
    <cellStyle name="Total 12 2 8 2" xfId="22868"/>
    <cellStyle name="Total 12 2 8 3" xfId="22869"/>
    <cellStyle name="Total 12 2 9" xfId="22870"/>
    <cellStyle name="Total 12 2 9 2" xfId="22871"/>
    <cellStyle name="Total 12 2 9 3" xfId="22872"/>
    <cellStyle name="Total 12 3" xfId="22873"/>
    <cellStyle name="Total 12 3 10" xfId="22874"/>
    <cellStyle name="Total 12 3 11" xfId="22875"/>
    <cellStyle name="Total 12 3 2" xfId="22876"/>
    <cellStyle name="Total 12 3 2 2" xfId="22877"/>
    <cellStyle name="Total 12 3 2 2 2" xfId="22878"/>
    <cellStyle name="Total 12 3 2 2 3" xfId="22879"/>
    <cellStyle name="Total 12 3 2 3" xfId="22880"/>
    <cellStyle name="Total 12 3 2 3 2" xfId="22881"/>
    <cellStyle name="Total 12 3 2 3 3" xfId="22882"/>
    <cellStyle name="Total 12 3 2 4" xfId="22883"/>
    <cellStyle name="Total 12 3 2 4 2" xfId="22884"/>
    <cellStyle name="Total 12 3 2 4 3" xfId="22885"/>
    <cellStyle name="Total 12 3 2 5" xfId="22886"/>
    <cellStyle name="Total 12 3 2 5 2" xfId="22887"/>
    <cellStyle name="Total 12 3 2 5 3" xfId="22888"/>
    <cellStyle name="Total 12 3 2 6" xfId="22889"/>
    <cellStyle name="Total 12 3 2 6 2" xfId="22890"/>
    <cellStyle name="Total 12 3 2 6 3" xfId="22891"/>
    <cellStyle name="Total 12 3 2 7" xfId="22892"/>
    <cellStyle name="Total 12 3 2 7 2" xfId="22893"/>
    <cellStyle name="Total 12 3 2 7 3" xfId="22894"/>
    <cellStyle name="Total 12 3 2 8" xfId="22895"/>
    <cellStyle name="Total 12 3 2 9" xfId="22896"/>
    <cellStyle name="Total 12 3 3" xfId="22897"/>
    <cellStyle name="Total 12 3 3 2" xfId="22898"/>
    <cellStyle name="Total 12 3 3 2 2" xfId="22899"/>
    <cellStyle name="Total 12 3 3 2 3" xfId="22900"/>
    <cellStyle name="Total 12 3 3 3" xfId="22901"/>
    <cellStyle name="Total 12 3 3 3 2" xfId="22902"/>
    <cellStyle name="Total 12 3 3 3 3" xfId="22903"/>
    <cellStyle name="Total 12 3 3 4" xfId="22904"/>
    <cellStyle name="Total 12 3 3 4 2" xfId="22905"/>
    <cellStyle name="Total 12 3 3 4 3" xfId="22906"/>
    <cellStyle name="Total 12 3 3 5" xfId="22907"/>
    <cellStyle name="Total 12 3 3 5 2" xfId="22908"/>
    <cellStyle name="Total 12 3 3 5 3" xfId="22909"/>
    <cellStyle name="Total 12 3 3 6" xfId="22910"/>
    <cellStyle name="Total 12 3 3 6 2" xfId="22911"/>
    <cellStyle name="Total 12 3 3 6 3" xfId="22912"/>
    <cellStyle name="Total 12 3 3 7" xfId="22913"/>
    <cellStyle name="Total 12 3 3 7 2" xfId="22914"/>
    <cellStyle name="Total 12 3 3 7 3" xfId="22915"/>
    <cellStyle name="Total 12 3 3 8" xfId="22916"/>
    <cellStyle name="Total 12 3 3 9" xfId="22917"/>
    <cellStyle name="Total 12 3 4" xfId="22918"/>
    <cellStyle name="Total 12 3 4 2" xfId="22919"/>
    <cellStyle name="Total 12 3 4 3" xfId="22920"/>
    <cellStyle name="Total 12 3 5" xfId="22921"/>
    <cellStyle name="Total 12 3 5 2" xfId="22922"/>
    <cellStyle name="Total 12 3 5 3" xfId="22923"/>
    <cellStyle name="Total 12 3 6" xfId="22924"/>
    <cellStyle name="Total 12 3 6 2" xfId="22925"/>
    <cellStyle name="Total 12 3 6 3" xfId="22926"/>
    <cellStyle name="Total 12 3 7" xfId="22927"/>
    <cellStyle name="Total 12 3 7 2" xfId="22928"/>
    <cellStyle name="Total 12 3 7 3" xfId="22929"/>
    <cellStyle name="Total 12 3 8" xfId="22930"/>
    <cellStyle name="Total 12 3 8 2" xfId="22931"/>
    <cellStyle name="Total 12 3 8 3" xfId="22932"/>
    <cellStyle name="Total 12 3 9" xfId="22933"/>
    <cellStyle name="Total 12 3 9 2" xfId="22934"/>
    <cellStyle name="Total 12 3 9 3" xfId="22935"/>
    <cellStyle name="Total 12 4" xfId="22936"/>
    <cellStyle name="Total 12 4 10" xfId="22937"/>
    <cellStyle name="Total 12 4 11" xfId="22938"/>
    <cellStyle name="Total 12 4 2" xfId="22939"/>
    <cellStyle name="Total 12 4 2 2" xfId="22940"/>
    <cellStyle name="Total 12 4 2 2 2" xfId="22941"/>
    <cellStyle name="Total 12 4 2 2 3" xfId="22942"/>
    <cellStyle name="Total 12 4 2 3" xfId="22943"/>
    <cellStyle name="Total 12 4 2 3 2" xfId="22944"/>
    <cellStyle name="Total 12 4 2 3 3" xfId="22945"/>
    <cellStyle name="Total 12 4 2 4" xfId="22946"/>
    <cellStyle name="Total 12 4 2 4 2" xfId="22947"/>
    <cellStyle name="Total 12 4 2 4 3" xfId="22948"/>
    <cellStyle name="Total 12 4 2 5" xfId="22949"/>
    <cellStyle name="Total 12 4 2 5 2" xfId="22950"/>
    <cellStyle name="Total 12 4 2 5 3" xfId="22951"/>
    <cellStyle name="Total 12 4 2 6" xfId="22952"/>
    <cellStyle name="Total 12 4 2 6 2" xfId="22953"/>
    <cellStyle name="Total 12 4 2 6 3" xfId="22954"/>
    <cellStyle name="Total 12 4 2 7" xfId="22955"/>
    <cellStyle name="Total 12 4 2 7 2" xfId="22956"/>
    <cellStyle name="Total 12 4 2 7 3" xfId="22957"/>
    <cellStyle name="Total 12 4 2 8" xfId="22958"/>
    <cellStyle name="Total 12 4 2 9" xfId="22959"/>
    <cellStyle name="Total 12 4 3" xfId="22960"/>
    <cellStyle name="Total 12 4 3 2" xfId="22961"/>
    <cellStyle name="Total 12 4 3 2 2" xfId="22962"/>
    <cellStyle name="Total 12 4 3 2 3" xfId="22963"/>
    <cellStyle name="Total 12 4 3 3" xfId="22964"/>
    <cellStyle name="Total 12 4 3 3 2" xfId="22965"/>
    <cellStyle name="Total 12 4 3 3 3" xfId="22966"/>
    <cellStyle name="Total 12 4 3 4" xfId="22967"/>
    <cellStyle name="Total 12 4 3 4 2" xfId="22968"/>
    <cellStyle name="Total 12 4 3 4 3" xfId="22969"/>
    <cellStyle name="Total 12 4 3 5" xfId="22970"/>
    <cellStyle name="Total 12 4 3 5 2" xfId="22971"/>
    <cellStyle name="Total 12 4 3 5 3" xfId="22972"/>
    <cellStyle name="Total 12 4 3 6" xfId="22973"/>
    <cellStyle name="Total 12 4 3 6 2" xfId="22974"/>
    <cellStyle name="Total 12 4 3 6 3" xfId="22975"/>
    <cellStyle name="Total 12 4 3 7" xfId="22976"/>
    <cellStyle name="Total 12 4 3 7 2" xfId="22977"/>
    <cellStyle name="Total 12 4 3 7 3" xfId="22978"/>
    <cellStyle name="Total 12 4 3 8" xfId="22979"/>
    <cellStyle name="Total 12 4 3 9" xfId="22980"/>
    <cellStyle name="Total 12 4 4" xfId="22981"/>
    <cellStyle name="Total 12 4 4 2" xfId="22982"/>
    <cellStyle name="Total 12 4 4 3" xfId="22983"/>
    <cellStyle name="Total 12 4 5" xfId="22984"/>
    <cellStyle name="Total 12 4 5 2" xfId="22985"/>
    <cellStyle name="Total 12 4 5 3" xfId="22986"/>
    <cellStyle name="Total 12 4 6" xfId="22987"/>
    <cellStyle name="Total 12 4 6 2" xfId="22988"/>
    <cellStyle name="Total 12 4 6 3" xfId="22989"/>
    <cellStyle name="Total 12 4 7" xfId="22990"/>
    <cellStyle name="Total 12 4 7 2" xfId="22991"/>
    <cellStyle name="Total 12 4 7 3" xfId="22992"/>
    <cellStyle name="Total 12 4 8" xfId="22993"/>
    <cellStyle name="Total 12 4 8 2" xfId="22994"/>
    <cellStyle name="Total 12 4 8 3" xfId="22995"/>
    <cellStyle name="Total 12 4 9" xfId="22996"/>
    <cellStyle name="Total 12 4 9 2" xfId="22997"/>
    <cellStyle name="Total 12 4 9 3" xfId="22998"/>
    <cellStyle name="Total 12 5" xfId="22999"/>
    <cellStyle name="Total 12 5 10" xfId="23000"/>
    <cellStyle name="Total 12 5 11" xfId="23001"/>
    <cellStyle name="Total 12 5 2" xfId="23002"/>
    <cellStyle name="Total 12 5 2 2" xfId="23003"/>
    <cellStyle name="Total 12 5 2 2 2" xfId="23004"/>
    <cellStyle name="Total 12 5 2 2 3" xfId="23005"/>
    <cellStyle name="Total 12 5 2 3" xfId="23006"/>
    <cellStyle name="Total 12 5 2 3 2" xfId="23007"/>
    <cellStyle name="Total 12 5 2 3 3" xfId="23008"/>
    <cellStyle name="Total 12 5 2 4" xfId="23009"/>
    <cellStyle name="Total 12 5 2 4 2" xfId="23010"/>
    <cellStyle name="Total 12 5 2 4 3" xfId="23011"/>
    <cellStyle name="Total 12 5 2 5" xfId="23012"/>
    <cellStyle name="Total 12 5 2 5 2" xfId="23013"/>
    <cellStyle name="Total 12 5 2 5 3" xfId="23014"/>
    <cellStyle name="Total 12 5 2 6" xfId="23015"/>
    <cellStyle name="Total 12 5 2 6 2" xfId="23016"/>
    <cellStyle name="Total 12 5 2 6 3" xfId="23017"/>
    <cellStyle name="Total 12 5 2 7" xfId="23018"/>
    <cellStyle name="Total 12 5 2 7 2" xfId="23019"/>
    <cellStyle name="Total 12 5 2 7 3" xfId="23020"/>
    <cellStyle name="Total 12 5 2 8" xfId="23021"/>
    <cellStyle name="Total 12 5 2 9" xfId="23022"/>
    <cellStyle name="Total 12 5 3" xfId="23023"/>
    <cellStyle name="Total 12 5 3 2" xfId="23024"/>
    <cellStyle name="Total 12 5 3 2 2" xfId="23025"/>
    <cellStyle name="Total 12 5 3 2 3" xfId="23026"/>
    <cellStyle name="Total 12 5 3 3" xfId="23027"/>
    <cellStyle name="Total 12 5 3 3 2" xfId="23028"/>
    <cellStyle name="Total 12 5 3 3 3" xfId="23029"/>
    <cellStyle name="Total 12 5 3 4" xfId="23030"/>
    <cellStyle name="Total 12 5 3 4 2" xfId="23031"/>
    <cellStyle name="Total 12 5 3 4 3" xfId="23032"/>
    <cellStyle name="Total 12 5 3 5" xfId="23033"/>
    <cellStyle name="Total 12 5 3 5 2" xfId="23034"/>
    <cellStyle name="Total 12 5 3 5 3" xfId="23035"/>
    <cellStyle name="Total 12 5 3 6" xfId="23036"/>
    <cellStyle name="Total 12 5 3 6 2" xfId="23037"/>
    <cellStyle name="Total 12 5 3 6 3" xfId="23038"/>
    <cellStyle name="Total 12 5 3 7" xfId="23039"/>
    <cellStyle name="Total 12 5 3 7 2" xfId="23040"/>
    <cellStyle name="Total 12 5 3 7 3" xfId="23041"/>
    <cellStyle name="Total 12 5 3 8" xfId="23042"/>
    <cellStyle name="Total 12 5 3 9" xfId="23043"/>
    <cellStyle name="Total 12 5 4" xfId="23044"/>
    <cellStyle name="Total 12 5 4 2" xfId="23045"/>
    <cellStyle name="Total 12 5 4 3" xfId="23046"/>
    <cellStyle name="Total 12 5 5" xfId="23047"/>
    <cellStyle name="Total 12 5 5 2" xfId="23048"/>
    <cellStyle name="Total 12 5 5 3" xfId="23049"/>
    <cellStyle name="Total 12 5 6" xfId="23050"/>
    <cellStyle name="Total 12 5 6 2" xfId="23051"/>
    <cellStyle name="Total 12 5 6 3" xfId="23052"/>
    <cellStyle name="Total 12 5 7" xfId="23053"/>
    <cellStyle name="Total 12 5 7 2" xfId="23054"/>
    <cellStyle name="Total 12 5 7 3" xfId="23055"/>
    <cellStyle name="Total 12 5 8" xfId="23056"/>
    <cellStyle name="Total 12 5 8 2" xfId="23057"/>
    <cellStyle name="Total 12 5 8 3" xfId="23058"/>
    <cellStyle name="Total 12 5 9" xfId="23059"/>
    <cellStyle name="Total 12 5 9 2" xfId="23060"/>
    <cellStyle name="Total 12 5 9 3" xfId="23061"/>
    <cellStyle name="Total 12 6" xfId="23062"/>
    <cellStyle name="Total 12 6 10" xfId="23063"/>
    <cellStyle name="Total 12 6 11" xfId="23064"/>
    <cellStyle name="Total 12 6 2" xfId="23065"/>
    <cellStyle name="Total 12 6 2 2" xfId="23066"/>
    <cellStyle name="Total 12 6 2 2 2" xfId="23067"/>
    <cellStyle name="Total 12 6 2 2 3" xfId="23068"/>
    <cellStyle name="Total 12 6 2 3" xfId="23069"/>
    <cellStyle name="Total 12 6 2 3 2" xfId="23070"/>
    <cellStyle name="Total 12 6 2 3 3" xfId="23071"/>
    <cellStyle name="Total 12 6 2 4" xfId="23072"/>
    <cellStyle name="Total 12 6 2 4 2" xfId="23073"/>
    <cellStyle name="Total 12 6 2 4 3" xfId="23074"/>
    <cellStyle name="Total 12 6 2 5" xfId="23075"/>
    <cellStyle name="Total 12 6 2 5 2" xfId="23076"/>
    <cellStyle name="Total 12 6 2 5 3" xfId="23077"/>
    <cellStyle name="Total 12 6 2 6" xfId="23078"/>
    <cellStyle name="Total 12 6 2 6 2" xfId="23079"/>
    <cellStyle name="Total 12 6 2 6 3" xfId="23080"/>
    <cellStyle name="Total 12 6 2 7" xfId="23081"/>
    <cellStyle name="Total 12 6 2 7 2" xfId="23082"/>
    <cellStyle name="Total 12 6 2 7 3" xfId="23083"/>
    <cellStyle name="Total 12 6 2 8" xfId="23084"/>
    <cellStyle name="Total 12 6 2 9" xfId="23085"/>
    <cellStyle name="Total 12 6 3" xfId="23086"/>
    <cellStyle name="Total 12 6 3 2" xfId="23087"/>
    <cellStyle name="Total 12 6 3 2 2" xfId="23088"/>
    <cellStyle name="Total 12 6 3 2 3" xfId="23089"/>
    <cellStyle name="Total 12 6 3 3" xfId="23090"/>
    <cellStyle name="Total 12 6 3 3 2" xfId="23091"/>
    <cellStyle name="Total 12 6 3 3 3" xfId="23092"/>
    <cellStyle name="Total 12 6 3 4" xfId="23093"/>
    <cellStyle name="Total 12 6 3 4 2" xfId="23094"/>
    <cellStyle name="Total 12 6 3 4 3" xfId="23095"/>
    <cellStyle name="Total 12 6 3 5" xfId="23096"/>
    <cellStyle name="Total 12 6 3 5 2" xfId="23097"/>
    <cellStyle name="Total 12 6 3 5 3" xfId="23098"/>
    <cellStyle name="Total 12 6 3 6" xfId="23099"/>
    <cellStyle name="Total 12 6 3 6 2" xfId="23100"/>
    <cellStyle name="Total 12 6 3 6 3" xfId="23101"/>
    <cellStyle name="Total 12 6 3 7" xfId="23102"/>
    <cellStyle name="Total 12 6 3 7 2" xfId="23103"/>
    <cellStyle name="Total 12 6 3 7 3" xfId="23104"/>
    <cellStyle name="Total 12 6 3 8" xfId="23105"/>
    <cellStyle name="Total 12 6 3 9" xfId="23106"/>
    <cellStyle name="Total 12 6 4" xfId="23107"/>
    <cellStyle name="Total 12 6 4 2" xfId="23108"/>
    <cellStyle name="Total 12 6 4 3" xfId="23109"/>
    <cellStyle name="Total 12 6 5" xfId="23110"/>
    <cellStyle name="Total 12 6 5 2" xfId="23111"/>
    <cellStyle name="Total 12 6 5 3" xfId="23112"/>
    <cellStyle name="Total 12 6 6" xfId="23113"/>
    <cellStyle name="Total 12 6 6 2" xfId="23114"/>
    <cellStyle name="Total 12 6 6 3" xfId="23115"/>
    <cellStyle name="Total 12 6 7" xfId="23116"/>
    <cellStyle name="Total 12 6 7 2" xfId="23117"/>
    <cellStyle name="Total 12 6 7 3" xfId="23118"/>
    <cellStyle name="Total 12 6 8" xfId="23119"/>
    <cellStyle name="Total 12 6 8 2" xfId="23120"/>
    <cellStyle name="Total 12 6 8 3" xfId="23121"/>
    <cellStyle name="Total 12 6 9" xfId="23122"/>
    <cellStyle name="Total 12 6 9 2" xfId="23123"/>
    <cellStyle name="Total 12 6 9 3" xfId="23124"/>
    <cellStyle name="Total 12 7" xfId="23125"/>
    <cellStyle name="Total 12 7 10" xfId="23126"/>
    <cellStyle name="Total 12 7 11" xfId="23127"/>
    <cellStyle name="Total 12 7 2" xfId="23128"/>
    <cellStyle name="Total 12 7 2 2" xfId="23129"/>
    <cellStyle name="Total 12 7 2 2 2" xfId="23130"/>
    <cellStyle name="Total 12 7 2 2 3" xfId="23131"/>
    <cellStyle name="Total 12 7 2 3" xfId="23132"/>
    <cellStyle name="Total 12 7 2 3 2" xfId="23133"/>
    <cellStyle name="Total 12 7 2 3 3" xfId="23134"/>
    <cellStyle name="Total 12 7 2 4" xfId="23135"/>
    <cellStyle name="Total 12 7 2 4 2" xfId="23136"/>
    <cellStyle name="Total 12 7 2 4 3" xfId="23137"/>
    <cellStyle name="Total 12 7 2 5" xfId="23138"/>
    <cellStyle name="Total 12 7 2 5 2" xfId="23139"/>
    <cellStyle name="Total 12 7 2 5 3" xfId="23140"/>
    <cellStyle name="Total 12 7 2 6" xfId="23141"/>
    <cellStyle name="Total 12 7 2 6 2" xfId="23142"/>
    <cellStyle name="Total 12 7 2 6 3" xfId="23143"/>
    <cellStyle name="Total 12 7 2 7" xfId="23144"/>
    <cellStyle name="Total 12 7 2 7 2" xfId="23145"/>
    <cellStyle name="Total 12 7 2 7 3" xfId="23146"/>
    <cellStyle name="Total 12 7 2 8" xfId="23147"/>
    <cellStyle name="Total 12 7 2 9" xfId="23148"/>
    <cellStyle name="Total 12 7 3" xfId="23149"/>
    <cellStyle name="Total 12 7 3 2" xfId="23150"/>
    <cellStyle name="Total 12 7 3 2 2" xfId="23151"/>
    <cellStyle name="Total 12 7 3 2 3" xfId="23152"/>
    <cellStyle name="Total 12 7 3 3" xfId="23153"/>
    <cellStyle name="Total 12 7 3 3 2" xfId="23154"/>
    <cellStyle name="Total 12 7 3 3 3" xfId="23155"/>
    <cellStyle name="Total 12 7 3 4" xfId="23156"/>
    <cellStyle name="Total 12 7 3 4 2" xfId="23157"/>
    <cellStyle name="Total 12 7 3 4 3" xfId="23158"/>
    <cellStyle name="Total 12 7 3 5" xfId="23159"/>
    <cellStyle name="Total 12 7 3 5 2" xfId="23160"/>
    <cellStyle name="Total 12 7 3 5 3" xfId="23161"/>
    <cellStyle name="Total 12 7 3 6" xfId="23162"/>
    <cellStyle name="Total 12 7 3 6 2" xfId="23163"/>
    <cellStyle name="Total 12 7 3 6 3" xfId="23164"/>
    <cellStyle name="Total 12 7 3 7" xfId="23165"/>
    <cellStyle name="Total 12 7 3 7 2" xfId="23166"/>
    <cellStyle name="Total 12 7 3 7 3" xfId="23167"/>
    <cellStyle name="Total 12 7 3 8" xfId="23168"/>
    <cellStyle name="Total 12 7 3 9" xfId="23169"/>
    <cellStyle name="Total 12 7 4" xfId="23170"/>
    <cellStyle name="Total 12 7 4 2" xfId="23171"/>
    <cellStyle name="Total 12 7 4 3" xfId="23172"/>
    <cellStyle name="Total 12 7 5" xfId="23173"/>
    <cellStyle name="Total 12 7 5 2" xfId="23174"/>
    <cellStyle name="Total 12 7 5 3" xfId="23175"/>
    <cellStyle name="Total 12 7 6" xfId="23176"/>
    <cellStyle name="Total 12 7 6 2" xfId="23177"/>
    <cellStyle name="Total 12 7 6 3" xfId="23178"/>
    <cellStyle name="Total 12 7 7" xfId="23179"/>
    <cellStyle name="Total 12 7 7 2" xfId="23180"/>
    <cellStyle name="Total 12 7 7 3" xfId="23181"/>
    <cellStyle name="Total 12 7 8" xfId="23182"/>
    <cellStyle name="Total 12 7 8 2" xfId="23183"/>
    <cellStyle name="Total 12 7 8 3" xfId="23184"/>
    <cellStyle name="Total 12 7 9" xfId="23185"/>
    <cellStyle name="Total 12 7 9 2" xfId="23186"/>
    <cellStyle name="Total 12 7 9 3" xfId="23187"/>
    <cellStyle name="Total 12 8" xfId="23188"/>
    <cellStyle name="Total 12 8 10" xfId="23189"/>
    <cellStyle name="Total 12 8 11" xfId="23190"/>
    <cellStyle name="Total 12 8 2" xfId="23191"/>
    <cellStyle name="Total 12 8 2 2" xfId="23192"/>
    <cellStyle name="Total 12 8 2 2 2" xfId="23193"/>
    <cellStyle name="Total 12 8 2 2 3" xfId="23194"/>
    <cellStyle name="Total 12 8 2 3" xfId="23195"/>
    <cellStyle name="Total 12 8 2 3 2" xfId="23196"/>
    <cellStyle name="Total 12 8 2 3 3" xfId="23197"/>
    <cellStyle name="Total 12 8 2 4" xfId="23198"/>
    <cellStyle name="Total 12 8 2 4 2" xfId="23199"/>
    <cellStyle name="Total 12 8 2 4 3" xfId="23200"/>
    <cellStyle name="Total 12 8 2 5" xfId="23201"/>
    <cellStyle name="Total 12 8 2 5 2" xfId="23202"/>
    <cellStyle name="Total 12 8 2 5 3" xfId="23203"/>
    <cellStyle name="Total 12 8 2 6" xfId="23204"/>
    <cellStyle name="Total 12 8 2 6 2" xfId="23205"/>
    <cellStyle name="Total 12 8 2 6 3" xfId="23206"/>
    <cellStyle name="Total 12 8 2 7" xfId="23207"/>
    <cellStyle name="Total 12 8 2 7 2" xfId="23208"/>
    <cellStyle name="Total 12 8 2 7 3" xfId="23209"/>
    <cellStyle name="Total 12 8 2 8" xfId="23210"/>
    <cellStyle name="Total 12 8 2 9" xfId="23211"/>
    <cellStyle name="Total 12 8 3" xfId="23212"/>
    <cellStyle name="Total 12 8 3 2" xfId="23213"/>
    <cellStyle name="Total 12 8 3 2 2" xfId="23214"/>
    <cellStyle name="Total 12 8 3 2 3" xfId="23215"/>
    <cellStyle name="Total 12 8 3 3" xfId="23216"/>
    <cellStyle name="Total 12 8 3 3 2" xfId="23217"/>
    <cellStyle name="Total 12 8 3 3 3" xfId="23218"/>
    <cellStyle name="Total 12 8 3 4" xfId="23219"/>
    <cellStyle name="Total 12 8 3 4 2" xfId="23220"/>
    <cellStyle name="Total 12 8 3 4 3" xfId="23221"/>
    <cellStyle name="Total 12 8 3 5" xfId="23222"/>
    <cellStyle name="Total 12 8 3 5 2" xfId="23223"/>
    <cellStyle name="Total 12 8 3 5 3" xfId="23224"/>
    <cellStyle name="Total 12 8 3 6" xfId="23225"/>
    <cellStyle name="Total 12 8 3 6 2" xfId="23226"/>
    <cellStyle name="Total 12 8 3 6 3" xfId="23227"/>
    <cellStyle name="Total 12 8 3 7" xfId="23228"/>
    <cellStyle name="Total 12 8 3 7 2" xfId="23229"/>
    <cellStyle name="Total 12 8 3 7 3" xfId="23230"/>
    <cellStyle name="Total 12 8 3 8" xfId="23231"/>
    <cellStyle name="Total 12 8 3 9" xfId="23232"/>
    <cellStyle name="Total 12 8 4" xfId="23233"/>
    <cellStyle name="Total 12 8 4 2" xfId="23234"/>
    <cellStyle name="Total 12 8 4 3" xfId="23235"/>
    <cellStyle name="Total 12 8 5" xfId="23236"/>
    <cellStyle name="Total 12 8 5 2" xfId="23237"/>
    <cellStyle name="Total 12 8 5 3" xfId="23238"/>
    <cellStyle name="Total 12 8 6" xfId="23239"/>
    <cellStyle name="Total 12 8 6 2" xfId="23240"/>
    <cellStyle name="Total 12 8 6 3" xfId="23241"/>
    <cellStyle name="Total 12 8 7" xfId="23242"/>
    <cellStyle name="Total 12 8 7 2" xfId="23243"/>
    <cellStyle name="Total 12 8 7 3" xfId="23244"/>
    <cellStyle name="Total 12 8 8" xfId="23245"/>
    <cellStyle name="Total 12 8 8 2" xfId="23246"/>
    <cellStyle name="Total 12 8 8 3" xfId="23247"/>
    <cellStyle name="Total 12 8 9" xfId="23248"/>
    <cellStyle name="Total 12 8 9 2" xfId="23249"/>
    <cellStyle name="Total 12 8 9 3" xfId="23250"/>
    <cellStyle name="Total 12 9" xfId="23251"/>
    <cellStyle name="Total 12 9 10" xfId="23252"/>
    <cellStyle name="Total 12 9 11" xfId="23253"/>
    <cellStyle name="Total 12 9 2" xfId="23254"/>
    <cellStyle name="Total 12 9 2 2" xfId="23255"/>
    <cellStyle name="Total 12 9 2 2 2" xfId="23256"/>
    <cellStyle name="Total 12 9 2 2 3" xfId="23257"/>
    <cellStyle name="Total 12 9 2 3" xfId="23258"/>
    <cellStyle name="Total 12 9 2 3 2" xfId="23259"/>
    <cellStyle name="Total 12 9 2 3 3" xfId="23260"/>
    <cellStyle name="Total 12 9 2 4" xfId="23261"/>
    <cellStyle name="Total 12 9 2 4 2" xfId="23262"/>
    <cellStyle name="Total 12 9 2 4 3" xfId="23263"/>
    <cellStyle name="Total 12 9 2 5" xfId="23264"/>
    <cellStyle name="Total 12 9 2 5 2" xfId="23265"/>
    <cellStyle name="Total 12 9 2 5 3" xfId="23266"/>
    <cellStyle name="Total 12 9 2 6" xfId="23267"/>
    <cellStyle name="Total 12 9 2 6 2" xfId="23268"/>
    <cellStyle name="Total 12 9 2 6 3" xfId="23269"/>
    <cellStyle name="Total 12 9 2 7" xfId="23270"/>
    <cellStyle name="Total 12 9 2 7 2" xfId="23271"/>
    <cellStyle name="Total 12 9 2 7 3" xfId="23272"/>
    <cellStyle name="Total 12 9 2 8" xfId="23273"/>
    <cellStyle name="Total 12 9 2 9" xfId="23274"/>
    <cellStyle name="Total 12 9 3" xfId="23275"/>
    <cellStyle name="Total 12 9 3 2" xfId="23276"/>
    <cellStyle name="Total 12 9 3 2 2" xfId="23277"/>
    <cellStyle name="Total 12 9 3 2 3" xfId="23278"/>
    <cellStyle name="Total 12 9 3 3" xfId="23279"/>
    <cellStyle name="Total 12 9 3 3 2" xfId="23280"/>
    <cellStyle name="Total 12 9 3 3 3" xfId="23281"/>
    <cellStyle name="Total 12 9 3 4" xfId="23282"/>
    <cellStyle name="Total 12 9 3 4 2" xfId="23283"/>
    <cellStyle name="Total 12 9 3 4 3" xfId="23284"/>
    <cellStyle name="Total 12 9 3 5" xfId="23285"/>
    <cellStyle name="Total 12 9 3 5 2" xfId="23286"/>
    <cellStyle name="Total 12 9 3 5 3" xfId="23287"/>
    <cellStyle name="Total 12 9 3 6" xfId="23288"/>
    <cellStyle name="Total 12 9 3 6 2" xfId="23289"/>
    <cellStyle name="Total 12 9 3 6 3" xfId="23290"/>
    <cellStyle name="Total 12 9 3 7" xfId="23291"/>
    <cellStyle name="Total 12 9 3 7 2" xfId="23292"/>
    <cellStyle name="Total 12 9 3 7 3" xfId="23293"/>
    <cellStyle name="Total 12 9 3 8" xfId="23294"/>
    <cellStyle name="Total 12 9 3 9" xfId="23295"/>
    <cellStyle name="Total 12 9 4" xfId="23296"/>
    <cellStyle name="Total 12 9 4 2" xfId="23297"/>
    <cellStyle name="Total 12 9 4 3" xfId="23298"/>
    <cellStyle name="Total 12 9 5" xfId="23299"/>
    <cellStyle name="Total 12 9 5 2" xfId="23300"/>
    <cellStyle name="Total 12 9 5 3" xfId="23301"/>
    <cellStyle name="Total 12 9 6" xfId="23302"/>
    <cellStyle name="Total 12 9 6 2" xfId="23303"/>
    <cellStyle name="Total 12 9 6 3" xfId="23304"/>
    <cellStyle name="Total 12 9 7" xfId="23305"/>
    <cellStyle name="Total 12 9 7 2" xfId="23306"/>
    <cellStyle name="Total 12 9 7 3" xfId="23307"/>
    <cellStyle name="Total 12 9 8" xfId="23308"/>
    <cellStyle name="Total 12 9 8 2" xfId="23309"/>
    <cellStyle name="Total 12 9 8 3" xfId="23310"/>
    <cellStyle name="Total 12 9 9" xfId="23311"/>
    <cellStyle name="Total 12 9 9 2" xfId="23312"/>
    <cellStyle name="Total 12 9 9 3" xfId="23313"/>
    <cellStyle name="Total 13" xfId="23314"/>
    <cellStyle name="Total 13 10" xfId="23315"/>
    <cellStyle name="Total 13 10 2" xfId="23316"/>
    <cellStyle name="Total 13 10 2 2" xfId="23317"/>
    <cellStyle name="Total 13 10 2 3" xfId="23318"/>
    <cellStyle name="Total 13 10 3" xfId="23319"/>
    <cellStyle name="Total 13 10 3 2" xfId="23320"/>
    <cellStyle name="Total 13 10 3 3" xfId="23321"/>
    <cellStyle name="Total 13 10 4" xfId="23322"/>
    <cellStyle name="Total 13 10 4 2" xfId="23323"/>
    <cellStyle name="Total 13 10 4 3" xfId="23324"/>
    <cellStyle name="Total 13 10 5" xfId="23325"/>
    <cellStyle name="Total 13 10 5 2" xfId="23326"/>
    <cellStyle name="Total 13 10 5 3" xfId="23327"/>
    <cellStyle name="Total 13 10 6" xfId="23328"/>
    <cellStyle name="Total 13 10 6 2" xfId="23329"/>
    <cellStyle name="Total 13 10 6 3" xfId="23330"/>
    <cellStyle name="Total 13 10 7" xfId="23331"/>
    <cellStyle name="Total 13 10 7 2" xfId="23332"/>
    <cellStyle name="Total 13 10 7 3" xfId="23333"/>
    <cellStyle name="Total 13 10 8" xfId="23334"/>
    <cellStyle name="Total 13 10 9" xfId="23335"/>
    <cellStyle name="Total 13 11" xfId="23336"/>
    <cellStyle name="Total 13 11 2" xfId="23337"/>
    <cellStyle name="Total 13 11 2 2" xfId="23338"/>
    <cellStyle name="Total 13 11 2 3" xfId="23339"/>
    <cellStyle name="Total 13 11 3" xfId="23340"/>
    <cellStyle name="Total 13 11 3 2" xfId="23341"/>
    <cellStyle name="Total 13 11 3 3" xfId="23342"/>
    <cellStyle name="Total 13 11 4" xfId="23343"/>
    <cellStyle name="Total 13 11 4 2" xfId="23344"/>
    <cellStyle name="Total 13 11 4 3" xfId="23345"/>
    <cellStyle name="Total 13 11 5" xfId="23346"/>
    <cellStyle name="Total 13 11 5 2" xfId="23347"/>
    <cellStyle name="Total 13 11 5 3" xfId="23348"/>
    <cellStyle name="Total 13 11 6" xfId="23349"/>
    <cellStyle name="Total 13 11 6 2" xfId="23350"/>
    <cellStyle name="Total 13 11 6 3" xfId="23351"/>
    <cellStyle name="Total 13 11 7" xfId="23352"/>
    <cellStyle name="Total 13 11 7 2" xfId="23353"/>
    <cellStyle name="Total 13 11 7 3" xfId="23354"/>
    <cellStyle name="Total 13 11 8" xfId="23355"/>
    <cellStyle name="Total 13 11 9" xfId="23356"/>
    <cellStyle name="Total 13 12" xfId="23357"/>
    <cellStyle name="Total 13 12 2" xfId="23358"/>
    <cellStyle name="Total 13 12 3" xfId="23359"/>
    <cellStyle name="Total 13 13" xfId="23360"/>
    <cellStyle name="Total 13 13 2" xfId="23361"/>
    <cellStyle name="Total 13 13 3" xfId="23362"/>
    <cellStyle name="Total 13 14" xfId="23363"/>
    <cellStyle name="Total 13 14 2" xfId="23364"/>
    <cellStyle name="Total 13 14 3" xfId="23365"/>
    <cellStyle name="Total 13 15" xfId="23366"/>
    <cellStyle name="Total 13 15 2" xfId="23367"/>
    <cellStyle name="Total 13 15 3" xfId="23368"/>
    <cellStyle name="Total 13 16" xfId="23369"/>
    <cellStyle name="Total 13 16 2" xfId="23370"/>
    <cellStyle name="Total 13 16 3" xfId="23371"/>
    <cellStyle name="Total 13 17" xfId="23372"/>
    <cellStyle name="Total 13 17 2" xfId="23373"/>
    <cellStyle name="Total 13 17 3" xfId="23374"/>
    <cellStyle name="Total 13 18" xfId="23375"/>
    <cellStyle name="Total 13 19" xfId="23376"/>
    <cellStyle name="Total 13 2" xfId="23377"/>
    <cellStyle name="Total 13 2 10" xfId="23378"/>
    <cellStyle name="Total 13 2 11" xfId="23379"/>
    <cellStyle name="Total 13 2 2" xfId="23380"/>
    <cellStyle name="Total 13 2 2 2" xfId="23381"/>
    <cellStyle name="Total 13 2 2 2 2" xfId="23382"/>
    <cellStyle name="Total 13 2 2 2 3" xfId="23383"/>
    <cellStyle name="Total 13 2 2 3" xfId="23384"/>
    <cellStyle name="Total 13 2 2 3 2" xfId="23385"/>
    <cellStyle name="Total 13 2 2 3 3" xfId="23386"/>
    <cellStyle name="Total 13 2 2 4" xfId="23387"/>
    <cellStyle name="Total 13 2 2 4 2" xfId="23388"/>
    <cellStyle name="Total 13 2 2 4 3" xfId="23389"/>
    <cellStyle name="Total 13 2 2 5" xfId="23390"/>
    <cellStyle name="Total 13 2 2 5 2" xfId="23391"/>
    <cellStyle name="Total 13 2 2 5 3" xfId="23392"/>
    <cellStyle name="Total 13 2 2 6" xfId="23393"/>
    <cellStyle name="Total 13 2 2 6 2" xfId="23394"/>
    <cellStyle name="Total 13 2 2 6 3" xfId="23395"/>
    <cellStyle name="Total 13 2 2 7" xfId="23396"/>
    <cellStyle name="Total 13 2 2 7 2" xfId="23397"/>
    <cellStyle name="Total 13 2 2 7 3" xfId="23398"/>
    <cellStyle name="Total 13 2 2 8" xfId="23399"/>
    <cellStyle name="Total 13 2 2 9" xfId="23400"/>
    <cellStyle name="Total 13 2 3" xfId="23401"/>
    <cellStyle name="Total 13 2 3 2" xfId="23402"/>
    <cellStyle name="Total 13 2 3 2 2" xfId="23403"/>
    <cellStyle name="Total 13 2 3 2 3" xfId="23404"/>
    <cellStyle name="Total 13 2 3 3" xfId="23405"/>
    <cellStyle name="Total 13 2 3 3 2" xfId="23406"/>
    <cellStyle name="Total 13 2 3 3 3" xfId="23407"/>
    <cellStyle name="Total 13 2 3 4" xfId="23408"/>
    <cellStyle name="Total 13 2 3 4 2" xfId="23409"/>
    <cellStyle name="Total 13 2 3 4 3" xfId="23410"/>
    <cellStyle name="Total 13 2 3 5" xfId="23411"/>
    <cellStyle name="Total 13 2 3 5 2" xfId="23412"/>
    <cellStyle name="Total 13 2 3 5 3" xfId="23413"/>
    <cellStyle name="Total 13 2 3 6" xfId="23414"/>
    <cellStyle name="Total 13 2 3 6 2" xfId="23415"/>
    <cellStyle name="Total 13 2 3 6 3" xfId="23416"/>
    <cellStyle name="Total 13 2 3 7" xfId="23417"/>
    <cellStyle name="Total 13 2 3 7 2" xfId="23418"/>
    <cellStyle name="Total 13 2 3 7 3" xfId="23419"/>
    <cellStyle name="Total 13 2 3 8" xfId="23420"/>
    <cellStyle name="Total 13 2 3 9" xfId="23421"/>
    <cellStyle name="Total 13 2 4" xfId="23422"/>
    <cellStyle name="Total 13 2 4 2" xfId="23423"/>
    <cellStyle name="Total 13 2 4 3" xfId="23424"/>
    <cellStyle name="Total 13 2 5" xfId="23425"/>
    <cellStyle name="Total 13 2 5 2" xfId="23426"/>
    <cellStyle name="Total 13 2 5 3" xfId="23427"/>
    <cellStyle name="Total 13 2 6" xfId="23428"/>
    <cellStyle name="Total 13 2 6 2" xfId="23429"/>
    <cellStyle name="Total 13 2 6 3" xfId="23430"/>
    <cellStyle name="Total 13 2 7" xfId="23431"/>
    <cellStyle name="Total 13 2 7 2" xfId="23432"/>
    <cellStyle name="Total 13 2 7 3" xfId="23433"/>
    <cellStyle name="Total 13 2 8" xfId="23434"/>
    <cellStyle name="Total 13 2 8 2" xfId="23435"/>
    <cellStyle name="Total 13 2 8 3" xfId="23436"/>
    <cellStyle name="Total 13 2 9" xfId="23437"/>
    <cellStyle name="Total 13 2 9 2" xfId="23438"/>
    <cellStyle name="Total 13 2 9 3" xfId="23439"/>
    <cellStyle name="Total 13 3" xfId="23440"/>
    <cellStyle name="Total 13 3 10" xfId="23441"/>
    <cellStyle name="Total 13 3 11" xfId="23442"/>
    <cellStyle name="Total 13 3 2" xfId="23443"/>
    <cellStyle name="Total 13 3 2 2" xfId="23444"/>
    <cellStyle name="Total 13 3 2 2 2" xfId="23445"/>
    <cellStyle name="Total 13 3 2 2 3" xfId="23446"/>
    <cellStyle name="Total 13 3 2 3" xfId="23447"/>
    <cellStyle name="Total 13 3 2 3 2" xfId="23448"/>
    <cellStyle name="Total 13 3 2 3 3" xfId="23449"/>
    <cellStyle name="Total 13 3 2 4" xfId="23450"/>
    <cellStyle name="Total 13 3 2 4 2" xfId="23451"/>
    <cellStyle name="Total 13 3 2 4 3" xfId="23452"/>
    <cellStyle name="Total 13 3 2 5" xfId="23453"/>
    <cellStyle name="Total 13 3 2 5 2" xfId="23454"/>
    <cellStyle name="Total 13 3 2 5 3" xfId="23455"/>
    <cellStyle name="Total 13 3 2 6" xfId="23456"/>
    <cellStyle name="Total 13 3 2 6 2" xfId="23457"/>
    <cellStyle name="Total 13 3 2 6 3" xfId="23458"/>
    <cellStyle name="Total 13 3 2 7" xfId="23459"/>
    <cellStyle name="Total 13 3 2 7 2" xfId="23460"/>
    <cellStyle name="Total 13 3 2 7 3" xfId="23461"/>
    <cellStyle name="Total 13 3 2 8" xfId="23462"/>
    <cellStyle name="Total 13 3 2 9" xfId="23463"/>
    <cellStyle name="Total 13 3 3" xfId="23464"/>
    <cellStyle name="Total 13 3 3 2" xfId="23465"/>
    <cellStyle name="Total 13 3 3 2 2" xfId="23466"/>
    <cellStyle name="Total 13 3 3 2 3" xfId="23467"/>
    <cellStyle name="Total 13 3 3 3" xfId="23468"/>
    <cellStyle name="Total 13 3 3 3 2" xfId="23469"/>
    <cellStyle name="Total 13 3 3 3 3" xfId="23470"/>
    <cellStyle name="Total 13 3 3 4" xfId="23471"/>
    <cellStyle name="Total 13 3 3 4 2" xfId="23472"/>
    <cellStyle name="Total 13 3 3 4 3" xfId="23473"/>
    <cellStyle name="Total 13 3 3 5" xfId="23474"/>
    <cellStyle name="Total 13 3 3 5 2" xfId="23475"/>
    <cellStyle name="Total 13 3 3 5 3" xfId="23476"/>
    <cellStyle name="Total 13 3 3 6" xfId="23477"/>
    <cellStyle name="Total 13 3 3 6 2" xfId="23478"/>
    <cellStyle name="Total 13 3 3 6 3" xfId="23479"/>
    <cellStyle name="Total 13 3 3 7" xfId="23480"/>
    <cellStyle name="Total 13 3 3 7 2" xfId="23481"/>
    <cellStyle name="Total 13 3 3 7 3" xfId="23482"/>
    <cellStyle name="Total 13 3 3 8" xfId="23483"/>
    <cellStyle name="Total 13 3 3 9" xfId="23484"/>
    <cellStyle name="Total 13 3 4" xfId="23485"/>
    <cellStyle name="Total 13 3 4 2" xfId="23486"/>
    <cellStyle name="Total 13 3 4 3" xfId="23487"/>
    <cellStyle name="Total 13 3 5" xfId="23488"/>
    <cellStyle name="Total 13 3 5 2" xfId="23489"/>
    <cellStyle name="Total 13 3 5 3" xfId="23490"/>
    <cellStyle name="Total 13 3 6" xfId="23491"/>
    <cellStyle name="Total 13 3 6 2" xfId="23492"/>
    <cellStyle name="Total 13 3 6 3" xfId="23493"/>
    <cellStyle name="Total 13 3 7" xfId="23494"/>
    <cellStyle name="Total 13 3 7 2" xfId="23495"/>
    <cellStyle name="Total 13 3 7 3" xfId="23496"/>
    <cellStyle name="Total 13 3 8" xfId="23497"/>
    <cellStyle name="Total 13 3 8 2" xfId="23498"/>
    <cellStyle name="Total 13 3 8 3" xfId="23499"/>
    <cellStyle name="Total 13 3 9" xfId="23500"/>
    <cellStyle name="Total 13 3 9 2" xfId="23501"/>
    <cellStyle name="Total 13 3 9 3" xfId="23502"/>
    <cellStyle name="Total 13 4" xfId="23503"/>
    <cellStyle name="Total 13 4 10" xfId="23504"/>
    <cellStyle name="Total 13 4 11" xfId="23505"/>
    <cellStyle name="Total 13 4 2" xfId="23506"/>
    <cellStyle name="Total 13 4 2 2" xfId="23507"/>
    <cellStyle name="Total 13 4 2 2 2" xfId="23508"/>
    <cellStyle name="Total 13 4 2 2 3" xfId="23509"/>
    <cellStyle name="Total 13 4 2 3" xfId="23510"/>
    <cellStyle name="Total 13 4 2 3 2" xfId="23511"/>
    <cellStyle name="Total 13 4 2 3 3" xfId="23512"/>
    <cellStyle name="Total 13 4 2 4" xfId="23513"/>
    <cellStyle name="Total 13 4 2 4 2" xfId="23514"/>
    <cellStyle name="Total 13 4 2 4 3" xfId="23515"/>
    <cellStyle name="Total 13 4 2 5" xfId="23516"/>
    <cellStyle name="Total 13 4 2 5 2" xfId="23517"/>
    <cellStyle name="Total 13 4 2 5 3" xfId="23518"/>
    <cellStyle name="Total 13 4 2 6" xfId="23519"/>
    <cellStyle name="Total 13 4 2 6 2" xfId="23520"/>
    <cellStyle name="Total 13 4 2 6 3" xfId="23521"/>
    <cellStyle name="Total 13 4 2 7" xfId="23522"/>
    <cellStyle name="Total 13 4 2 7 2" xfId="23523"/>
    <cellStyle name="Total 13 4 2 7 3" xfId="23524"/>
    <cellStyle name="Total 13 4 2 8" xfId="23525"/>
    <cellStyle name="Total 13 4 2 9" xfId="23526"/>
    <cellStyle name="Total 13 4 3" xfId="23527"/>
    <cellStyle name="Total 13 4 3 2" xfId="23528"/>
    <cellStyle name="Total 13 4 3 2 2" xfId="23529"/>
    <cellStyle name="Total 13 4 3 2 3" xfId="23530"/>
    <cellStyle name="Total 13 4 3 3" xfId="23531"/>
    <cellStyle name="Total 13 4 3 3 2" xfId="23532"/>
    <cellStyle name="Total 13 4 3 3 3" xfId="23533"/>
    <cellStyle name="Total 13 4 3 4" xfId="23534"/>
    <cellStyle name="Total 13 4 3 4 2" xfId="23535"/>
    <cellStyle name="Total 13 4 3 4 3" xfId="23536"/>
    <cellStyle name="Total 13 4 3 5" xfId="23537"/>
    <cellStyle name="Total 13 4 3 5 2" xfId="23538"/>
    <cellStyle name="Total 13 4 3 5 3" xfId="23539"/>
    <cellStyle name="Total 13 4 3 6" xfId="23540"/>
    <cellStyle name="Total 13 4 3 6 2" xfId="23541"/>
    <cellStyle name="Total 13 4 3 6 3" xfId="23542"/>
    <cellStyle name="Total 13 4 3 7" xfId="23543"/>
    <cellStyle name="Total 13 4 3 7 2" xfId="23544"/>
    <cellStyle name="Total 13 4 3 7 3" xfId="23545"/>
    <cellStyle name="Total 13 4 3 8" xfId="23546"/>
    <cellStyle name="Total 13 4 3 9" xfId="23547"/>
    <cellStyle name="Total 13 4 4" xfId="23548"/>
    <cellStyle name="Total 13 4 4 2" xfId="23549"/>
    <cellStyle name="Total 13 4 4 3" xfId="23550"/>
    <cellStyle name="Total 13 4 5" xfId="23551"/>
    <cellStyle name="Total 13 4 5 2" xfId="23552"/>
    <cellStyle name="Total 13 4 5 3" xfId="23553"/>
    <cellStyle name="Total 13 4 6" xfId="23554"/>
    <cellStyle name="Total 13 4 6 2" xfId="23555"/>
    <cellStyle name="Total 13 4 6 3" xfId="23556"/>
    <cellStyle name="Total 13 4 7" xfId="23557"/>
    <cellStyle name="Total 13 4 7 2" xfId="23558"/>
    <cellStyle name="Total 13 4 7 3" xfId="23559"/>
    <cellStyle name="Total 13 4 8" xfId="23560"/>
    <cellStyle name="Total 13 4 8 2" xfId="23561"/>
    <cellStyle name="Total 13 4 8 3" xfId="23562"/>
    <cellStyle name="Total 13 4 9" xfId="23563"/>
    <cellStyle name="Total 13 4 9 2" xfId="23564"/>
    <cellStyle name="Total 13 4 9 3" xfId="23565"/>
    <cellStyle name="Total 13 5" xfId="23566"/>
    <cellStyle name="Total 13 5 10" xfId="23567"/>
    <cellStyle name="Total 13 5 11" xfId="23568"/>
    <cellStyle name="Total 13 5 2" xfId="23569"/>
    <cellStyle name="Total 13 5 2 2" xfId="23570"/>
    <cellStyle name="Total 13 5 2 2 2" xfId="23571"/>
    <cellStyle name="Total 13 5 2 2 3" xfId="23572"/>
    <cellStyle name="Total 13 5 2 3" xfId="23573"/>
    <cellStyle name="Total 13 5 2 3 2" xfId="23574"/>
    <cellStyle name="Total 13 5 2 3 3" xfId="23575"/>
    <cellStyle name="Total 13 5 2 4" xfId="23576"/>
    <cellStyle name="Total 13 5 2 4 2" xfId="23577"/>
    <cellStyle name="Total 13 5 2 4 3" xfId="23578"/>
    <cellStyle name="Total 13 5 2 5" xfId="23579"/>
    <cellStyle name="Total 13 5 2 5 2" xfId="23580"/>
    <cellStyle name="Total 13 5 2 5 3" xfId="23581"/>
    <cellStyle name="Total 13 5 2 6" xfId="23582"/>
    <cellStyle name="Total 13 5 2 6 2" xfId="23583"/>
    <cellStyle name="Total 13 5 2 6 3" xfId="23584"/>
    <cellStyle name="Total 13 5 2 7" xfId="23585"/>
    <cellStyle name="Total 13 5 2 7 2" xfId="23586"/>
    <cellStyle name="Total 13 5 2 7 3" xfId="23587"/>
    <cellStyle name="Total 13 5 2 8" xfId="23588"/>
    <cellStyle name="Total 13 5 2 9" xfId="23589"/>
    <cellStyle name="Total 13 5 3" xfId="23590"/>
    <cellStyle name="Total 13 5 3 2" xfId="23591"/>
    <cellStyle name="Total 13 5 3 2 2" xfId="23592"/>
    <cellStyle name="Total 13 5 3 2 3" xfId="23593"/>
    <cellStyle name="Total 13 5 3 3" xfId="23594"/>
    <cellStyle name="Total 13 5 3 3 2" xfId="23595"/>
    <cellStyle name="Total 13 5 3 3 3" xfId="23596"/>
    <cellStyle name="Total 13 5 3 4" xfId="23597"/>
    <cellStyle name="Total 13 5 3 4 2" xfId="23598"/>
    <cellStyle name="Total 13 5 3 4 3" xfId="23599"/>
    <cellStyle name="Total 13 5 3 5" xfId="23600"/>
    <cellStyle name="Total 13 5 3 5 2" xfId="23601"/>
    <cellStyle name="Total 13 5 3 5 3" xfId="23602"/>
    <cellStyle name="Total 13 5 3 6" xfId="23603"/>
    <cellStyle name="Total 13 5 3 6 2" xfId="23604"/>
    <cellStyle name="Total 13 5 3 6 3" xfId="23605"/>
    <cellStyle name="Total 13 5 3 7" xfId="23606"/>
    <cellStyle name="Total 13 5 3 7 2" xfId="23607"/>
    <cellStyle name="Total 13 5 3 7 3" xfId="23608"/>
    <cellStyle name="Total 13 5 3 8" xfId="23609"/>
    <cellStyle name="Total 13 5 3 9" xfId="23610"/>
    <cellStyle name="Total 13 5 4" xfId="23611"/>
    <cellStyle name="Total 13 5 4 2" xfId="23612"/>
    <cellStyle name="Total 13 5 4 3" xfId="23613"/>
    <cellStyle name="Total 13 5 5" xfId="23614"/>
    <cellStyle name="Total 13 5 5 2" xfId="23615"/>
    <cellStyle name="Total 13 5 5 3" xfId="23616"/>
    <cellStyle name="Total 13 5 6" xfId="23617"/>
    <cellStyle name="Total 13 5 6 2" xfId="23618"/>
    <cellStyle name="Total 13 5 6 3" xfId="23619"/>
    <cellStyle name="Total 13 5 7" xfId="23620"/>
    <cellStyle name="Total 13 5 7 2" xfId="23621"/>
    <cellStyle name="Total 13 5 7 3" xfId="23622"/>
    <cellStyle name="Total 13 5 8" xfId="23623"/>
    <cellStyle name="Total 13 5 8 2" xfId="23624"/>
    <cellStyle name="Total 13 5 8 3" xfId="23625"/>
    <cellStyle name="Total 13 5 9" xfId="23626"/>
    <cellStyle name="Total 13 5 9 2" xfId="23627"/>
    <cellStyle name="Total 13 5 9 3" xfId="23628"/>
    <cellStyle name="Total 13 6" xfId="23629"/>
    <cellStyle name="Total 13 6 10" xfId="23630"/>
    <cellStyle name="Total 13 6 11" xfId="23631"/>
    <cellStyle name="Total 13 6 2" xfId="23632"/>
    <cellStyle name="Total 13 6 2 2" xfId="23633"/>
    <cellStyle name="Total 13 6 2 2 2" xfId="23634"/>
    <cellStyle name="Total 13 6 2 2 3" xfId="23635"/>
    <cellStyle name="Total 13 6 2 3" xfId="23636"/>
    <cellStyle name="Total 13 6 2 3 2" xfId="23637"/>
    <cellStyle name="Total 13 6 2 3 3" xfId="23638"/>
    <cellStyle name="Total 13 6 2 4" xfId="23639"/>
    <cellStyle name="Total 13 6 2 4 2" xfId="23640"/>
    <cellStyle name="Total 13 6 2 4 3" xfId="23641"/>
    <cellStyle name="Total 13 6 2 5" xfId="23642"/>
    <cellStyle name="Total 13 6 2 5 2" xfId="23643"/>
    <cellStyle name="Total 13 6 2 5 3" xfId="23644"/>
    <cellStyle name="Total 13 6 2 6" xfId="23645"/>
    <cellStyle name="Total 13 6 2 6 2" xfId="23646"/>
    <cellStyle name="Total 13 6 2 6 3" xfId="23647"/>
    <cellStyle name="Total 13 6 2 7" xfId="23648"/>
    <cellStyle name="Total 13 6 2 7 2" xfId="23649"/>
    <cellStyle name="Total 13 6 2 7 3" xfId="23650"/>
    <cellStyle name="Total 13 6 2 8" xfId="23651"/>
    <cellStyle name="Total 13 6 2 9" xfId="23652"/>
    <cellStyle name="Total 13 6 3" xfId="23653"/>
    <cellStyle name="Total 13 6 3 2" xfId="23654"/>
    <cellStyle name="Total 13 6 3 2 2" xfId="23655"/>
    <cellStyle name="Total 13 6 3 2 3" xfId="23656"/>
    <cellStyle name="Total 13 6 3 3" xfId="23657"/>
    <cellStyle name="Total 13 6 3 3 2" xfId="23658"/>
    <cellStyle name="Total 13 6 3 3 3" xfId="23659"/>
    <cellStyle name="Total 13 6 3 4" xfId="23660"/>
    <cellStyle name="Total 13 6 3 4 2" xfId="23661"/>
    <cellStyle name="Total 13 6 3 4 3" xfId="23662"/>
    <cellStyle name="Total 13 6 3 5" xfId="23663"/>
    <cellStyle name="Total 13 6 3 5 2" xfId="23664"/>
    <cellStyle name="Total 13 6 3 5 3" xfId="23665"/>
    <cellStyle name="Total 13 6 3 6" xfId="23666"/>
    <cellStyle name="Total 13 6 3 6 2" xfId="23667"/>
    <cellStyle name="Total 13 6 3 6 3" xfId="23668"/>
    <cellStyle name="Total 13 6 3 7" xfId="23669"/>
    <cellStyle name="Total 13 6 3 7 2" xfId="23670"/>
    <cellStyle name="Total 13 6 3 7 3" xfId="23671"/>
    <cellStyle name="Total 13 6 3 8" xfId="23672"/>
    <cellStyle name="Total 13 6 3 9" xfId="23673"/>
    <cellStyle name="Total 13 6 4" xfId="23674"/>
    <cellStyle name="Total 13 6 4 2" xfId="23675"/>
    <cellStyle name="Total 13 6 4 3" xfId="23676"/>
    <cellStyle name="Total 13 6 5" xfId="23677"/>
    <cellStyle name="Total 13 6 5 2" xfId="23678"/>
    <cellStyle name="Total 13 6 5 3" xfId="23679"/>
    <cellStyle name="Total 13 6 6" xfId="23680"/>
    <cellStyle name="Total 13 6 6 2" xfId="23681"/>
    <cellStyle name="Total 13 6 6 3" xfId="23682"/>
    <cellStyle name="Total 13 6 7" xfId="23683"/>
    <cellStyle name="Total 13 6 7 2" xfId="23684"/>
    <cellStyle name="Total 13 6 7 3" xfId="23685"/>
    <cellStyle name="Total 13 6 8" xfId="23686"/>
    <cellStyle name="Total 13 6 8 2" xfId="23687"/>
    <cellStyle name="Total 13 6 8 3" xfId="23688"/>
    <cellStyle name="Total 13 6 9" xfId="23689"/>
    <cellStyle name="Total 13 6 9 2" xfId="23690"/>
    <cellStyle name="Total 13 6 9 3" xfId="23691"/>
    <cellStyle name="Total 13 7" xfId="23692"/>
    <cellStyle name="Total 13 7 10" xfId="23693"/>
    <cellStyle name="Total 13 7 11" xfId="23694"/>
    <cellStyle name="Total 13 7 2" xfId="23695"/>
    <cellStyle name="Total 13 7 2 2" xfId="23696"/>
    <cellStyle name="Total 13 7 2 2 2" xfId="23697"/>
    <cellStyle name="Total 13 7 2 2 3" xfId="23698"/>
    <cellStyle name="Total 13 7 2 3" xfId="23699"/>
    <cellStyle name="Total 13 7 2 3 2" xfId="23700"/>
    <cellStyle name="Total 13 7 2 3 3" xfId="23701"/>
    <cellStyle name="Total 13 7 2 4" xfId="23702"/>
    <cellStyle name="Total 13 7 2 4 2" xfId="23703"/>
    <cellStyle name="Total 13 7 2 4 3" xfId="23704"/>
    <cellStyle name="Total 13 7 2 5" xfId="23705"/>
    <cellStyle name="Total 13 7 2 5 2" xfId="23706"/>
    <cellStyle name="Total 13 7 2 5 3" xfId="23707"/>
    <cellStyle name="Total 13 7 2 6" xfId="23708"/>
    <cellStyle name="Total 13 7 2 6 2" xfId="23709"/>
    <cellStyle name="Total 13 7 2 6 3" xfId="23710"/>
    <cellStyle name="Total 13 7 2 7" xfId="23711"/>
    <cellStyle name="Total 13 7 2 7 2" xfId="23712"/>
    <cellStyle name="Total 13 7 2 7 3" xfId="23713"/>
    <cellStyle name="Total 13 7 2 8" xfId="23714"/>
    <cellStyle name="Total 13 7 2 9" xfId="23715"/>
    <cellStyle name="Total 13 7 3" xfId="23716"/>
    <cellStyle name="Total 13 7 3 2" xfId="23717"/>
    <cellStyle name="Total 13 7 3 2 2" xfId="23718"/>
    <cellStyle name="Total 13 7 3 2 3" xfId="23719"/>
    <cellStyle name="Total 13 7 3 3" xfId="23720"/>
    <cellStyle name="Total 13 7 3 3 2" xfId="23721"/>
    <cellStyle name="Total 13 7 3 3 3" xfId="23722"/>
    <cellStyle name="Total 13 7 3 4" xfId="23723"/>
    <cellStyle name="Total 13 7 3 4 2" xfId="23724"/>
    <cellStyle name="Total 13 7 3 4 3" xfId="23725"/>
    <cellStyle name="Total 13 7 3 5" xfId="23726"/>
    <cellStyle name="Total 13 7 3 5 2" xfId="23727"/>
    <cellStyle name="Total 13 7 3 5 3" xfId="23728"/>
    <cellStyle name="Total 13 7 3 6" xfId="23729"/>
    <cellStyle name="Total 13 7 3 6 2" xfId="23730"/>
    <cellStyle name="Total 13 7 3 6 3" xfId="23731"/>
    <cellStyle name="Total 13 7 3 7" xfId="23732"/>
    <cellStyle name="Total 13 7 3 7 2" xfId="23733"/>
    <cellStyle name="Total 13 7 3 7 3" xfId="23734"/>
    <cellStyle name="Total 13 7 3 8" xfId="23735"/>
    <cellStyle name="Total 13 7 3 9" xfId="23736"/>
    <cellStyle name="Total 13 7 4" xfId="23737"/>
    <cellStyle name="Total 13 7 4 2" xfId="23738"/>
    <cellStyle name="Total 13 7 4 3" xfId="23739"/>
    <cellStyle name="Total 13 7 5" xfId="23740"/>
    <cellStyle name="Total 13 7 5 2" xfId="23741"/>
    <cellStyle name="Total 13 7 5 3" xfId="23742"/>
    <cellStyle name="Total 13 7 6" xfId="23743"/>
    <cellStyle name="Total 13 7 6 2" xfId="23744"/>
    <cellStyle name="Total 13 7 6 3" xfId="23745"/>
    <cellStyle name="Total 13 7 7" xfId="23746"/>
    <cellStyle name="Total 13 7 7 2" xfId="23747"/>
    <cellStyle name="Total 13 7 7 3" xfId="23748"/>
    <cellStyle name="Total 13 7 8" xfId="23749"/>
    <cellStyle name="Total 13 7 8 2" xfId="23750"/>
    <cellStyle name="Total 13 7 8 3" xfId="23751"/>
    <cellStyle name="Total 13 7 9" xfId="23752"/>
    <cellStyle name="Total 13 7 9 2" xfId="23753"/>
    <cellStyle name="Total 13 7 9 3" xfId="23754"/>
    <cellStyle name="Total 13 8" xfId="23755"/>
    <cellStyle name="Total 13 8 10" xfId="23756"/>
    <cellStyle name="Total 13 8 11" xfId="23757"/>
    <cellStyle name="Total 13 8 2" xfId="23758"/>
    <cellStyle name="Total 13 8 2 2" xfId="23759"/>
    <cellStyle name="Total 13 8 2 2 2" xfId="23760"/>
    <cellStyle name="Total 13 8 2 2 3" xfId="23761"/>
    <cellStyle name="Total 13 8 2 3" xfId="23762"/>
    <cellStyle name="Total 13 8 2 3 2" xfId="23763"/>
    <cellStyle name="Total 13 8 2 3 3" xfId="23764"/>
    <cellStyle name="Total 13 8 2 4" xfId="23765"/>
    <cellStyle name="Total 13 8 2 4 2" xfId="23766"/>
    <cellStyle name="Total 13 8 2 4 3" xfId="23767"/>
    <cellStyle name="Total 13 8 2 5" xfId="23768"/>
    <cellStyle name="Total 13 8 2 5 2" xfId="23769"/>
    <cellStyle name="Total 13 8 2 5 3" xfId="23770"/>
    <cellStyle name="Total 13 8 2 6" xfId="23771"/>
    <cellStyle name="Total 13 8 2 6 2" xfId="23772"/>
    <cellStyle name="Total 13 8 2 6 3" xfId="23773"/>
    <cellStyle name="Total 13 8 2 7" xfId="23774"/>
    <cellStyle name="Total 13 8 2 7 2" xfId="23775"/>
    <cellStyle name="Total 13 8 2 7 3" xfId="23776"/>
    <cellStyle name="Total 13 8 2 8" xfId="23777"/>
    <cellStyle name="Total 13 8 2 9" xfId="23778"/>
    <cellStyle name="Total 13 8 3" xfId="23779"/>
    <cellStyle name="Total 13 8 3 2" xfId="23780"/>
    <cellStyle name="Total 13 8 3 2 2" xfId="23781"/>
    <cellStyle name="Total 13 8 3 2 3" xfId="23782"/>
    <cellStyle name="Total 13 8 3 3" xfId="23783"/>
    <cellStyle name="Total 13 8 3 3 2" xfId="23784"/>
    <cellStyle name="Total 13 8 3 3 3" xfId="23785"/>
    <cellStyle name="Total 13 8 3 4" xfId="23786"/>
    <cellStyle name="Total 13 8 3 4 2" xfId="23787"/>
    <cellStyle name="Total 13 8 3 4 3" xfId="23788"/>
    <cellStyle name="Total 13 8 3 5" xfId="23789"/>
    <cellStyle name="Total 13 8 3 5 2" xfId="23790"/>
    <cellStyle name="Total 13 8 3 5 3" xfId="23791"/>
    <cellStyle name="Total 13 8 3 6" xfId="23792"/>
    <cellStyle name="Total 13 8 3 6 2" xfId="23793"/>
    <cellStyle name="Total 13 8 3 6 3" xfId="23794"/>
    <cellStyle name="Total 13 8 3 7" xfId="23795"/>
    <cellStyle name="Total 13 8 3 7 2" xfId="23796"/>
    <cellStyle name="Total 13 8 3 7 3" xfId="23797"/>
    <cellStyle name="Total 13 8 3 8" xfId="23798"/>
    <cellStyle name="Total 13 8 3 9" xfId="23799"/>
    <cellStyle name="Total 13 8 4" xfId="23800"/>
    <cellStyle name="Total 13 8 4 2" xfId="23801"/>
    <cellStyle name="Total 13 8 4 3" xfId="23802"/>
    <cellStyle name="Total 13 8 5" xfId="23803"/>
    <cellStyle name="Total 13 8 5 2" xfId="23804"/>
    <cellStyle name="Total 13 8 5 3" xfId="23805"/>
    <cellStyle name="Total 13 8 6" xfId="23806"/>
    <cellStyle name="Total 13 8 6 2" xfId="23807"/>
    <cellStyle name="Total 13 8 6 3" xfId="23808"/>
    <cellStyle name="Total 13 8 7" xfId="23809"/>
    <cellStyle name="Total 13 8 7 2" xfId="23810"/>
    <cellStyle name="Total 13 8 7 3" xfId="23811"/>
    <cellStyle name="Total 13 8 8" xfId="23812"/>
    <cellStyle name="Total 13 8 8 2" xfId="23813"/>
    <cellStyle name="Total 13 8 8 3" xfId="23814"/>
    <cellStyle name="Total 13 8 9" xfId="23815"/>
    <cellStyle name="Total 13 8 9 2" xfId="23816"/>
    <cellStyle name="Total 13 8 9 3" xfId="23817"/>
    <cellStyle name="Total 13 9" xfId="23818"/>
    <cellStyle name="Total 13 9 10" xfId="23819"/>
    <cellStyle name="Total 13 9 11" xfId="23820"/>
    <cellStyle name="Total 13 9 2" xfId="23821"/>
    <cellStyle name="Total 13 9 2 2" xfId="23822"/>
    <cellStyle name="Total 13 9 2 2 2" xfId="23823"/>
    <cellStyle name="Total 13 9 2 2 3" xfId="23824"/>
    <cellStyle name="Total 13 9 2 3" xfId="23825"/>
    <cellStyle name="Total 13 9 2 3 2" xfId="23826"/>
    <cellStyle name="Total 13 9 2 3 3" xfId="23827"/>
    <cellStyle name="Total 13 9 2 4" xfId="23828"/>
    <cellStyle name="Total 13 9 2 4 2" xfId="23829"/>
    <cellStyle name="Total 13 9 2 4 3" xfId="23830"/>
    <cellStyle name="Total 13 9 2 5" xfId="23831"/>
    <cellStyle name="Total 13 9 2 5 2" xfId="23832"/>
    <cellStyle name="Total 13 9 2 5 3" xfId="23833"/>
    <cellStyle name="Total 13 9 2 6" xfId="23834"/>
    <cellStyle name="Total 13 9 2 6 2" xfId="23835"/>
    <cellStyle name="Total 13 9 2 6 3" xfId="23836"/>
    <cellStyle name="Total 13 9 2 7" xfId="23837"/>
    <cellStyle name="Total 13 9 2 7 2" xfId="23838"/>
    <cellStyle name="Total 13 9 2 7 3" xfId="23839"/>
    <cellStyle name="Total 13 9 2 8" xfId="23840"/>
    <cellStyle name="Total 13 9 2 9" xfId="23841"/>
    <cellStyle name="Total 13 9 3" xfId="23842"/>
    <cellStyle name="Total 13 9 3 2" xfId="23843"/>
    <cellStyle name="Total 13 9 3 2 2" xfId="23844"/>
    <cellStyle name="Total 13 9 3 2 3" xfId="23845"/>
    <cellStyle name="Total 13 9 3 3" xfId="23846"/>
    <cellStyle name="Total 13 9 3 3 2" xfId="23847"/>
    <cellStyle name="Total 13 9 3 3 3" xfId="23848"/>
    <cellStyle name="Total 13 9 3 4" xfId="23849"/>
    <cellStyle name="Total 13 9 3 4 2" xfId="23850"/>
    <cellStyle name="Total 13 9 3 4 3" xfId="23851"/>
    <cellStyle name="Total 13 9 3 5" xfId="23852"/>
    <cellStyle name="Total 13 9 3 5 2" xfId="23853"/>
    <cellStyle name="Total 13 9 3 5 3" xfId="23854"/>
    <cellStyle name="Total 13 9 3 6" xfId="23855"/>
    <cellStyle name="Total 13 9 3 6 2" xfId="23856"/>
    <cellStyle name="Total 13 9 3 6 3" xfId="23857"/>
    <cellStyle name="Total 13 9 3 7" xfId="23858"/>
    <cellStyle name="Total 13 9 3 7 2" xfId="23859"/>
    <cellStyle name="Total 13 9 3 7 3" xfId="23860"/>
    <cellStyle name="Total 13 9 3 8" xfId="23861"/>
    <cellStyle name="Total 13 9 3 9" xfId="23862"/>
    <cellStyle name="Total 13 9 4" xfId="23863"/>
    <cellStyle name="Total 13 9 4 2" xfId="23864"/>
    <cellStyle name="Total 13 9 4 3" xfId="23865"/>
    <cellStyle name="Total 13 9 5" xfId="23866"/>
    <cellStyle name="Total 13 9 5 2" xfId="23867"/>
    <cellStyle name="Total 13 9 5 3" xfId="23868"/>
    <cellStyle name="Total 13 9 6" xfId="23869"/>
    <cellStyle name="Total 13 9 6 2" xfId="23870"/>
    <cellStyle name="Total 13 9 6 3" xfId="23871"/>
    <cellStyle name="Total 13 9 7" xfId="23872"/>
    <cellStyle name="Total 13 9 7 2" xfId="23873"/>
    <cellStyle name="Total 13 9 7 3" xfId="23874"/>
    <cellStyle name="Total 13 9 8" xfId="23875"/>
    <cellStyle name="Total 13 9 8 2" xfId="23876"/>
    <cellStyle name="Total 13 9 8 3" xfId="23877"/>
    <cellStyle name="Total 13 9 9" xfId="23878"/>
    <cellStyle name="Total 13 9 9 2" xfId="23879"/>
    <cellStyle name="Total 13 9 9 3" xfId="23880"/>
    <cellStyle name="Total 14" xfId="23881"/>
    <cellStyle name="Total 14 10" xfId="23882"/>
    <cellStyle name="Total 14 10 2" xfId="23883"/>
    <cellStyle name="Total 14 10 2 2" xfId="23884"/>
    <cellStyle name="Total 14 10 2 3" xfId="23885"/>
    <cellStyle name="Total 14 10 3" xfId="23886"/>
    <cellStyle name="Total 14 10 3 2" xfId="23887"/>
    <cellStyle name="Total 14 10 3 3" xfId="23888"/>
    <cellStyle name="Total 14 10 4" xfId="23889"/>
    <cellStyle name="Total 14 10 4 2" xfId="23890"/>
    <cellStyle name="Total 14 10 4 3" xfId="23891"/>
    <cellStyle name="Total 14 10 5" xfId="23892"/>
    <cellStyle name="Total 14 10 5 2" xfId="23893"/>
    <cellStyle name="Total 14 10 5 3" xfId="23894"/>
    <cellStyle name="Total 14 10 6" xfId="23895"/>
    <cellStyle name="Total 14 10 6 2" xfId="23896"/>
    <cellStyle name="Total 14 10 6 3" xfId="23897"/>
    <cellStyle name="Total 14 10 7" xfId="23898"/>
    <cellStyle name="Total 14 10 7 2" xfId="23899"/>
    <cellStyle name="Total 14 10 7 3" xfId="23900"/>
    <cellStyle name="Total 14 10 8" xfId="23901"/>
    <cellStyle name="Total 14 10 9" xfId="23902"/>
    <cellStyle name="Total 14 11" xfId="23903"/>
    <cellStyle name="Total 14 11 2" xfId="23904"/>
    <cellStyle name="Total 14 11 2 2" xfId="23905"/>
    <cellStyle name="Total 14 11 2 3" xfId="23906"/>
    <cellStyle name="Total 14 11 3" xfId="23907"/>
    <cellStyle name="Total 14 11 3 2" xfId="23908"/>
    <cellStyle name="Total 14 11 3 3" xfId="23909"/>
    <cellStyle name="Total 14 11 4" xfId="23910"/>
    <cellStyle name="Total 14 11 4 2" xfId="23911"/>
    <cellStyle name="Total 14 11 4 3" xfId="23912"/>
    <cellStyle name="Total 14 11 5" xfId="23913"/>
    <cellStyle name="Total 14 11 5 2" xfId="23914"/>
    <cellStyle name="Total 14 11 5 3" xfId="23915"/>
    <cellStyle name="Total 14 11 6" xfId="23916"/>
    <cellStyle name="Total 14 11 6 2" xfId="23917"/>
    <cellStyle name="Total 14 11 6 3" xfId="23918"/>
    <cellStyle name="Total 14 11 7" xfId="23919"/>
    <cellStyle name="Total 14 11 7 2" xfId="23920"/>
    <cellStyle name="Total 14 11 7 3" xfId="23921"/>
    <cellStyle name="Total 14 11 8" xfId="23922"/>
    <cellStyle name="Total 14 11 9" xfId="23923"/>
    <cellStyle name="Total 14 12" xfId="23924"/>
    <cellStyle name="Total 14 12 2" xfId="23925"/>
    <cellStyle name="Total 14 12 3" xfId="23926"/>
    <cellStyle name="Total 14 13" xfId="23927"/>
    <cellStyle name="Total 14 13 2" xfId="23928"/>
    <cellStyle name="Total 14 13 3" xfId="23929"/>
    <cellStyle name="Total 14 14" xfId="23930"/>
    <cellStyle name="Total 14 14 2" xfId="23931"/>
    <cellStyle name="Total 14 14 3" xfId="23932"/>
    <cellStyle name="Total 14 15" xfId="23933"/>
    <cellStyle name="Total 14 15 2" xfId="23934"/>
    <cellStyle name="Total 14 15 3" xfId="23935"/>
    <cellStyle name="Total 14 16" xfId="23936"/>
    <cellStyle name="Total 14 16 2" xfId="23937"/>
    <cellStyle name="Total 14 16 3" xfId="23938"/>
    <cellStyle name="Total 14 17" xfId="23939"/>
    <cellStyle name="Total 14 17 2" xfId="23940"/>
    <cellStyle name="Total 14 17 3" xfId="23941"/>
    <cellStyle name="Total 14 18" xfId="23942"/>
    <cellStyle name="Total 14 19" xfId="23943"/>
    <cellStyle name="Total 14 2" xfId="23944"/>
    <cellStyle name="Total 14 2 10" xfId="23945"/>
    <cellStyle name="Total 14 2 11" xfId="23946"/>
    <cellStyle name="Total 14 2 2" xfId="23947"/>
    <cellStyle name="Total 14 2 2 2" xfId="23948"/>
    <cellStyle name="Total 14 2 2 2 2" xfId="23949"/>
    <cellStyle name="Total 14 2 2 2 3" xfId="23950"/>
    <cellStyle name="Total 14 2 2 3" xfId="23951"/>
    <cellStyle name="Total 14 2 2 3 2" xfId="23952"/>
    <cellStyle name="Total 14 2 2 3 3" xfId="23953"/>
    <cellStyle name="Total 14 2 2 4" xfId="23954"/>
    <cellStyle name="Total 14 2 2 4 2" xfId="23955"/>
    <cellStyle name="Total 14 2 2 4 3" xfId="23956"/>
    <cellStyle name="Total 14 2 2 5" xfId="23957"/>
    <cellStyle name="Total 14 2 2 5 2" xfId="23958"/>
    <cellStyle name="Total 14 2 2 5 3" xfId="23959"/>
    <cellStyle name="Total 14 2 2 6" xfId="23960"/>
    <cellStyle name="Total 14 2 2 6 2" xfId="23961"/>
    <cellStyle name="Total 14 2 2 6 3" xfId="23962"/>
    <cellStyle name="Total 14 2 2 7" xfId="23963"/>
    <cellStyle name="Total 14 2 2 7 2" xfId="23964"/>
    <cellStyle name="Total 14 2 2 7 3" xfId="23965"/>
    <cellStyle name="Total 14 2 2 8" xfId="23966"/>
    <cellStyle name="Total 14 2 2 9" xfId="23967"/>
    <cellStyle name="Total 14 2 3" xfId="23968"/>
    <cellStyle name="Total 14 2 3 2" xfId="23969"/>
    <cellStyle name="Total 14 2 3 2 2" xfId="23970"/>
    <cellStyle name="Total 14 2 3 2 3" xfId="23971"/>
    <cellStyle name="Total 14 2 3 3" xfId="23972"/>
    <cellStyle name="Total 14 2 3 3 2" xfId="23973"/>
    <cellStyle name="Total 14 2 3 3 3" xfId="23974"/>
    <cellStyle name="Total 14 2 3 4" xfId="23975"/>
    <cellStyle name="Total 14 2 3 4 2" xfId="23976"/>
    <cellStyle name="Total 14 2 3 4 3" xfId="23977"/>
    <cellStyle name="Total 14 2 3 5" xfId="23978"/>
    <cellStyle name="Total 14 2 3 5 2" xfId="23979"/>
    <cellStyle name="Total 14 2 3 5 3" xfId="23980"/>
    <cellStyle name="Total 14 2 3 6" xfId="23981"/>
    <cellStyle name="Total 14 2 3 6 2" xfId="23982"/>
    <cellStyle name="Total 14 2 3 6 3" xfId="23983"/>
    <cellStyle name="Total 14 2 3 7" xfId="23984"/>
    <cellStyle name="Total 14 2 3 7 2" xfId="23985"/>
    <cellStyle name="Total 14 2 3 7 3" xfId="23986"/>
    <cellStyle name="Total 14 2 3 8" xfId="23987"/>
    <cellStyle name="Total 14 2 3 9" xfId="23988"/>
    <cellStyle name="Total 14 2 4" xfId="23989"/>
    <cellStyle name="Total 14 2 4 2" xfId="23990"/>
    <cellStyle name="Total 14 2 4 3" xfId="23991"/>
    <cellStyle name="Total 14 2 5" xfId="23992"/>
    <cellStyle name="Total 14 2 5 2" xfId="23993"/>
    <cellStyle name="Total 14 2 5 3" xfId="23994"/>
    <cellStyle name="Total 14 2 6" xfId="23995"/>
    <cellStyle name="Total 14 2 6 2" xfId="23996"/>
    <cellStyle name="Total 14 2 6 3" xfId="23997"/>
    <cellStyle name="Total 14 2 7" xfId="23998"/>
    <cellStyle name="Total 14 2 7 2" xfId="23999"/>
    <cellStyle name="Total 14 2 7 3" xfId="24000"/>
    <cellStyle name="Total 14 2 8" xfId="24001"/>
    <cellStyle name="Total 14 2 8 2" xfId="24002"/>
    <cellStyle name="Total 14 2 8 3" xfId="24003"/>
    <cellStyle name="Total 14 2 9" xfId="24004"/>
    <cellStyle name="Total 14 2 9 2" xfId="24005"/>
    <cellStyle name="Total 14 2 9 3" xfId="24006"/>
    <cellStyle name="Total 14 3" xfId="24007"/>
    <cellStyle name="Total 14 3 10" xfId="24008"/>
    <cellStyle name="Total 14 3 11" xfId="24009"/>
    <cellStyle name="Total 14 3 2" xfId="24010"/>
    <cellStyle name="Total 14 3 2 2" xfId="24011"/>
    <cellStyle name="Total 14 3 2 2 2" xfId="24012"/>
    <cellStyle name="Total 14 3 2 2 3" xfId="24013"/>
    <cellStyle name="Total 14 3 2 3" xfId="24014"/>
    <cellStyle name="Total 14 3 2 3 2" xfId="24015"/>
    <cellStyle name="Total 14 3 2 3 3" xfId="24016"/>
    <cellStyle name="Total 14 3 2 4" xfId="24017"/>
    <cellStyle name="Total 14 3 2 4 2" xfId="24018"/>
    <cellStyle name="Total 14 3 2 4 3" xfId="24019"/>
    <cellStyle name="Total 14 3 2 5" xfId="24020"/>
    <cellStyle name="Total 14 3 2 5 2" xfId="24021"/>
    <cellStyle name="Total 14 3 2 5 3" xfId="24022"/>
    <cellStyle name="Total 14 3 2 6" xfId="24023"/>
    <cellStyle name="Total 14 3 2 6 2" xfId="24024"/>
    <cellStyle name="Total 14 3 2 6 3" xfId="24025"/>
    <cellStyle name="Total 14 3 2 7" xfId="24026"/>
    <cellStyle name="Total 14 3 2 7 2" xfId="24027"/>
    <cellStyle name="Total 14 3 2 7 3" xfId="24028"/>
    <cellStyle name="Total 14 3 2 8" xfId="24029"/>
    <cellStyle name="Total 14 3 2 9" xfId="24030"/>
    <cellStyle name="Total 14 3 3" xfId="24031"/>
    <cellStyle name="Total 14 3 3 2" xfId="24032"/>
    <cellStyle name="Total 14 3 3 2 2" xfId="24033"/>
    <cellStyle name="Total 14 3 3 2 3" xfId="24034"/>
    <cellStyle name="Total 14 3 3 3" xfId="24035"/>
    <cellStyle name="Total 14 3 3 3 2" xfId="24036"/>
    <cellStyle name="Total 14 3 3 3 3" xfId="24037"/>
    <cellStyle name="Total 14 3 3 4" xfId="24038"/>
    <cellStyle name="Total 14 3 3 4 2" xfId="24039"/>
    <cellStyle name="Total 14 3 3 4 3" xfId="24040"/>
    <cellStyle name="Total 14 3 3 5" xfId="24041"/>
    <cellStyle name="Total 14 3 3 5 2" xfId="24042"/>
    <cellStyle name="Total 14 3 3 5 3" xfId="24043"/>
    <cellStyle name="Total 14 3 3 6" xfId="24044"/>
    <cellStyle name="Total 14 3 3 6 2" xfId="24045"/>
    <cellStyle name="Total 14 3 3 6 3" xfId="24046"/>
    <cellStyle name="Total 14 3 3 7" xfId="24047"/>
    <cellStyle name="Total 14 3 3 7 2" xfId="24048"/>
    <cellStyle name="Total 14 3 3 7 3" xfId="24049"/>
    <cellStyle name="Total 14 3 3 8" xfId="24050"/>
    <cellStyle name="Total 14 3 3 9" xfId="24051"/>
    <cellStyle name="Total 14 3 4" xfId="24052"/>
    <cellStyle name="Total 14 3 4 2" xfId="24053"/>
    <cellStyle name="Total 14 3 4 3" xfId="24054"/>
    <cellStyle name="Total 14 3 5" xfId="24055"/>
    <cellStyle name="Total 14 3 5 2" xfId="24056"/>
    <cellStyle name="Total 14 3 5 3" xfId="24057"/>
    <cellStyle name="Total 14 3 6" xfId="24058"/>
    <cellStyle name="Total 14 3 6 2" xfId="24059"/>
    <cellStyle name="Total 14 3 6 3" xfId="24060"/>
    <cellStyle name="Total 14 3 7" xfId="24061"/>
    <cellStyle name="Total 14 3 7 2" xfId="24062"/>
    <cellStyle name="Total 14 3 7 3" xfId="24063"/>
    <cellStyle name="Total 14 3 8" xfId="24064"/>
    <cellStyle name="Total 14 3 8 2" xfId="24065"/>
    <cellStyle name="Total 14 3 8 3" xfId="24066"/>
    <cellStyle name="Total 14 3 9" xfId="24067"/>
    <cellStyle name="Total 14 3 9 2" xfId="24068"/>
    <cellStyle name="Total 14 3 9 3" xfId="24069"/>
    <cellStyle name="Total 14 4" xfId="24070"/>
    <cellStyle name="Total 14 4 10" xfId="24071"/>
    <cellStyle name="Total 14 4 11" xfId="24072"/>
    <cellStyle name="Total 14 4 2" xfId="24073"/>
    <cellStyle name="Total 14 4 2 2" xfId="24074"/>
    <cellStyle name="Total 14 4 2 2 2" xfId="24075"/>
    <cellStyle name="Total 14 4 2 2 3" xfId="24076"/>
    <cellStyle name="Total 14 4 2 3" xfId="24077"/>
    <cellStyle name="Total 14 4 2 3 2" xfId="24078"/>
    <cellStyle name="Total 14 4 2 3 3" xfId="24079"/>
    <cellStyle name="Total 14 4 2 4" xfId="24080"/>
    <cellStyle name="Total 14 4 2 4 2" xfId="24081"/>
    <cellStyle name="Total 14 4 2 4 3" xfId="24082"/>
    <cellStyle name="Total 14 4 2 5" xfId="24083"/>
    <cellStyle name="Total 14 4 2 5 2" xfId="24084"/>
    <cellStyle name="Total 14 4 2 5 3" xfId="24085"/>
    <cellStyle name="Total 14 4 2 6" xfId="24086"/>
    <cellStyle name="Total 14 4 2 6 2" xfId="24087"/>
    <cellStyle name="Total 14 4 2 6 3" xfId="24088"/>
    <cellStyle name="Total 14 4 2 7" xfId="24089"/>
    <cellStyle name="Total 14 4 2 7 2" xfId="24090"/>
    <cellStyle name="Total 14 4 2 7 3" xfId="24091"/>
    <cellStyle name="Total 14 4 2 8" xfId="24092"/>
    <cellStyle name="Total 14 4 2 9" xfId="24093"/>
    <cellStyle name="Total 14 4 3" xfId="24094"/>
    <cellStyle name="Total 14 4 3 2" xfId="24095"/>
    <cellStyle name="Total 14 4 3 2 2" xfId="24096"/>
    <cellStyle name="Total 14 4 3 2 3" xfId="24097"/>
    <cellStyle name="Total 14 4 3 3" xfId="24098"/>
    <cellStyle name="Total 14 4 3 3 2" xfId="24099"/>
    <cellStyle name="Total 14 4 3 3 3" xfId="24100"/>
    <cellStyle name="Total 14 4 3 4" xfId="24101"/>
    <cellStyle name="Total 14 4 3 4 2" xfId="24102"/>
    <cellStyle name="Total 14 4 3 4 3" xfId="24103"/>
    <cellStyle name="Total 14 4 3 5" xfId="24104"/>
    <cellStyle name="Total 14 4 3 5 2" xfId="24105"/>
    <cellStyle name="Total 14 4 3 5 3" xfId="24106"/>
    <cellStyle name="Total 14 4 3 6" xfId="24107"/>
    <cellStyle name="Total 14 4 3 6 2" xfId="24108"/>
    <cellStyle name="Total 14 4 3 6 3" xfId="24109"/>
    <cellStyle name="Total 14 4 3 7" xfId="24110"/>
    <cellStyle name="Total 14 4 3 7 2" xfId="24111"/>
    <cellStyle name="Total 14 4 3 7 3" xfId="24112"/>
    <cellStyle name="Total 14 4 3 8" xfId="24113"/>
    <cellStyle name="Total 14 4 3 9" xfId="24114"/>
    <cellStyle name="Total 14 4 4" xfId="24115"/>
    <cellStyle name="Total 14 4 4 2" xfId="24116"/>
    <cellStyle name="Total 14 4 4 3" xfId="24117"/>
    <cellStyle name="Total 14 4 5" xfId="24118"/>
    <cellStyle name="Total 14 4 5 2" xfId="24119"/>
    <cellStyle name="Total 14 4 5 3" xfId="24120"/>
    <cellStyle name="Total 14 4 6" xfId="24121"/>
    <cellStyle name="Total 14 4 6 2" xfId="24122"/>
    <cellStyle name="Total 14 4 6 3" xfId="24123"/>
    <cellStyle name="Total 14 4 7" xfId="24124"/>
    <cellStyle name="Total 14 4 7 2" xfId="24125"/>
    <cellStyle name="Total 14 4 7 3" xfId="24126"/>
    <cellStyle name="Total 14 4 8" xfId="24127"/>
    <cellStyle name="Total 14 4 8 2" xfId="24128"/>
    <cellStyle name="Total 14 4 8 3" xfId="24129"/>
    <cellStyle name="Total 14 4 9" xfId="24130"/>
    <cellStyle name="Total 14 4 9 2" xfId="24131"/>
    <cellStyle name="Total 14 4 9 3" xfId="24132"/>
    <cellStyle name="Total 14 5" xfId="24133"/>
    <cellStyle name="Total 14 5 10" xfId="24134"/>
    <cellStyle name="Total 14 5 11" xfId="24135"/>
    <cellStyle name="Total 14 5 2" xfId="24136"/>
    <cellStyle name="Total 14 5 2 2" xfId="24137"/>
    <cellStyle name="Total 14 5 2 2 2" xfId="24138"/>
    <cellStyle name="Total 14 5 2 2 3" xfId="24139"/>
    <cellStyle name="Total 14 5 2 3" xfId="24140"/>
    <cellStyle name="Total 14 5 2 3 2" xfId="24141"/>
    <cellStyle name="Total 14 5 2 3 3" xfId="24142"/>
    <cellStyle name="Total 14 5 2 4" xfId="24143"/>
    <cellStyle name="Total 14 5 2 4 2" xfId="24144"/>
    <cellStyle name="Total 14 5 2 4 3" xfId="24145"/>
    <cellStyle name="Total 14 5 2 5" xfId="24146"/>
    <cellStyle name="Total 14 5 2 5 2" xfId="24147"/>
    <cellStyle name="Total 14 5 2 5 3" xfId="24148"/>
    <cellStyle name="Total 14 5 2 6" xfId="24149"/>
    <cellStyle name="Total 14 5 2 6 2" xfId="24150"/>
    <cellStyle name="Total 14 5 2 6 3" xfId="24151"/>
    <cellStyle name="Total 14 5 2 7" xfId="24152"/>
    <cellStyle name="Total 14 5 2 7 2" xfId="24153"/>
    <cellStyle name="Total 14 5 2 7 3" xfId="24154"/>
    <cellStyle name="Total 14 5 2 8" xfId="24155"/>
    <cellStyle name="Total 14 5 2 9" xfId="24156"/>
    <cellStyle name="Total 14 5 3" xfId="24157"/>
    <cellStyle name="Total 14 5 3 2" xfId="24158"/>
    <cellStyle name="Total 14 5 3 2 2" xfId="24159"/>
    <cellStyle name="Total 14 5 3 2 3" xfId="24160"/>
    <cellStyle name="Total 14 5 3 3" xfId="24161"/>
    <cellStyle name="Total 14 5 3 3 2" xfId="24162"/>
    <cellStyle name="Total 14 5 3 3 3" xfId="24163"/>
    <cellStyle name="Total 14 5 3 4" xfId="24164"/>
    <cellStyle name="Total 14 5 3 4 2" xfId="24165"/>
    <cellStyle name="Total 14 5 3 4 3" xfId="24166"/>
    <cellStyle name="Total 14 5 3 5" xfId="24167"/>
    <cellStyle name="Total 14 5 3 5 2" xfId="24168"/>
    <cellStyle name="Total 14 5 3 5 3" xfId="24169"/>
    <cellStyle name="Total 14 5 3 6" xfId="24170"/>
    <cellStyle name="Total 14 5 3 6 2" xfId="24171"/>
    <cellStyle name="Total 14 5 3 6 3" xfId="24172"/>
    <cellStyle name="Total 14 5 3 7" xfId="24173"/>
    <cellStyle name="Total 14 5 3 7 2" xfId="24174"/>
    <cellStyle name="Total 14 5 3 7 3" xfId="24175"/>
    <cellStyle name="Total 14 5 3 8" xfId="24176"/>
    <cellStyle name="Total 14 5 3 9" xfId="24177"/>
    <cellStyle name="Total 14 5 4" xfId="24178"/>
    <cellStyle name="Total 14 5 4 2" xfId="24179"/>
    <cellStyle name="Total 14 5 4 3" xfId="24180"/>
    <cellStyle name="Total 14 5 5" xfId="24181"/>
    <cellStyle name="Total 14 5 5 2" xfId="24182"/>
    <cellStyle name="Total 14 5 5 3" xfId="24183"/>
    <cellStyle name="Total 14 5 6" xfId="24184"/>
    <cellStyle name="Total 14 5 6 2" xfId="24185"/>
    <cellStyle name="Total 14 5 6 3" xfId="24186"/>
    <cellStyle name="Total 14 5 7" xfId="24187"/>
    <cellStyle name="Total 14 5 7 2" xfId="24188"/>
    <cellStyle name="Total 14 5 7 3" xfId="24189"/>
    <cellStyle name="Total 14 5 8" xfId="24190"/>
    <cellStyle name="Total 14 5 8 2" xfId="24191"/>
    <cellStyle name="Total 14 5 8 3" xfId="24192"/>
    <cellStyle name="Total 14 5 9" xfId="24193"/>
    <cellStyle name="Total 14 5 9 2" xfId="24194"/>
    <cellStyle name="Total 14 5 9 3" xfId="24195"/>
    <cellStyle name="Total 14 6" xfId="24196"/>
    <cellStyle name="Total 14 6 10" xfId="24197"/>
    <cellStyle name="Total 14 6 11" xfId="24198"/>
    <cellStyle name="Total 14 6 2" xfId="24199"/>
    <cellStyle name="Total 14 6 2 2" xfId="24200"/>
    <cellStyle name="Total 14 6 2 2 2" xfId="24201"/>
    <cellStyle name="Total 14 6 2 2 3" xfId="24202"/>
    <cellStyle name="Total 14 6 2 3" xfId="24203"/>
    <cellStyle name="Total 14 6 2 3 2" xfId="24204"/>
    <cellStyle name="Total 14 6 2 3 3" xfId="24205"/>
    <cellStyle name="Total 14 6 2 4" xfId="24206"/>
    <cellStyle name="Total 14 6 2 4 2" xfId="24207"/>
    <cellStyle name="Total 14 6 2 4 3" xfId="24208"/>
    <cellStyle name="Total 14 6 2 5" xfId="24209"/>
    <cellStyle name="Total 14 6 2 5 2" xfId="24210"/>
    <cellStyle name="Total 14 6 2 5 3" xfId="24211"/>
    <cellStyle name="Total 14 6 2 6" xfId="24212"/>
    <cellStyle name="Total 14 6 2 6 2" xfId="24213"/>
    <cellStyle name="Total 14 6 2 6 3" xfId="24214"/>
    <cellStyle name="Total 14 6 2 7" xfId="24215"/>
    <cellStyle name="Total 14 6 2 7 2" xfId="24216"/>
    <cellStyle name="Total 14 6 2 7 3" xfId="24217"/>
    <cellStyle name="Total 14 6 2 8" xfId="24218"/>
    <cellStyle name="Total 14 6 2 9" xfId="24219"/>
    <cellStyle name="Total 14 6 3" xfId="24220"/>
    <cellStyle name="Total 14 6 3 2" xfId="24221"/>
    <cellStyle name="Total 14 6 3 2 2" xfId="24222"/>
    <cellStyle name="Total 14 6 3 2 3" xfId="24223"/>
    <cellStyle name="Total 14 6 3 3" xfId="24224"/>
    <cellStyle name="Total 14 6 3 3 2" xfId="24225"/>
    <cellStyle name="Total 14 6 3 3 3" xfId="24226"/>
    <cellStyle name="Total 14 6 3 4" xfId="24227"/>
    <cellStyle name="Total 14 6 3 4 2" xfId="24228"/>
    <cellStyle name="Total 14 6 3 4 3" xfId="24229"/>
    <cellStyle name="Total 14 6 3 5" xfId="24230"/>
    <cellStyle name="Total 14 6 3 5 2" xfId="24231"/>
    <cellStyle name="Total 14 6 3 5 3" xfId="24232"/>
    <cellStyle name="Total 14 6 3 6" xfId="24233"/>
    <cellStyle name="Total 14 6 3 6 2" xfId="24234"/>
    <cellStyle name="Total 14 6 3 6 3" xfId="24235"/>
    <cellStyle name="Total 14 6 3 7" xfId="24236"/>
    <cellStyle name="Total 14 6 3 7 2" xfId="24237"/>
    <cellStyle name="Total 14 6 3 7 3" xfId="24238"/>
    <cellStyle name="Total 14 6 3 8" xfId="24239"/>
    <cellStyle name="Total 14 6 3 9" xfId="24240"/>
    <cellStyle name="Total 14 6 4" xfId="24241"/>
    <cellStyle name="Total 14 6 4 2" xfId="24242"/>
    <cellStyle name="Total 14 6 4 3" xfId="24243"/>
    <cellStyle name="Total 14 6 5" xfId="24244"/>
    <cellStyle name="Total 14 6 5 2" xfId="24245"/>
    <cellStyle name="Total 14 6 5 3" xfId="24246"/>
    <cellStyle name="Total 14 6 6" xfId="24247"/>
    <cellStyle name="Total 14 6 6 2" xfId="24248"/>
    <cellStyle name="Total 14 6 6 3" xfId="24249"/>
    <cellStyle name="Total 14 6 7" xfId="24250"/>
    <cellStyle name="Total 14 6 7 2" xfId="24251"/>
    <cellStyle name="Total 14 6 7 3" xfId="24252"/>
    <cellStyle name="Total 14 6 8" xfId="24253"/>
    <cellStyle name="Total 14 6 8 2" xfId="24254"/>
    <cellStyle name="Total 14 6 8 3" xfId="24255"/>
    <cellStyle name="Total 14 6 9" xfId="24256"/>
    <cellStyle name="Total 14 6 9 2" xfId="24257"/>
    <cellStyle name="Total 14 6 9 3" xfId="24258"/>
    <cellStyle name="Total 14 7" xfId="24259"/>
    <cellStyle name="Total 14 7 10" xfId="24260"/>
    <cellStyle name="Total 14 7 11" xfId="24261"/>
    <cellStyle name="Total 14 7 2" xfId="24262"/>
    <cellStyle name="Total 14 7 2 2" xfId="24263"/>
    <cellStyle name="Total 14 7 2 2 2" xfId="24264"/>
    <cellStyle name="Total 14 7 2 2 3" xfId="24265"/>
    <cellStyle name="Total 14 7 2 3" xfId="24266"/>
    <cellStyle name="Total 14 7 2 3 2" xfId="24267"/>
    <cellStyle name="Total 14 7 2 3 3" xfId="24268"/>
    <cellStyle name="Total 14 7 2 4" xfId="24269"/>
    <cellStyle name="Total 14 7 2 4 2" xfId="24270"/>
    <cellStyle name="Total 14 7 2 4 3" xfId="24271"/>
    <cellStyle name="Total 14 7 2 5" xfId="24272"/>
    <cellStyle name="Total 14 7 2 5 2" xfId="24273"/>
    <cellStyle name="Total 14 7 2 5 3" xfId="24274"/>
    <cellStyle name="Total 14 7 2 6" xfId="24275"/>
    <cellStyle name="Total 14 7 2 6 2" xfId="24276"/>
    <cellStyle name="Total 14 7 2 6 3" xfId="24277"/>
    <cellStyle name="Total 14 7 2 7" xfId="24278"/>
    <cellStyle name="Total 14 7 2 7 2" xfId="24279"/>
    <cellStyle name="Total 14 7 2 7 3" xfId="24280"/>
    <cellStyle name="Total 14 7 2 8" xfId="24281"/>
    <cellStyle name="Total 14 7 2 9" xfId="24282"/>
    <cellStyle name="Total 14 7 3" xfId="24283"/>
    <cellStyle name="Total 14 7 3 2" xfId="24284"/>
    <cellStyle name="Total 14 7 3 2 2" xfId="24285"/>
    <cellStyle name="Total 14 7 3 2 3" xfId="24286"/>
    <cellStyle name="Total 14 7 3 3" xfId="24287"/>
    <cellStyle name="Total 14 7 3 3 2" xfId="24288"/>
    <cellStyle name="Total 14 7 3 3 3" xfId="24289"/>
    <cellStyle name="Total 14 7 3 4" xfId="24290"/>
    <cellStyle name="Total 14 7 3 4 2" xfId="24291"/>
    <cellStyle name="Total 14 7 3 4 3" xfId="24292"/>
    <cellStyle name="Total 14 7 3 5" xfId="24293"/>
    <cellStyle name="Total 14 7 3 5 2" xfId="24294"/>
    <cellStyle name="Total 14 7 3 5 3" xfId="24295"/>
    <cellStyle name="Total 14 7 3 6" xfId="24296"/>
    <cellStyle name="Total 14 7 3 6 2" xfId="24297"/>
    <cellStyle name="Total 14 7 3 6 3" xfId="24298"/>
    <cellStyle name="Total 14 7 3 7" xfId="24299"/>
    <cellStyle name="Total 14 7 3 7 2" xfId="24300"/>
    <cellStyle name="Total 14 7 3 7 3" xfId="24301"/>
    <cellStyle name="Total 14 7 3 8" xfId="24302"/>
    <cellStyle name="Total 14 7 3 9" xfId="24303"/>
    <cellStyle name="Total 14 7 4" xfId="24304"/>
    <cellStyle name="Total 14 7 4 2" xfId="24305"/>
    <cellStyle name="Total 14 7 4 3" xfId="24306"/>
    <cellStyle name="Total 14 7 5" xfId="24307"/>
    <cellStyle name="Total 14 7 5 2" xfId="24308"/>
    <cellStyle name="Total 14 7 5 3" xfId="24309"/>
    <cellStyle name="Total 14 7 6" xfId="24310"/>
    <cellStyle name="Total 14 7 6 2" xfId="24311"/>
    <cellStyle name="Total 14 7 6 3" xfId="24312"/>
    <cellStyle name="Total 14 7 7" xfId="24313"/>
    <cellStyle name="Total 14 7 7 2" xfId="24314"/>
    <cellStyle name="Total 14 7 7 3" xfId="24315"/>
    <cellStyle name="Total 14 7 8" xfId="24316"/>
    <cellStyle name="Total 14 7 8 2" xfId="24317"/>
    <cellStyle name="Total 14 7 8 3" xfId="24318"/>
    <cellStyle name="Total 14 7 9" xfId="24319"/>
    <cellStyle name="Total 14 7 9 2" xfId="24320"/>
    <cellStyle name="Total 14 7 9 3" xfId="24321"/>
    <cellStyle name="Total 14 8" xfId="24322"/>
    <cellStyle name="Total 14 8 10" xfId="24323"/>
    <cellStyle name="Total 14 8 11" xfId="24324"/>
    <cellStyle name="Total 14 8 2" xfId="24325"/>
    <cellStyle name="Total 14 8 2 2" xfId="24326"/>
    <cellStyle name="Total 14 8 2 2 2" xfId="24327"/>
    <cellStyle name="Total 14 8 2 2 3" xfId="24328"/>
    <cellStyle name="Total 14 8 2 3" xfId="24329"/>
    <cellStyle name="Total 14 8 2 3 2" xfId="24330"/>
    <cellStyle name="Total 14 8 2 3 3" xfId="24331"/>
    <cellStyle name="Total 14 8 2 4" xfId="24332"/>
    <cellStyle name="Total 14 8 2 4 2" xfId="24333"/>
    <cellStyle name="Total 14 8 2 4 3" xfId="24334"/>
    <cellStyle name="Total 14 8 2 5" xfId="24335"/>
    <cellStyle name="Total 14 8 2 5 2" xfId="24336"/>
    <cellStyle name="Total 14 8 2 5 3" xfId="24337"/>
    <cellStyle name="Total 14 8 2 6" xfId="24338"/>
    <cellStyle name="Total 14 8 2 6 2" xfId="24339"/>
    <cellStyle name="Total 14 8 2 6 3" xfId="24340"/>
    <cellStyle name="Total 14 8 2 7" xfId="24341"/>
    <cellStyle name="Total 14 8 2 7 2" xfId="24342"/>
    <cellStyle name="Total 14 8 2 7 3" xfId="24343"/>
    <cellStyle name="Total 14 8 2 8" xfId="24344"/>
    <cellStyle name="Total 14 8 2 9" xfId="24345"/>
    <cellStyle name="Total 14 8 3" xfId="24346"/>
    <cellStyle name="Total 14 8 3 2" xfId="24347"/>
    <cellStyle name="Total 14 8 3 2 2" xfId="24348"/>
    <cellStyle name="Total 14 8 3 2 3" xfId="24349"/>
    <cellStyle name="Total 14 8 3 3" xfId="24350"/>
    <cellStyle name="Total 14 8 3 3 2" xfId="24351"/>
    <cellStyle name="Total 14 8 3 3 3" xfId="24352"/>
    <cellStyle name="Total 14 8 3 4" xfId="24353"/>
    <cellStyle name="Total 14 8 3 4 2" xfId="24354"/>
    <cellStyle name="Total 14 8 3 4 3" xfId="24355"/>
    <cellStyle name="Total 14 8 3 5" xfId="24356"/>
    <cellStyle name="Total 14 8 3 5 2" xfId="24357"/>
    <cellStyle name="Total 14 8 3 5 3" xfId="24358"/>
    <cellStyle name="Total 14 8 3 6" xfId="24359"/>
    <cellStyle name="Total 14 8 3 6 2" xfId="24360"/>
    <cellStyle name="Total 14 8 3 6 3" xfId="24361"/>
    <cellStyle name="Total 14 8 3 7" xfId="24362"/>
    <cellStyle name="Total 14 8 3 7 2" xfId="24363"/>
    <cellStyle name="Total 14 8 3 7 3" xfId="24364"/>
    <cellStyle name="Total 14 8 3 8" xfId="24365"/>
    <cellStyle name="Total 14 8 3 9" xfId="24366"/>
    <cellStyle name="Total 14 8 4" xfId="24367"/>
    <cellStyle name="Total 14 8 4 2" xfId="24368"/>
    <cellStyle name="Total 14 8 4 3" xfId="24369"/>
    <cellStyle name="Total 14 8 5" xfId="24370"/>
    <cellStyle name="Total 14 8 5 2" xfId="24371"/>
    <cellStyle name="Total 14 8 5 3" xfId="24372"/>
    <cellStyle name="Total 14 8 6" xfId="24373"/>
    <cellStyle name="Total 14 8 6 2" xfId="24374"/>
    <cellStyle name="Total 14 8 6 3" xfId="24375"/>
    <cellStyle name="Total 14 8 7" xfId="24376"/>
    <cellStyle name="Total 14 8 7 2" xfId="24377"/>
    <cellStyle name="Total 14 8 7 3" xfId="24378"/>
    <cellStyle name="Total 14 8 8" xfId="24379"/>
    <cellStyle name="Total 14 8 8 2" xfId="24380"/>
    <cellStyle name="Total 14 8 8 3" xfId="24381"/>
    <cellStyle name="Total 14 8 9" xfId="24382"/>
    <cellStyle name="Total 14 8 9 2" xfId="24383"/>
    <cellStyle name="Total 14 8 9 3" xfId="24384"/>
    <cellStyle name="Total 14 9" xfId="24385"/>
    <cellStyle name="Total 14 9 10" xfId="24386"/>
    <cellStyle name="Total 14 9 11" xfId="24387"/>
    <cellStyle name="Total 14 9 2" xfId="24388"/>
    <cellStyle name="Total 14 9 2 2" xfId="24389"/>
    <cellStyle name="Total 14 9 2 2 2" xfId="24390"/>
    <cellStyle name="Total 14 9 2 2 3" xfId="24391"/>
    <cellStyle name="Total 14 9 2 3" xfId="24392"/>
    <cellStyle name="Total 14 9 2 3 2" xfId="24393"/>
    <cellStyle name="Total 14 9 2 3 3" xfId="24394"/>
    <cellStyle name="Total 14 9 2 4" xfId="24395"/>
    <cellStyle name="Total 14 9 2 4 2" xfId="24396"/>
    <cellStyle name="Total 14 9 2 4 3" xfId="24397"/>
    <cellStyle name="Total 14 9 2 5" xfId="24398"/>
    <cellStyle name="Total 14 9 2 5 2" xfId="24399"/>
    <cellStyle name="Total 14 9 2 5 3" xfId="24400"/>
    <cellStyle name="Total 14 9 2 6" xfId="24401"/>
    <cellStyle name="Total 14 9 2 6 2" xfId="24402"/>
    <cellStyle name="Total 14 9 2 6 3" xfId="24403"/>
    <cellStyle name="Total 14 9 2 7" xfId="24404"/>
    <cellStyle name="Total 14 9 2 7 2" xfId="24405"/>
    <cellStyle name="Total 14 9 2 7 3" xfId="24406"/>
    <cellStyle name="Total 14 9 2 8" xfId="24407"/>
    <cellStyle name="Total 14 9 2 9" xfId="24408"/>
    <cellStyle name="Total 14 9 3" xfId="24409"/>
    <cellStyle name="Total 14 9 3 2" xfId="24410"/>
    <cellStyle name="Total 14 9 3 2 2" xfId="24411"/>
    <cellStyle name="Total 14 9 3 2 3" xfId="24412"/>
    <cellStyle name="Total 14 9 3 3" xfId="24413"/>
    <cellStyle name="Total 14 9 3 3 2" xfId="24414"/>
    <cellStyle name="Total 14 9 3 3 3" xfId="24415"/>
    <cellStyle name="Total 14 9 3 4" xfId="24416"/>
    <cellStyle name="Total 14 9 3 4 2" xfId="24417"/>
    <cellStyle name="Total 14 9 3 4 3" xfId="24418"/>
    <cellStyle name="Total 14 9 3 5" xfId="24419"/>
    <cellStyle name="Total 14 9 3 5 2" xfId="24420"/>
    <cellStyle name="Total 14 9 3 5 3" xfId="24421"/>
    <cellStyle name="Total 14 9 3 6" xfId="24422"/>
    <cellStyle name="Total 14 9 3 6 2" xfId="24423"/>
    <cellStyle name="Total 14 9 3 6 3" xfId="24424"/>
    <cellStyle name="Total 14 9 3 7" xfId="24425"/>
    <cellStyle name="Total 14 9 3 7 2" xfId="24426"/>
    <cellStyle name="Total 14 9 3 7 3" xfId="24427"/>
    <cellStyle name="Total 14 9 3 8" xfId="24428"/>
    <cellStyle name="Total 14 9 3 9" xfId="24429"/>
    <cellStyle name="Total 14 9 4" xfId="24430"/>
    <cellStyle name="Total 14 9 4 2" xfId="24431"/>
    <cellStyle name="Total 14 9 4 3" xfId="24432"/>
    <cellStyle name="Total 14 9 5" xfId="24433"/>
    <cellStyle name="Total 14 9 5 2" xfId="24434"/>
    <cellStyle name="Total 14 9 5 3" xfId="24435"/>
    <cellStyle name="Total 14 9 6" xfId="24436"/>
    <cellStyle name="Total 14 9 6 2" xfId="24437"/>
    <cellStyle name="Total 14 9 6 3" xfId="24438"/>
    <cellStyle name="Total 14 9 7" xfId="24439"/>
    <cellStyle name="Total 14 9 7 2" xfId="24440"/>
    <cellStyle name="Total 14 9 7 3" xfId="24441"/>
    <cellStyle name="Total 14 9 8" xfId="24442"/>
    <cellStyle name="Total 14 9 8 2" xfId="24443"/>
    <cellStyle name="Total 14 9 8 3" xfId="24444"/>
    <cellStyle name="Total 14 9 9" xfId="24445"/>
    <cellStyle name="Total 14 9 9 2" xfId="24446"/>
    <cellStyle name="Total 14 9 9 3" xfId="24447"/>
    <cellStyle name="Total 15" xfId="24448"/>
    <cellStyle name="Total 15 10" xfId="24449"/>
    <cellStyle name="Total 15 10 2" xfId="24450"/>
    <cellStyle name="Total 15 10 2 2" xfId="24451"/>
    <cellStyle name="Total 15 10 2 3" xfId="24452"/>
    <cellStyle name="Total 15 10 3" xfId="24453"/>
    <cellStyle name="Total 15 10 3 2" xfId="24454"/>
    <cellStyle name="Total 15 10 3 3" xfId="24455"/>
    <cellStyle name="Total 15 10 4" xfId="24456"/>
    <cellStyle name="Total 15 10 4 2" xfId="24457"/>
    <cellStyle name="Total 15 10 4 3" xfId="24458"/>
    <cellStyle name="Total 15 10 5" xfId="24459"/>
    <cellStyle name="Total 15 10 5 2" xfId="24460"/>
    <cellStyle name="Total 15 10 5 3" xfId="24461"/>
    <cellStyle name="Total 15 10 6" xfId="24462"/>
    <cellStyle name="Total 15 10 6 2" xfId="24463"/>
    <cellStyle name="Total 15 10 6 3" xfId="24464"/>
    <cellStyle name="Total 15 10 7" xfId="24465"/>
    <cellStyle name="Total 15 10 7 2" xfId="24466"/>
    <cellStyle name="Total 15 10 7 3" xfId="24467"/>
    <cellStyle name="Total 15 10 8" xfId="24468"/>
    <cellStyle name="Total 15 10 9" xfId="24469"/>
    <cellStyle name="Total 15 11" xfId="24470"/>
    <cellStyle name="Total 15 11 2" xfId="24471"/>
    <cellStyle name="Total 15 11 2 2" xfId="24472"/>
    <cellStyle name="Total 15 11 2 3" xfId="24473"/>
    <cellStyle name="Total 15 11 3" xfId="24474"/>
    <cellStyle name="Total 15 11 3 2" xfId="24475"/>
    <cellStyle name="Total 15 11 3 3" xfId="24476"/>
    <cellStyle name="Total 15 11 4" xfId="24477"/>
    <cellStyle name="Total 15 11 4 2" xfId="24478"/>
    <cellStyle name="Total 15 11 4 3" xfId="24479"/>
    <cellStyle name="Total 15 11 5" xfId="24480"/>
    <cellStyle name="Total 15 11 5 2" xfId="24481"/>
    <cellStyle name="Total 15 11 5 3" xfId="24482"/>
    <cellStyle name="Total 15 11 6" xfId="24483"/>
    <cellStyle name="Total 15 11 6 2" xfId="24484"/>
    <cellStyle name="Total 15 11 6 3" xfId="24485"/>
    <cellStyle name="Total 15 11 7" xfId="24486"/>
    <cellStyle name="Total 15 11 7 2" xfId="24487"/>
    <cellStyle name="Total 15 11 7 3" xfId="24488"/>
    <cellStyle name="Total 15 11 8" xfId="24489"/>
    <cellStyle name="Total 15 11 9" xfId="24490"/>
    <cellStyle name="Total 15 12" xfId="24491"/>
    <cellStyle name="Total 15 12 2" xfId="24492"/>
    <cellStyle name="Total 15 12 3" xfId="24493"/>
    <cellStyle name="Total 15 13" xfId="24494"/>
    <cellStyle name="Total 15 13 2" xfId="24495"/>
    <cellStyle name="Total 15 13 3" xfId="24496"/>
    <cellStyle name="Total 15 14" xfId="24497"/>
    <cellStyle name="Total 15 14 2" xfId="24498"/>
    <cellStyle name="Total 15 14 3" xfId="24499"/>
    <cellStyle name="Total 15 15" xfId="24500"/>
    <cellStyle name="Total 15 15 2" xfId="24501"/>
    <cellStyle name="Total 15 15 3" xfId="24502"/>
    <cellStyle name="Total 15 16" xfId="24503"/>
    <cellStyle name="Total 15 16 2" xfId="24504"/>
    <cellStyle name="Total 15 16 3" xfId="24505"/>
    <cellStyle name="Total 15 17" xfId="24506"/>
    <cellStyle name="Total 15 17 2" xfId="24507"/>
    <cellStyle name="Total 15 17 3" xfId="24508"/>
    <cellStyle name="Total 15 18" xfId="24509"/>
    <cellStyle name="Total 15 19" xfId="24510"/>
    <cellStyle name="Total 15 2" xfId="24511"/>
    <cellStyle name="Total 15 2 10" xfId="24512"/>
    <cellStyle name="Total 15 2 11" xfId="24513"/>
    <cellStyle name="Total 15 2 2" xfId="24514"/>
    <cellStyle name="Total 15 2 2 2" xfId="24515"/>
    <cellStyle name="Total 15 2 2 2 2" xfId="24516"/>
    <cellStyle name="Total 15 2 2 2 3" xfId="24517"/>
    <cellStyle name="Total 15 2 2 3" xfId="24518"/>
    <cellStyle name="Total 15 2 2 3 2" xfId="24519"/>
    <cellStyle name="Total 15 2 2 3 3" xfId="24520"/>
    <cellStyle name="Total 15 2 2 4" xfId="24521"/>
    <cellStyle name="Total 15 2 2 4 2" xfId="24522"/>
    <cellStyle name="Total 15 2 2 4 3" xfId="24523"/>
    <cellStyle name="Total 15 2 2 5" xfId="24524"/>
    <cellStyle name="Total 15 2 2 5 2" xfId="24525"/>
    <cellStyle name="Total 15 2 2 5 3" xfId="24526"/>
    <cellStyle name="Total 15 2 2 6" xfId="24527"/>
    <cellStyle name="Total 15 2 2 6 2" xfId="24528"/>
    <cellStyle name="Total 15 2 2 6 3" xfId="24529"/>
    <cellStyle name="Total 15 2 2 7" xfId="24530"/>
    <cellStyle name="Total 15 2 2 7 2" xfId="24531"/>
    <cellStyle name="Total 15 2 2 7 3" xfId="24532"/>
    <cellStyle name="Total 15 2 2 8" xfId="24533"/>
    <cellStyle name="Total 15 2 2 9" xfId="24534"/>
    <cellStyle name="Total 15 2 3" xfId="24535"/>
    <cellStyle name="Total 15 2 3 2" xfId="24536"/>
    <cellStyle name="Total 15 2 3 2 2" xfId="24537"/>
    <cellStyle name="Total 15 2 3 2 3" xfId="24538"/>
    <cellStyle name="Total 15 2 3 3" xfId="24539"/>
    <cellStyle name="Total 15 2 3 3 2" xfId="24540"/>
    <cellStyle name="Total 15 2 3 3 3" xfId="24541"/>
    <cellStyle name="Total 15 2 3 4" xfId="24542"/>
    <cellStyle name="Total 15 2 3 4 2" xfId="24543"/>
    <cellStyle name="Total 15 2 3 4 3" xfId="24544"/>
    <cellStyle name="Total 15 2 3 5" xfId="24545"/>
    <cellStyle name="Total 15 2 3 5 2" xfId="24546"/>
    <cellStyle name="Total 15 2 3 5 3" xfId="24547"/>
    <cellStyle name="Total 15 2 3 6" xfId="24548"/>
    <cellStyle name="Total 15 2 3 6 2" xfId="24549"/>
    <cellStyle name="Total 15 2 3 6 3" xfId="24550"/>
    <cellStyle name="Total 15 2 3 7" xfId="24551"/>
    <cellStyle name="Total 15 2 3 7 2" xfId="24552"/>
    <cellStyle name="Total 15 2 3 7 3" xfId="24553"/>
    <cellStyle name="Total 15 2 3 8" xfId="24554"/>
    <cellStyle name="Total 15 2 3 9" xfId="24555"/>
    <cellStyle name="Total 15 2 4" xfId="24556"/>
    <cellStyle name="Total 15 2 4 2" xfId="24557"/>
    <cellStyle name="Total 15 2 4 3" xfId="24558"/>
    <cellStyle name="Total 15 2 5" xfId="24559"/>
    <cellStyle name="Total 15 2 5 2" xfId="24560"/>
    <cellStyle name="Total 15 2 5 3" xfId="24561"/>
    <cellStyle name="Total 15 2 6" xfId="24562"/>
    <cellStyle name="Total 15 2 6 2" xfId="24563"/>
    <cellStyle name="Total 15 2 6 3" xfId="24564"/>
    <cellStyle name="Total 15 2 7" xfId="24565"/>
    <cellStyle name="Total 15 2 7 2" xfId="24566"/>
    <cellStyle name="Total 15 2 7 3" xfId="24567"/>
    <cellStyle name="Total 15 2 8" xfId="24568"/>
    <cellStyle name="Total 15 2 8 2" xfId="24569"/>
    <cellStyle name="Total 15 2 8 3" xfId="24570"/>
    <cellStyle name="Total 15 2 9" xfId="24571"/>
    <cellStyle name="Total 15 2 9 2" xfId="24572"/>
    <cellStyle name="Total 15 2 9 3" xfId="24573"/>
    <cellStyle name="Total 15 3" xfId="24574"/>
    <cellStyle name="Total 15 3 10" xfId="24575"/>
    <cellStyle name="Total 15 3 11" xfId="24576"/>
    <cellStyle name="Total 15 3 2" xfId="24577"/>
    <cellStyle name="Total 15 3 2 2" xfId="24578"/>
    <cellStyle name="Total 15 3 2 2 2" xfId="24579"/>
    <cellStyle name="Total 15 3 2 2 3" xfId="24580"/>
    <cellStyle name="Total 15 3 2 3" xfId="24581"/>
    <cellStyle name="Total 15 3 2 3 2" xfId="24582"/>
    <cellStyle name="Total 15 3 2 3 3" xfId="24583"/>
    <cellStyle name="Total 15 3 2 4" xfId="24584"/>
    <cellStyle name="Total 15 3 2 4 2" xfId="24585"/>
    <cellStyle name="Total 15 3 2 4 3" xfId="24586"/>
    <cellStyle name="Total 15 3 2 5" xfId="24587"/>
    <cellStyle name="Total 15 3 2 5 2" xfId="24588"/>
    <cellStyle name="Total 15 3 2 5 3" xfId="24589"/>
    <cellStyle name="Total 15 3 2 6" xfId="24590"/>
    <cellStyle name="Total 15 3 2 6 2" xfId="24591"/>
    <cellStyle name="Total 15 3 2 6 3" xfId="24592"/>
    <cellStyle name="Total 15 3 2 7" xfId="24593"/>
    <cellStyle name="Total 15 3 2 7 2" xfId="24594"/>
    <cellStyle name="Total 15 3 2 7 3" xfId="24595"/>
    <cellStyle name="Total 15 3 2 8" xfId="24596"/>
    <cellStyle name="Total 15 3 2 9" xfId="24597"/>
    <cellStyle name="Total 15 3 3" xfId="24598"/>
    <cellStyle name="Total 15 3 3 2" xfId="24599"/>
    <cellStyle name="Total 15 3 3 2 2" xfId="24600"/>
    <cellStyle name="Total 15 3 3 2 3" xfId="24601"/>
    <cellStyle name="Total 15 3 3 3" xfId="24602"/>
    <cellStyle name="Total 15 3 3 3 2" xfId="24603"/>
    <cellStyle name="Total 15 3 3 3 3" xfId="24604"/>
    <cellStyle name="Total 15 3 3 4" xfId="24605"/>
    <cellStyle name="Total 15 3 3 4 2" xfId="24606"/>
    <cellStyle name="Total 15 3 3 4 3" xfId="24607"/>
    <cellStyle name="Total 15 3 3 5" xfId="24608"/>
    <cellStyle name="Total 15 3 3 5 2" xfId="24609"/>
    <cellStyle name="Total 15 3 3 5 3" xfId="24610"/>
    <cellStyle name="Total 15 3 3 6" xfId="24611"/>
    <cellStyle name="Total 15 3 3 6 2" xfId="24612"/>
    <cellStyle name="Total 15 3 3 6 3" xfId="24613"/>
    <cellStyle name="Total 15 3 3 7" xfId="24614"/>
    <cellStyle name="Total 15 3 3 7 2" xfId="24615"/>
    <cellStyle name="Total 15 3 3 7 3" xfId="24616"/>
    <cellStyle name="Total 15 3 3 8" xfId="24617"/>
    <cellStyle name="Total 15 3 3 9" xfId="24618"/>
    <cellStyle name="Total 15 3 4" xfId="24619"/>
    <cellStyle name="Total 15 3 4 2" xfId="24620"/>
    <cellStyle name="Total 15 3 4 3" xfId="24621"/>
    <cellStyle name="Total 15 3 5" xfId="24622"/>
    <cellStyle name="Total 15 3 5 2" xfId="24623"/>
    <cellStyle name="Total 15 3 5 3" xfId="24624"/>
    <cellStyle name="Total 15 3 6" xfId="24625"/>
    <cellStyle name="Total 15 3 6 2" xfId="24626"/>
    <cellStyle name="Total 15 3 6 3" xfId="24627"/>
    <cellStyle name="Total 15 3 7" xfId="24628"/>
    <cellStyle name="Total 15 3 7 2" xfId="24629"/>
    <cellStyle name="Total 15 3 7 3" xfId="24630"/>
    <cellStyle name="Total 15 3 8" xfId="24631"/>
    <cellStyle name="Total 15 3 8 2" xfId="24632"/>
    <cellStyle name="Total 15 3 8 3" xfId="24633"/>
    <cellStyle name="Total 15 3 9" xfId="24634"/>
    <cellStyle name="Total 15 3 9 2" xfId="24635"/>
    <cellStyle name="Total 15 3 9 3" xfId="24636"/>
    <cellStyle name="Total 15 4" xfId="24637"/>
    <cellStyle name="Total 15 4 10" xfId="24638"/>
    <cellStyle name="Total 15 4 11" xfId="24639"/>
    <cellStyle name="Total 15 4 2" xfId="24640"/>
    <cellStyle name="Total 15 4 2 2" xfId="24641"/>
    <cellStyle name="Total 15 4 2 2 2" xfId="24642"/>
    <cellStyle name="Total 15 4 2 2 3" xfId="24643"/>
    <cellStyle name="Total 15 4 2 3" xfId="24644"/>
    <cellStyle name="Total 15 4 2 3 2" xfId="24645"/>
    <cellStyle name="Total 15 4 2 3 3" xfId="24646"/>
    <cellStyle name="Total 15 4 2 4" xfId="24647"/>
    <cellStyle name="Total 15 4 2 4 2" xfId="24648"/>
    <cellStyle name="Total 15 4 2 4 3" xfId="24649"/>
    <cellStyle name="Total 15 4 2 5" xfId="24650"/>
    <cellStyle name="Total 15 4 2 5 2" xfId="24651"/>
    <cellStyle name="Total 15 4 2 5 3" xfId="24652"/>
    <cellStyle name="Total 15 4 2 6" xfId="24653"/>
    <cellStyle name="Total 15 4 2 6 2" xfId="24654"/>
    <cellStyle name="Total 15 4 2 6 3" xfId="24655"/>
    <cellStyle name="Total 15 4 2 7" xfId="24656"/>
    <cellStyle name="Total 15 4 2 7 2" xfId="24657"/>
    <cellStyle name="Total 15 4 2 7 3" xfId="24658"/>
    <cellStyle name="Total 15 4 2 8" xfId="24659"/>
    <cellStyle name="Total 15 4 2 9" xfId="24660"/>
    <cellStyle name="Total 15 4 3" xfId="24661"/>
    <cellStyle name="Total 15 4 3 2" xfId="24662"/>
    <cellStyle name="Total 15 4 3 2 2" xfId="24663"/>
    <cellStyle name="Total 15 4 3 2 3" xfId="24664"/>
    <cellStyle name="Total 15 4 3 3" xfId="24665"/>
    <cellStyle name="Total 15 4 3 3 2" xfId="24666"/>
    <cellStyle name="Total 15 4 3 3 3" xfId="24667"/>
    <cellStyle name="Total 15 4 3 4" xfId="24668"/>
    <cellStyle name="Total 15 4 3 4 2" xfId="24669"/>
    <cellStyle name="Total 15 4 3 4 3" xfId="24670"/>
    <cellStyle name="Total 15 4 3 5" xfId="24671"/>
    <cellStyle name="Total 15 4 3 5 2" xfId="24672"/>
    <cellStyle name="Total 15 4 3 5 3" xfId="24673"/>
    <cellStyle name="Total 15 4 3 6" xfId="24674"/>
    <cellStyle name="Total 15 4 3 6 2" xfId="24675"/>
    <cellStyle name="Total 15 4 3 6 3" xfId="24676"/>
    <cellStyle name="Total 15 4 3 7" xfId="24677"/>
    <cellStyle name="Total 15 4 3 7 2" xfId="24678"/>
    <cellStyle name="Total 15 4 3 7 3" xfId="24679"/>
    <cellStyle name="Total 15 4 3 8" xfId="24680"/>
    <cellStyle name="Total 15 4 3 9" xfId="24681"/>
    <cellStyle name="Total 15 4 4" xfId="24682"/>
    <cellStyle name="Total 15 4 4 2" xfId="24683"/>
    <cellStyle name="Total 15 4 4 3" xfId="24684"/>
    <cellStyle name="Total 15 4 5" xfId="24685"/>
    <cellStyle name="Total 15 4 5 2" xfId="24686"/>
    <cellStyle name="Total 15 4 5 3" xfId="24687"/>
    <cellStyle name="Total 15 4 6" xfId="24688"/>
    <cellStyle name="Total 15 4 6 2" xfId="24689"/>
    <cellStyle name="Total 15 4 6 3" xfId="24690"/>
    <cellStyle name="Total 15 4 7" xfId="24691"/>
    <cellStyle name="Total 15 4 7 2" xfId="24692"/>
    <cellStyle name="Total 15 4 7 3" xfId="24693"/>
    <cellStyle name="Total 15 4 8" xfId="24694"/>
    <cellStyle name="Total 15 4 8 2" xfId="24695"/>
    <cellStyle name="Total 15 4 8 3" xfId="24696"/>
    <cellStyle name="Total 15 4 9" xfId="24697"/>
    <cellStyle name="Total 15 4 9 2" xfId="24698"/>
    <cellStyle name="Total 15 4 9 3" xfId="24699"/>
    <cellStyle name="Total 15 5" xfId="24700"/>
    <cellStyle name="Total 15 5 10" xfId="24701"/>
    <cellStyle name="Total 15 5 11" xfId="24702"/>
    <cellStyle name="Total 15 5 2" xfId="24703"/>
    <cellStyle name="Total 15 5 2 2" xfId="24704"/>
    <cellStyle name="Total 15 5 2 2 2" xfId="24705"/>
    <cellStyle name="Total 15 5 2 2 3" xfId="24706"/>
    <cellStyle name="Total 15 5 2 3" xfId="24707"/>
    <cellStyle name="Total 15 5 2 3 2" xfId="24708"/>
    <cellStyle name="Total 15 5 2 3 3" xfId="24709"/>
    <cellStyle name="Total 15 5 2 4" xfId="24710"/>
    <cellStyle name="Total 15 5 2 4 2" xfId="24711"/>
    <cellStyle name="Total 15 5 2 4 3" xfId="24712"/>
    <cellStyle name="Total 15 5 2 5" xfId="24713"/>
    <cellStyle name="Total 15 5 2 5 2" xfId="24714"/>
    <cellStyle name="Total 15 5 2 5 3" xfId="24715"/>
    <cellStyle name="Total 15 5 2 6" xfId="24716"/>
    <cellStyle name="Total 15 5 2 6 2" xfId="24717"/>
    <cellStyle name="Total 15 5 2 6 3" xfId="24718"/>
    <cellStyle name="Total 15 5 2 7" xfId="24719"/>
    <cellStyle name="Total 15 5 2 7 2" xfId="24720"/>
    <cellStyle name="Total 15 5 2 7 3" xfId="24721"/>
    <cellStyle name="Total 15 5 2 8" xfId="24722"/>
    <cellStyle name="Total 15 5 2 9" xfId="24723"/>
    <cellStyle name="Total 15 5 3" xfId="24724"/>
    <cellStyle name="Total 15 5 3 2" xfId="24725"/>
    <cellStyle name="Total 15 5 3 2 2" xfId="24726"/>
    <cellStyle name="Total 15 5 3 2 3" xfId="24727"/>
    <cellStyle name="Total 15 5 3 3" xfId="24728"/>
    <cellStyle name="Total 15 5 3 3 2" xfId="24729"/>
    <cellStyle name="Total 15 5 3 3 3" xfId="24730"/>
    <cellStyle name="Total 15 5 3 4" xfId="24731"/>
    <cellStyle name="Total 15 5 3 4 2" xfId="24732"/>
    <cellStyle name="Total 15 5 3 4 3" xfId="24733"/>
    <cellStyle name="Total 15 5 3 5" xfId="24734"/>
    <cellStyle name="Total 15 5 3 5 2" xfId="24735"/>
    <cellStyle name="Total 15 5 3 5 3" xfId="24736"/>
    <cellStyle name="Total 15 5 3 6" xfId="24737"/>
    <cellStyle name="Total 15 5 3 6 2" xfId="24738"/>
    <cellStyle name="Total 15 5 3 6 3" xfId="24739"/>
    <cellStyle name="Total 15 5 3 7" xfId="24740"/>
    <cellStyle name="Total 15 5 3 7 2" xfId="24741"/>
    <cellStyle name="Total 15 5 3 7 3" xfId="24742"/>
    <cellStyle name="Total 15 5 3 8" xfId="24743"/>
    <cellStyle name="Total 15 5 3 9" xfId="24744"/>
    <cellStyle name="Total 15 5 4" xfId="24745"/>
    <cellStyle name="Total 15 5 4 2" xfId="24746"/>
    <cellStyle name="Total 15 5 4 3" xfId="24747"/>
    <cellStyle name="Total 15 5 5" xfId="24748"/>
    <cellStyle name="Total 15 5 5 2" xfId="24749"/>
    <cellStyle name="Total 15 5 5 3" xfId="24750"/>
    <cellStyle name="Total 15 5 6" xfId="24751"/>
    <cellStyle name="Total 15 5 6 2" xfId="24752"/>
    <cellStyle name="Total 15 5 6 3" xfId="24753"/>
    <cellStyle name="Total 15 5 7" xfId="24754"/>
    <cellStyle name="Total 15 5 7 2" xfId="24755"/>
    <cellStyle name="Total 15 5 7 3" xfId="24756"/>
    <cellStyle name="Total 15 5 8" xfId="24757"/>
    <cellStyle name="Total 15 5 8 2" xfId="24758"/>
    <cellStyle name="Total 15 5 8 3" xfId="24759"/>
    <cellStyle name="Total 15 5 9" xfId="24760"/>
    <cellStyle name="Total 15 5 9 2" xfId="24761"/>
    <cellStyle name="Total 15 5 9 3" xfId="24762"/>
    <cellStyle name="Total 15 6" xfId="24763"/>
    <cellStyle name="Total 15 6 10" xfId="24764"/>
    <cellStyle name="Total 15 6 11" xfId="24765"/>
    <cellStyle name="Total 15 6 2" xfId="24766"/>
    <cellStyle name="Total 15 6 2 2" xfId="24767"/>
    <cellStyle name="Total 15 6 2 2 2" xfId="24768"/>
    <cellStyle name="Total 15 6 2 2 3" xfId="24769"/>
    <cellStyle name="Total 15 6 2 3" xfId="24770"/>
    <cellStyle name="Total 15 6 2 3 2" xfId="24771"/>
    <cellStyle name="Total 15 6 2 3 3" xfId="24772"/>
    <cellStyle name="Total 15 6 2 4" xfId="24773"/>
    <cellStyle name="Total 15 6 2 4 2" xfId="24774"/>
    <cellStyle name="Total 15 6 2 4 3" xfId="24775"/>
    <cellStyle name="Total 15 6 2 5" xfId="24776"/>
    <cellStyle name="Total 15 6 2 5 2" xfId="24777"/>
    <cellStyle name="Total 15 6 2 5 3" xfId="24778"/>
    <cellStyle name="Total 15 6 2 6" xfId="24779"/>
    <cellStyle name="Total 15 6 2 6 2" xfId="24780"/>
    <cellStyle name="Total 15 6 2 6 3" xfId="24781"/>
    <cellStyle name="Total 15 6 2 7" xfId="24782"/>
    <cellStyle name="Total 15 6 2 7 2" xfId="24783"/>
    <cellStyle name="Total 15 6 2 7 3" xfId="24784"/>
    <cellStyle name="Total 15 6 2 8" xfId="24785"/>
    <cellStyle name="Total 15 6 2 9" xfId="24786"/>
    <cellStyle name="Total 15 6 3" xfId="24787"/>
    <cellStyle name="Total 15 6 3 2" xfId="24788"/>
    <cellStyle name="Total 15 6 3 2 2" xfId="24789"/>
    <cellStyle name="Total 15 6 3 2 3" xfId="24790"/>
    <cellStyle name="Total 15 6 3 3" xfId="24791"/>
    <cellStyle name="Total 15 6 3 3 2" xfId="24792"/>
    <cellStyle name="Total 15 6 3 3 3" xfId="24793"/>
    <cellStyle name="Total 15 6 3 4" xfId="24794"/>
    <cellStyle name="Total 15 6 3 4 2" xfId="24795"/>
    <cellStyle name="Total 15 6 3 4 3" xfId="24796"/>
    <cellStyle name="Total 15 6 3 5" xfId="24797"/>
    <cellStyle name="Total 15 6 3 5 2" xfId="24798"/>
    <cellStyle name="Total 15 6 3 5 3" xfId="24799"/>
    <cellStyle name="Total 15 6 3 6" xfId="24800"/>
    <cellStyle name="Total 15 6 3 6 2" xfId="24801"/>
    <cellStyle name="Total 15 6 3 6 3" xfId="24802"/>
    <cellStyle name="Total 15 6 3 7" xfId="24803"/>
    <cellStyle name="Total 15 6 3 7 2" xfId="24804"/>
    <cellStyle name="Total 15 6 3 7 3" xfId="24805"/>
    <cellStyle name="Total 15 6 3 8" xfId="24806"/>
    <cellStyle name="Total 15 6 3 9" xfId="24807"/>
    <cellStyle name="Total 15 6 4" xfId="24808"/>
    <cellStyle name="Total 15 6 4 2" xfId="24809"/>
    <cellStyle name="Total 15 6 4 3" xfId="24810"/>
    <cellStyle name="Total 15 6 5" xfId="24811"/>
    <cellStyle name="Total 15 6 5 2" xfId="24812"/>
    <cellStyle name="Total 15 6 5 3" xfId="24813"/>
    <cellStyle name="Total 15 6 6" xfId="24814"/>
    <cellStyle name="Total 15 6 6 2" xfId="24815"/>
    <cellStyle name="Total 15 6 6 3" xfId="24816"/>
    <cellStyle name="Total 15 6 7" xfId="24817"/>
    <cellStyle name="Total 15 6 7 2" xfId="24818"/>
    <cellStyle name="Total 15 6 7 3" xfId="24819"/>
    <cellStyle name="Total 15 6 8" xfId="24820"/>
    <cellStyle name="Total 15 6 8 2" xfId="24821"/>
    <cellStyle name="Total 15 6 8 3" xfId="24822"/>
    <cellStyle name="Total 15 6 9" xfId="24823"/>
    <cellStyle name="Total 15 6 9 2" xfId="24824"/>
    <cellStyle name="Total 15 6 9 3" xfId="24825"/>
    <cellStyle name="Total 15 7" xfId="24826"/>
    <cellStyle name="Total 15 7 10" xfId="24827"/>
    <cellStyle name="Total 15 7 11" xfId="24828"/>
    <cellStyle name="Total 15 7 2" xfId="24829"/>
    <cellStyle name="Total 15 7 2 2" xfId="24830"/>
    <cellStyle name="Total 15 7 2 2 2" xfId="24831"/>
    <cellStyle name="Total 15 7 2 2 3" xfId="24832"/>
    <cellStyle name="Total 15 7 2 3" xfId="24833"/>
    <cellStyle name="Total 15 7 2 3 2" xfId="24834"/>
    <cellStyle name="Total 15 7 2 3 3" xfId="24835"/>
    <cellStyle name="Total 15 7 2 4" xfId="24836"/>
    <cellStyle name="Total 15 7 2 4 2" xfId="24837"/>
    <cellStyle name="Total 15 7 2 4 3" xfId="24838"/>
    <cellStyle name="Total 15 7 2 5" xfId="24839"/>
    <cellStyle name="Total 15 7 2 5 2" xfId="24840"/>
    <cellStyle name="Total 15 7 2 5 3" xfId="24841"/>
    <cellStyle name="Total 15 7 2 6" xfId="24842"/>
    <cellStyle name="Total 15 7 2 6 2" xfId="24843"/>
    <cellStyle name="Total 15 7 2 6 3" xfId="24844"/>
    <cellStyle name="Total 15 7 2 7" xfId="24845"/>
    <cellStyle name="Total 15 7 2 7 2" xfId="24846"/>
    <cellStyle name="Total 15 7 2 7 3" xfId="24847"/>
    <cellStyle name="Total 15 7 2 8" xfId="24848"/>
    <cellStyle name="Total 15 7 2 9" xfId="24849"/>
    <cellStyle name="Total 15 7 3" xfId="24850"/>
    <cellStyle name="Total 15 7 3 2" xfId="24851"/>
    <cellStyle name="Total 15 7 3 2 2" xfId="24852"/>
    <cellStyle name="Total 15 7 3 2 3" xfId="24853"/>
    <cellStyle name="Total 15 7 3 3" xfId="24854"/>
    <cellStyle name="Total 15 7 3 3 2" xfId="24855"/>
    <cellStyle name="Total 15 7 3 3 3" xfId="24856"/>
    <cellStyle name="Total 15 7 3 4" xfId="24857"/>
    <cellStyle name="Total 15 7 3 4 2" xfId="24858"/>
    <cellStyle name="Total 15 7 3 4 3" xfId="24859"/>
    <cellStyle name="Total 15 7 3 5" xfId="24860"/>
    <cellStyle name="Total 15 7 3 5 2" xfId="24861"/>
    <cellStyle name="Total 15 7 3 5 3" xfId="24862"/>
    <cellStyle name="Total 15 7 3 6" xfId="24863"/>
    <cellStyle name="Total 15 7 3 6 2" xfId="24864"/>
    <cellStyle name="Total 15 7 3 6 3" xfId="24865"/>
    <cellStyle name="Total 15 7 3 7" xfId="24866"/>
    <cellStyle name="Total 15 7 3 7 2" xfId="24867"/>
    <cellStyle name="Total 15 7 3 7 3" xfId="24868"/>
    <cellStyle name="Total 15 7 3 8" xfId="24869"/>
    <cellStyle name="Total 15 7 3 9" xfId="24870"/>
    <cellStyle name="Total 15 7 4" xfId="24871"/>
    <cellStyle name="Total 15 7 4 2" xfId="24872"/>
    <cellStyle name="Total 15 7 4 3" xfId="24873"/>
    <cellStyle name="Total 15 7 5" xfId="24874"/>
    <cellStyle name="Total 15 7 5 2" xfId="24875"/>
    <cellStyle name="Total 15 7 5 3" xfId="24876"/>
    <cellStyle name="Total 15 7 6" xfId="24877"/>
    <cellStyle name="Total 15 7 6 2" xfId="24878"/>
    <cellStyle name="Total 15 7 6 3" xfId="24879"/>
    <cellStyle name="Total 15 7 7" xfId="24880"/>
    <cellStyle name="Total 15 7 7 2" xfId="24881"/>
    <cellStyle name="Total 15 7 7 3" xfId="24882"/>
    <cellStyle name="Total 15 7 8" xfId="24883"/>
    <cellStyle name="Total 15 7 8 2" xfId="24884"/>
    <cellStyle name="Total 15 7 8 3" xfId="24885"/>
    <cellStyle name="Total 15 7 9" xfId="24886"/>
    <cellStyle name="Total 15 7 9 2" xfId="24887"/>
    <cellStyle name="Total 15 7 9 3" xfId="24888"/>
    <cellStyle name="Total 15 8" xfId="24889"/>
    <cellStyle name="Total 15 8 10" xfId="24890"/>
    <cellStyle name="Total 15 8 11" xfId="24891"/>
    <cellStyle name="Total 15 8 2" xfId="24892"/>
    <cellStyle name="Total 15 8 2 2" xfId="24893"/>
    <cellStyle name="Total 15 8 2 2 2" xfId="24894"/>
    <cellStyle name="Total 15 8 2 2 3" xfId="24895"/>
    <cellStyle name="Total 15 8 2 3" xfId="24896"/>
    <cellStyle name="Total 15 8 2 3 2" xfId="24897"/>
    <cellStyle name="Total 15 8 2 3 3" xfId="24898"/>
    <cellStyle name="Total 15 8 2 4" xfId="24899"/>
    <cellStyle name="Total 15 8 2 4 2" xfId="24900"/>
    <cellStyle name="Total 15 8 2 4 3" xfId="24901"/>
    <cellStyle name="Total 15 8 2 5" xfId="24902"/>
    <cellStyle name="Total 15 8 2 5 2" xfId="24903"/>
    <cellStyle name="Total 15 8 2 5 3" xfId="24904"/>
    <cellStyle name="Total 15 8 2 6" xfId="24905"/>
    <cellStyle name="Total 15 8 2 6 2" xfId="24906"/>
    <cellStyle name="Total 15 8 2 6 3" xfId="24907"/>
    <cellStyle name="Total 15 8 2 7" xfId="24908"/>
    <cellStyle name="Total 15 8 2 7 2" xfId="24909"/>
    <cellStyle name="Total 15 8 2 7 3" xfId="24910"/>
    <cellStyle name="Total 15 8 2 8" xfId="24911"/>
    <cellStyle name="Total 15 8 2 9" xfId="24912"/>
    <cellStyle name="Total 15 8 3" xfId="24913"/>
    <cellStyle name="Total 15 8 3 2" xfId="24914"/>
    <cellStyle name="Total 15 8 3 2 2" xfId="24915"/>
    <cellStyle name="Total 15 8 3 2 3" xfId="24916"/>
    <cellStyle name="Total 15 8 3 3" xfId="24917"/>
    <cellStyle name="Total 15 8 3 3 2" xfId="24918"/>
    <cellStyle name="Total 15 8 3 3 3" xfId="24919"/>
    <cellStyle name="Total 15 8 3 4" xfId="24920"/>
    <cellStyle name="Total 15 8 3 4 2" xfId="24921"/>
    <cellStyle name="Total 15 8 3 4 3" xfId="24922"/>
    <cellStyle name="Total 15 8 3 5" xfId="24923"/>
    <cellStyle name="Total 15 8 3 5 2" xfId="24924"/>
    <cellStyle name="Total 15 8 3 5 3" xfId="24925"/>
    <cellStyle name="Total 15 8 3 6" xfId="24926"/>
    <cellStyle name="Total 15 8 3 6 2" xfId="24927"/>
    <cellStyle name="Total 15 8 3 6 3" xfId="24928"/>
    <cellStyle name="Total 15 8 3 7" xfId="24929"/>
    <cellStyle name="Total 15 8 3 7 2" xfId="24930"/>
    <cellStyle name="Total 15 8 3 7 3" xfId="24931"/>
    <cellStyle name="Total 15 8 3 8" xfId="24932"/>
    <cellStyle name="Total 15 8 3 9" xfId="24933"/>
    <cellStyle name="Total 15 8 4" xfId="24934"/>
    <cellStyle name="Total 15 8 4 2" xfId="24935"/>
    <cellStyle name="Total 15 8 4 3" xfId="24936"/>
    <cellStyle name="Total 15 8 5" xfId="24937"/>
    <cellStyle name="Total 15 8 5 2" xfId="24938"/>
    <cellStyle name="Total 15 8 5 3" xfId="24939"/>
    <cellStyle name="Total 15 8 6" xfId="24940"/>
    <cellStyle name="Total 15 8 6 2" xfId="24941"/>
    <cellStyle name="Total 15 8 6 3" xfId="24942"/>
    <cellStyle name="Total 15 8 7" xfId="24943"/>
    <cellStyle name="Total 15 8 7 2" xfId="24944"/>
    <cellStyle name="Total 15 8 7 3" xfId="24945"/>
    <cellStyle name="Total 15 8 8" xfId="24946"/>
    <cellStyle name="Total 15 8 8 2" xfId="24947"/>
    <cellStyle name="Total 15 8 8 3" xfId="24948"/>
    <cellStyle name="Total 15 8 9" xfId="24949"/>
    <cellStyle name="Total 15 8 9 2" xfId="24950"/>
    <cellStyle name="Total 15 8 9 3" xfId="24951"/>
    <cellStyle name="Total 15 9" xfId="24952"/>
    <cellStyle name="Total 15 9 10" xfId="24953"/>
    <cellStyle name="Total 15 9 11" xfId="24954"/>
    <cellStyle name="Total 15 9 2" xfId="24955"/>
    <cellStyle name="Total 15 9 2 2" xfId="24956"/>
    <cellStyle name="Total 15 9 2 2 2" xfId="24957"/>
    <cellStyle name="Total 15 9 2 2 3" xfId="24958"/>
    <cellStyle name="Total 15 9 2 3" xfId="24959"/>
    <cellStyle name="Total 15 9 2 3 2" xfId="24960"/>
    <cellStyle name="Total 15 9 2 3 3" xfId="24961"/>
    <cellStyle name="Total 15 9 2 4" xfId="24962"/>
    <cellStyle name="Total 15 9 2 4 2" xfId="24963"/>
    <cellStyle name="Total 15 9 2 4 3" xfId="24964"/>
    <cellStyle name="Total 15 9 2 5" xfId="24965"/>
    <cellStyle name="Total 15 9 2 5 2" xfId="24966"/>
    <cellStyle name="Total 15 9 2 5 3" xfId="24967"/>
    <cellStyle name="Total 15 9 2 6" xfId="24968"/>
    <cellStyle name="Total 15 9 2 6 2" xfId="24969"/>
    <cellStyle name="Total 15 9 2 6 3" xfId="24970"/>
    <cellStyle name="Total 15 9 2 7" xfId="24971"/>
    <cellStyle name="Total 15 9 2 7 2" xfId="24972"/>
    <cellStyle name="Total 15 9 2 7 3" xfId="24973"/>
    <cellStyle name="Total 15 9 2 8" xfId="24974"/>
    <cellStyle name="Total 15 9 2 9" xfId="24975"/>
    <cellStyle name="Total 15 9 3" xfId="24976"/>
    <cellStyle name="Total 15 9 3 2" xfId="24977"/>
    <cellStyle name="Total 15 9 3 2 2" xfId="24978"/>
    <cellStyle name="Total 15 9 3 2 3" xfId="24979"/>
    <cellStyle name="Total 15 9 3 3" xfId="24980"/>
    <cellStyle name="Total 15 9 3 3 2" xfId="24981"/>
    <cellStyle name="Total 15 9 3 3 3" xfId="24982"/>
    <cellStyle name="Total 15 9 3 4" xfId="24983"/>
    <cellStyle name="Total 15 9 3 4 2" xfId="24984"/>
    <cellStyle name="Total 15 9 3 4 3" xfId="24985"/>
    <cellStyle name="Total 15 9 3 5" xfId="24986"/>
    <cellStyle name="Total 15 9 3 5 2" xfId="24987"/>
    <cellStyle name="Total 15 9 3 5 3" xfId="24988"/>
    <cellStyle name="Total 15 9 3 6" xfId="24989"/>
    <cellStyle name="Total 15 9 3 6 2" xfId="24990"/>
    <cellStyle name="Total 15 9 3 6 3" xfId="24991"/>
    <cellStyle name="Total 15 9 3 7" xfId="24992"/>
    <cellStyle name="Total 15 9 3 7 2" xfId="24993"/>
    <cellStyle name="Total 15 9 3 7 3" xfId="24994"/>
    <cellStyle name="Total 15 9 3 8" xfId="24995"/>
    <cellStyle name="Total 15 9 3 9" xfId="24996"/>
    <cellStyle name="Total 15 9 4" xfId="24997"/>
    <cellStyle name="Total 15 9 4 2" xfId="24998"/>
    <cellStyle name="Total 15 9 4 3" xfId="24999"/>
    <cellStyle name="Total 15 9 5" xfId="25000"/>
    <cellStyle name="Total 15 9 5 2" xfId="25001"/>
    <cellStyle name="Total 15 9 5 3" xfId="25002"/>
    <cellStyle name="Total 15 9 6" xfId="25003"/>
    <cellStyle name="Total 15 9 6 2" xfId="25004"/>
    <cellStyle name="Total 15 9 6 3" xfId="25005"/>
    <cellStyle name="Total 15 9 7" xfId="25006"/>
    <cellStyle name="Total 15 9 7 2" xfId="25007"/>
    <cellStyle name="Total 15 9 7 3" xfId="25008"/>
    <cellStyle name="Total 15 9 8" xfId="25009"/>
    <cellStyle name="Total 15 9 8 2" xfId="25010"/>
    <cellStyle name="Total 15 9 8 3" xfId="25011"/>
    <cellStyle name="Total 15 9 9" xfId="25012"/>
    <cellStyle name="Total 15 9 9 2" xfId="25013"/>
    <cellStyle name="Total 15 9 9 3" xfId="25014"/>
    <cellStyle name="Total 16" xfId="25015"/>
    <cellStyle name="Total 16 10" xfId="25016"/>
    <cellStyle name="Total 16 10 2" xfId="25017"/>
    <cellStyle name="Total 16 10 2 2" xfId="25018"/>
    <cellStyle name="Total 16 10 2 3" xfId="25019"/>
    <cellStyle name="Total 16 10 3" xfId="25020"/>
    <cellStyle name="Total 16 10 3 2" xfId="25021"/>
    <cellStyle name="Total 16 10 3 3" xfId="25022"/>
    <cellStyle name="Total 16 10 4" xfId="25023"/>
    <cellStyle name="Total 16 10 4 2" xfId="25024"/>
    <cellStyle name="Total 16 10 4 3" xfId="25025"/>
    <cellStyle name="Total 16 10 5" xfId="25026"/>
    <cellStyle name="Total 16 10 5 2" xfId="25027"/>
    <cellStyle name="Total 16 10 5 3" xfId="25028"/>
    <cellStyle name="Total 16 10 6" xfId="25029"/>
    <cellStyle name="Total 16 10 6 2" xfId="25030"/>
    <cellStyle name="Total 16 10 6 3" xfId="25031"/>
    <cellStyle name="Total 16 10 7" xfId="25032"/>
    <cellStyle name="Total 16 10 7 2" xfId="25033"/>
    <cellStyle name="Total 16 10 7 3" xfId="25034"/>
    <cellStyle name="Total 16 10 8" xfId="25035"/>
    <cellStyle name="Total 16 10 9" xfId="25036"/>
    <cellStyle name="Total 16 11" xfId="25037"/>
    <cellStyle name="Total 16 11 2" xfId="25038"/>
    <cellStyle name="Total 16 11 2 2" xfId="25039"/>
    <cellStyle name="Total 16 11 2 3" xfId="25040"/>
    <cellStyle name="Total 16 11 3" xfId="25041"/>
    <cellStyle name="Total 16 11 3 2" xfId="25042"/>
    <cellStyle name="Total 16 11 3 3" xfId="25043"/>
    <cellStyle name="Total 16 11 4" xfId="25044"/>
    <cellStyle name="Total 16 11 4 2" xfId="25045"/>
    <cellStyle name="Total 16 11 4 3" xfId="25046"/>
    <cellStyle name="Total 16 11 5" xfId="25047"/>
    <cellStyle name="Total 16 11 5 2" xfId="25048"/>
    <cellStyle name="Total 16 11 5 3" xfId="25049"/>
    <cellStyle name="Total 16 11 6" xfId="25050"/>
    <cellStyle name="Total 16 11 6 2" xfId="25051"/>
    <cellStyle name="Total 16 11 6 3" xfId="25052"/>
    <cellStyle name="Total 16 11 7" xfId="25053"/>
    <cellStyle name="Total 16 11 7 2" xfId="25054"/>
    <cellStyle name="Total 16 11 7 3" xfId="25055"/>
    <cellStyle name="Total 16 11 8" xfId="25056"/>
    <cellStyle name="Total 16 11 9" xfId="25057"/>
    <cellStyle name="Total 16 12" xfId="25058"/>
    <cellStyle name="Total 16 12 2" xfId="25059"/>
    <cellStyle name="Total 16 12 3" xfId="25060"/>
    <cellStyle name="Total 16 13" xfId="25061"/>
    <cellStyle name="Total 16 13 2" xfId="25062"/>
    <cellStyle name="Total 16 13 3" xfId="25063"/>
    <cellStyle name="Total 16 14" xfId="25064"/>
    <cellStyle name="Total 16 14 2" xfId="25065"/>
    <cellStyle name="Total 16 14 3" xfId="25066"/>
    <cellStyle name="Total 16 15" xfId="25067"/>
    <cellStyle name="Total 16 15 2" xfId="25068"/>
    <cellStyle name="Total 16 15 3" xfId="25069"/>
    <cellStyle name="Total 16 16" xfId="25070"/>
    <cellStyle name="Total 16 16 2" xfId="25071"/>
    <cellStyle name="Total 16 16 3" xfId="25072"/>
    <cellStyle name="Total 16 17" xfId="25073"/>
    <cellStyle name="Total 16 17 2" xfId="25074"/>
    <cellStyle name="Total 16 17 3" xfId="25075"/>
    <cellStyle name="Total 16 18" xfId="25076"/>
    <cellStyle name="Total 16 19" xfId="25077"/>
    <cellStyle name="Total 16 2" xfId="25078"/>
    <cellStyle name="Total 16 2 10" xfId="25079"/>
    <cellStyle name="Total 16 2 11" xfId="25080"/>
    <cellStyle name="Total 16 2 2" xfId="25081"/>
    <cellStyle name="Total 16 2 2 2" xfId="25082"/>
    <cellStyle name="Total 16 2 2 2 2" xfId="25083"/>
    <cellStyle name="Total 16 2 2 2 3" xfId="25084"/>
    <cellStyle name="Total 16 2 2 3" xfId="25085"/>
    <cellStyle name="Total 16 2 2 3 2" xfId="25086"/>
    <cellStyle name="Total 16 2 2 3 3" xfId="25087"/>
    <cellStyle name="Total 16 2 2 4" xfId="25088"/>
    <cellStyle name="Total 16 2 2 4 2" xfId="25089"/>
    <cellStyle name="Total 16 2 2 4 3" xfId="25090"/>
    <cellStyle name="Total 16 2 2 5" xfId="25091"/>
    <cellStyle name="Total 16 2 2 5 2" xfId="25092"/>
    <cellStyle name="Total 16 2 2 5 3" xfId="25093"/>
    <cellStyle name="Total 16 2 2 6" xfId="25094"/>
    <cellStyle name="Total 16 2 2 6 2" xfId="25095"/>
    <cellStyle name="Total 16 2 2 6 3" xfId="25096"/>
    <cellStyle name="Total 16 2 2 7" xfId="25097"/>
    <cellStyle name="Total 16 2 2 7 2" xfId="25098"/>
    <cellStyle name="Total 16 2 2 7 3" xfId="25099"/>
    <cellStyle name="Total 16 2 2 8" xfId="25100"/>
    <cellStyle name="Total 16 2 2 9" xfId="25101"/>
    <cellStyle name="Total 16 2 3" xfId="25102"/>
    <cellStyle name="Total 16 2 3 2" xfId="25103"/>
    <cellStyle name="Total 16 2 3 2 2" xfId="25104"/>
    <cellStyle name="Total 16 2 3 2 3" xfId="25105"/>
    <cellStyle name="Total 16 2 3 3" xfId="25106"/>
    <cellStyle name="Total 16 2 3 3 2" xfId="25107"/>
    <cellStyle name="Total 16 2 3 3 3" xfId="25108"/>
    <cellStyle name="Total 16 2 3 4" xfId="25109"/>
    <cellStyle name="Total 16 2 3 4 2" xfId="25110"/>
    <cellStyle name="Total 16 2 3 4 3" xfId="25111"/>
    <cellStyle name="Total 16 2 3 5" xfId="25112"/>
    <cellStyle name="Total 16 2 3 5 2" xfId="25113"/>
    <cellStyle name="Total 16 2 3 5 3" xfId="25114"/>
    <cellStyle name="Total 16 2 3 6" xfId="25115"/>
    <cellStyle name="Total 16 2 3 6 2" xfId="25116"/>
    <cellStyle name="Total 16 2 3 6 3" xfId="25117"/>
    <cellStyle name="Total 16 2 3 7" xfId="25118"/>
    <cellStyle name="Total 16 2 3 7 2" xfId="25119"/>
    <cellStyle name="Total 16 2 3 7 3" xfId="25120"/>
    <cellStyle name="Total 16 2 3 8" xfId="25121"/>
    <cellStyle name="Total 16 2 3 9" xfId="25122"/>
    <cellStyle name="Total 16 2 4" xfId="25123"/>
    <cellStyle name="Total 16 2 4 2" xfId="25124"/>
    <cellStyle name="Total 16 2 4 3" xfId="25125"/>
    <cellStyle name="Total 16 2 5" xfId="25126"/>
    <cellStyle name="Total 16 2 5 2" xfId="25127"/>
    <cellStyle name="Total 16 2 5 3" xfId="25128"/>
    <cellStyle name="Total 16 2 6" xfId="25129"/>
    <cellStyle name="Total 16 2 6 2" xfId="25130"/>
    <cellStyle name="Total 16 2 6 3" xfId="25131"/>
    <cellStyle name="Total 16 2 7" xfId="25132"/>
    <cellStyle name="Total 16 2 7 2" xfId="25133"/>
    <cellStyle name="Total 16 2 7 3" xfId="25134"/>
    <cellStyle name="Total 16 2 8" xfId="25135"/>
    <cellStyle name="Total 16 2 8 2" xfId="25136"/>
    <cellStyle name="Total 16 2 8 3" xfId="25137"/>
    <cellStyle name="Total 16 2 9" xfId="25138"/>
    <cellStyle name="Total 16 2 9 2" xfId="25139"/>
    <cellStyle name="Total 16 2 9 3" xfId="25140"/>
    <cellStyle name="Total 16 3" xfId="25141"/>
    <cellStyle name="Total 16 3 10" xfId="25142"/>
    <cellStyle name="Total 16 3 11" xfId="25143"/>
    <cellStyle name="Total 16 3 2" xfId="25144"/>
    <cellStyle name="Total 16 3 2 2" xfId="25145"/>
    <cellStyle name="Total 16 3 2 2 2" xfId="25146"/>
    <cellStyle name="Total 16 3 2 2 3" xfId="25147"/>
    <cellStyle name="Total 16 3 2 3" xfId="25148"/>
    <cellStyle name="Total 16 3 2 3 2" xfId="25149"/>
    <cellStyle name="Total 16 3 2 3 3" xfId="25150"/>
    <cellStyle name="Total 16 3 2 4" xfId="25151"/>
    <cellStyle name="Total 16 3 2 4 2" xfId="25152"/>
    <cellStyle name="Total 16 3 2 4 3" xfId="25153"/>
    <cellStyle name="Total 16 3 2 5" xfId="25154"/>
    <cellStyle name="Total 16 3 2 5 2" xfId="25155"/>
    <cellStyle name="Total 16 3 2 5 3" xfId="25156"/>
    <cellStyle name="Total 16 3 2 6" xfId="25157"/>
    <cellStyle name="Total 16 3 2 6 2" xfId="25158"/>
    <cellStyle name="Total 16 3 2 6 3" xfId="25159"/>
    <cellStyle name="Total 16 3 2 7" xfId="25160"/>
    <cellStyle name="Total 16 3 2 7 2" xfId="25161"/>
    <cellStyle name="Total 16 3 2 7 3" xfId="25162"/>
    <cellStyle name="Total 16 3 2 8" xfId="25163"/>
    <cellStyle name="Total 16 3 2 9" xfId="25164"/>
    <cellStyle name="Total 16 3 3" xfId="25165"/>
    <cellStyle name="Total 16 3 3 2" xfId="25166"/>
    <cellStyle name="Total 16 3 3 2 2" xfId="25167"/>
    <cellStyle name="Total 16 3 3 2 3" xfId="25168"/>
    <cellStyle name="Total 16 3 3 3" xfId="25169"/>
    <cellStyle name="Total 16 3 3 3 2" xfId="25170"/>
    <cellStyle name="Total 16 3 3 3 3" xfId="25171"/>
    <cellStyle name="Total 16 3 3 4" xfId="25172"/>
    <cellStyle name="Total 16 3 3 4 2" xfId="25173"/>
    <cellStyle name="Total 16 3 3 4 3" xfId="25174"/>
    <cellStyle name="Total 16 3 3 5" xfId="25175"/>
    <cellStyle name="Total 16 3 3 5 2" xfId="25176"/>
    <cellStyle name="Total 16 3 3 5 3" xfId="25177"/>
    <cellStyle name="Total 16 3 3 6" xfId="25178"/>
    <cellStyle name="Total 16 3 3 6 2" xfId="25179"/>
    <cellStyle name="Total 16 3 3 6 3" xfId="25180"/>
    <cellStyle name="Total 16 3 3 7" xfId="25181"/>
    <cellStyle name="Total 16 3 3 7 2" xfId="25182"/>
    <cellStyle name="Total 16 3 3 7 3" xfId="25183"/>
    <cellStyle name="Total 16 3 3 8" xfId="25184"/>
    <cellStyle name="Total 16 3 3 9" xfId="25185"/>
    <cellStyle name="Total 16 3 4" xfId="25186"/>
    <cellStyle name="Total 16 3 4 2" xfId="25187"/>
    <cellStyle name="Total 16 3 4 3" xfId="25188"/>
    <cellStyle name="Total 16 3 5" xfId="25189"/>
    <cellStyle name="Total 16 3 5 2" xfId="25190"/>
    <cellStyle name="Total 16 3 5 3" xfId="25191"/>
    <cellStyle name="Total 16 3 6" xfId="25192"/>
    <cellStyle name="Total 16 3 6 2" xfId="25193"/>
    <cellStyle name="Total 16 3 6 3" xfId="25194"/>
    <cellStyle name="Total 16 3 7" xfId="25195"/>
    <cellStyle name="Total 16 3 7 2" xfId="25196"/>
    <cellStyle name="Total 16 3 7 3" xfId="25197"/>
    <cellStyle name="Total 16 3 8" xfId="25198"/>
    <cellStyle name="Total 16 3 8 2" xfId="25199"/>
    <cellStyle name="Total 16 3 8 3" xfId="25200"/>
    <cellStyle name="Total 16 3 9" xfId="25201"/>
    <cellStyle name="Total 16 3 9 2" xfId="25202"/>
    <cellStyle name="Total 16 3 9 3" xfId="25203"/>
    <cellStyle name="Total 16 4" xfId="25204"/>
    <cellStyle name="Total 16 4 10" xfId="25205"/>
    <cellStyle name="Total 16 4 11" xfId="25206"/>
    <cellStyle name="Total 16 4 2" xfId="25207"/>
    <cellStyle name="Total 16 4 2 2" xfId="25208"/>
    <cellStyle name="Total 16 4 2 2 2" xfId="25209"/>
    <cellStyle name="Total 16 4 2 2 3" xfId="25210"/>
    <cellStyle name="Total 16 4 2 3" xfId="25211"/>
    <cellStyle name="Total 16 4 2 3 2" xfId="25212"/>
    <cellStyle name="Total 16 4 2 3 3" xfId="25213"/>
    <cellStyle name="Total 16 4 2 4" xfId="25214"/>
    <cellStyle name="Total 16 4 2 4 2" xfId="25215"/>
    <cellStyle name="Total 16 4 2 4 3" xfId="25216"/>
    <cellStyle name="Total 16 4 2 5" xfId="25217"/>
    <cellStyle name="Total 16 4 2 5 2" xfId="25218"/>
    <cellStyle name="Total 16 4 2 5 3" xfId="25219"/>
    <cellStyle name="Total 16 4 2 6" xfId="25220"/>
    <cellStyle name="Total 16 4 2 6 2" xfId="25221"/>
    <cellStyle name="Total 16 4 2 6 3" xfId="25222"/>
    <cellStyle name="Total 16 4 2 7" xfId="25223"/>
    <cellStyle name="Total 16 4 2 7 2" xfId="25224"/>
    <cellStyle name="Total 16 4 2 7 3" xfId="25225"/>
    <cellStyle name="Total 16 4 2 8" xfId="25226"/>
    <cellStyle name="Total 16 4 2 9" xfId="25227"/>
    <cellStyle name="Total 16 4 3" xfId="25228"/>
    <cellStyle name="Total 16 4 3 2" xfId="25229"/>
    <cellStyle name="Total 16 4 3 2 2" xfId="25230"/>
    <cellStyle name="Total 16 4 3 2 3" xfId="25231"/>
    <cellStyle name="Total 16 4 3 3" xfId="25232"/>
    <cellStyle name="Total 16 4 3 3 2" xfId="25233"/>
    <cellStyle name="Total 16 4 3 3 3" xfId="25234"/>
    <cellStyle name="Total 16 4 3 4" xfId="25235"/>
    <cellStyle name="Total 16 4 3 4 2" xfId="25236"/>
    <cellStyle name="Total 16 4 3 4 3" xfId="25237"/>
    <cellStyle name="Total 16 4 3 5" xfId="25238"/>
    <cellStyle name="Total 16 4 3 5 2" xfId="25239"/>
    <cellStyle name="Total 16 4 3 5 3" xfId="25240"/>
    <cellStyle name="Total 16 4 3 6" xfId="25241"/>
    <cellStyle name="Total 16 4 3 6 2" xfId="25242"/>
    <cellStyle name="Total 16 4 3 6 3" xfId="25243"/>
    <cellStyle name="Total 16 4 3 7" xfId="25244"/>
    <cellStyle name="Total 16 4 3 7 2" xfId="25245"/>
    <cellStyle name="Total 16 4 3 7 3" xfId="25246"/>
    <cellStyle name="Total 16 4 3 8" xfId="25247"/>
    <cellStyle name="Total 16 4 3 9" xfId="25248"/>
    <cellStyle name="Total 16 4 4" xfId="25249"/>
    <cellStyle name="Total 16 4 4 2" xfId="25250"/>
    <cellStyle name="Total 16 4 4 3" xfId="25251"/>
    <cellStyle name="Total 16 4 5" xfId="25252"/>
    <cellStyle name="Total 16 4 5 2" xfId="25253"/>
    <cellStyle name="Total 16 4 5 3" xfId="25254"/>
    <cellStyle name="Total 16 4 6" xfId="25255"/>
    <cellStyle name="Total 16 4 6 2" xfId="25256"/>
    <cellStyle name="Total 16 4 6 3" xfId="25257"/>
    <cellStyle name="Total 16 4 7" xfId="25258"/>
    <cellStyle name="Total 16 4 7 2" xfId="25259"/>
    <cellStyle name="Total 16 4 7 3" xfId="25260"/>
    <cellStyle name="Total 16 4 8" xfId="25261"/>
    <cellStyle name="Total 16 4 8 2" xfId="25262"/>
    <cellStyle name="Total 16 4 8 3" xfId="25263"/>
    <cellStyle name="Total 16 4 9" xfId="25264"/>
    <cellStyle name="Total 16 4 9 2" xfId="25265"/>
    <cellStyle name="Total 16 4 9 3" xfId="25266"/>
    <cellStyle name="Total 16 5" xfId="25267"/>
    <cellStyle name="Total 16 5 10" xfId="25268"/>
    <cellStyle name="Total 16 5 11" xfId="25269"/>
    <cellStyle name="Total 16 5 2" xfId="25270"/>
    <cellStyle name="Total 16 5 2 2" xfId="25271"/>
    <cellStyle name="Total 16 5 2 2 2" xfId="25272"/>
    <cellStyle name="Total 16 5 2 2 3" xfId="25273"/>
    <cellStyle name="Total 16 5 2 3" xfId="25274"/>
    <cellStyle name="Total 16 5 2 3 2" xfId="25275"/>
    <cellStyle name="Total 16 5 2 3 3" xfId="25276"/>
    <cellStyle name="Total 16 5 2 4" xfId="25277"/>
    <cellStyle name="Total 16 5 2 4 2" xfId="25278"/>
    <cellStyle name="Total 16 5 2 4 3" xfId="25279"/>
    <cellStyle name="Total 16 5 2 5" xfId="25280"/>
    <cellStyle name="Total 16 5 2 5 2" xfId="25281"/>
    <cellStyle name="Total 16 5 2 5 3" xfId="25282"/>
    <cellStyle name="Total 16 5 2 6" xfId="25283"/>
    <cellStyle name="Total 16 5 2 6 2" xfId="25284"/>
    <cellStyle name="Total 16 5 2 6 3" xfId="25285"/>
    <cellStyle name="Total 16 5 2 7" xfId="25286"/>
    <cellStyle name="Total 16 5 2 7 2" xfId="25287"/>
    <cellStyle name="Total 16 5 2 7 3" xfId="25288"/>
    <cellStyle name="Total 16 5 2 8" xfId="25289"/>
    <cellStyle name="Total 16 5 2 9" xfId="25290"/>
    <cellStyle name="Total 16 5 3" xfId="25291"/>
    <cellStyle name="Total 16 5 3 2" xfId="25292"/>
    <cellStyle name="Total 16 5 3 2 2" xfId="25293"/>
    <cellStyle name="Total 16 5 3 2 3" xfId="25294"/>
    <cellStyle name="Total 16 5 3 3" xfId="25295"/>
    <cellStyle name="Total 16 5 3 3 2" xfId="25296"/>
    <cellStyle name="Total 16 5 3 3 3" xfId="25297"/>
    <cellStyle name="Total 16 5 3 4" xfId="25298"/>
    <cellStyle name="Total 16 5 3 4 2" xfId="25299"/>
    <cellStyle name="Total 16 5 3 4 3" xfId="25300"/>
    <cellStyle name="Total 16 5 3 5" xfId="25301"/>
    <cellStyle name="Total 16 5 3 5 2" xfId="25302"/>
    <cellStyle name="Total 16 5 3 5 3" xfId="25303"/>
    <cellStyle name="Total 16 5 3 6" xfId="25304"/>
    <cellStyle name="Total 16 5 3 6 2" xfId="25305"/>
    <cellStyle name="Total 16 5 3 6 3" xfId="25306"/>
    <cellStyle name="Total 16 5 3 7" xfId="25307"/>
    <cellStyle name="Total 16 5 3 7 2" xfId="25308"/>
    <cellStyle name="Total 16 5 3 7 3" xfId="25309"/>
    <cellStyle name="Total 16 5 3 8" xfId="25310"/>
    <cellStyle name="Total 16 5 3 9" xfId="25311"/>
    <cellStyle name="Total 16 5 4" xfId="25312"/>
    <cellStyle name="Total 16 5 4 2" xfId="25313"/>
    <cellStyle name="Total 16 5 4 3" xfId="25314"/>
    <cellStyle name="Total 16 5 5" xfId="25315"/>
    <cellStyle name="Total 16 5 5 2" xfId="25316"/>
    <cellStyle name="Total 16 5 5 3" xfId="25317"/>
    <cellStyle name="Total 16 5 6" xfId="25318"/>
    <cellStyle name="Total 16 5 6 2" xfId="25319"/>
    <cellStyle name="Total 16 5 6 3" xfId="25320"/>
    <cellStyle name="Total 16 5 7" xfId="25321"/>
    <cellStyle name="Total 16 5 7 2" xfId="25322"/>
    <cellStyle name="Total 16 5 7 3" xfId="25323"/>
    <cellStyle name="Total 16 5 8" xfId="25324"/>
    <cellStyle name="Total 16 5 8 2" xfId="25325"/>
    <cellStyle name="Total 16 5 8 3" xfId="25326"/>
    <cellStyle name="Total 16 5 9" xfId="25327"/>
    <cellStyle name="Total 16 5 9 2" xfId="25328"/>
    <cellStyle name="Total 16 5 9 3" xfId="25329"/>
    <cellStyle name="Total 16 6" xfId="25330"/>
    <cellStyle name="Total 16 6 10" xfId="25331"/>
    <cellStyle name="Total 16 6 11" xfId="25332"/>
    <cellStyle name="Total 16 6 2" xfId="25333"/>
    <cellStyle name="Total 16 6 2 2" xfId="25334"/>
    <cellStyle name="Total 16 6 2 2 2" xfId="25335"/>
    <cellStyle name="Total 16 6 2 2 3" xfId="25336"/>
    <cellStyle name="Total 16 6 2 3" xfId="25337"/>
    <cellStyle name="Total 16 6 2 3 2" xfId="25338"/>
    <cellStyle name="Total 16 6 2 3 3" xfId="25339"/>
    <cellStyle name="Total 16 6 2 4" xfId="25340"/>
    <cellStyle name="Total 16 6 2 4 2" xfId="25341"/>
    <cellStyle name="Total 16 6 2 4 3" xfId="25342"/>
    <cellStyle name="Total 16 6 2 5" xfId="25343"/>
    <cellStyle name="Total 16 6 2 5 2" xfId="25344"/>
    <cellStyle name="Total 16 6 2 5 3" xfId="25345"/>
    <cellStyle name="Total 16 6 2 6" xfId="25346"/>
    <cellStyle name="Total 16 6 2 6 2" xfId="25347"/>
    <cellStyle name="Total 16 6 2 6 3" xfId="25348"/>
    <cellStyle name="Total 16 6 2 7" xfId="25349"/>
    <cellStyle name="Total 16 6 2 7 2" xfId="25350"/>
    <cellStyle name="Total 16 6 2 7 3" xfId="25351"/>
    <cellStyle name="Total 16 6 2 8" xfId="25352"/>
    <cellStyle name="Total 16 6 2 9" xfId="25353"/>
    <cellStyle name="Total 16 6 3" xfId="25354"/>
    <cellStyle name="Total 16 6 3 2" xfId="25355"/>
    <cellStyle name="Total 16 6 3 2 2" xfId="25356"/>
    <cellStyle name="Total 16 6 3 2 3" xfId="25357"/>
    <cellStyle name="Total 16 6 3 3" xfId="25358"/>
    <cellStyle name="Total 16 6 3 3 2" xfId="25359"/>
    <cellStyle name="Total 16 6 3 3 3" xfId="25360"/>
    <cellStyle name="Total 16 6 3 4" xfId="25361"/>
    <cellStyle name="Total 16 6 3 4 2" xfId="25362"/>
    <cellStyle name="Total 16 6 3 4 3" xfId="25363"/>
    <cellStyle name="Total 16 6 3 5" xfId="25364"/>
    <cellStyle name="Total 16 6 3 5 2" xfId="25365"/>
    <cellStyle name="Total 16 6 3 5 3" xfId="25366"/>
    <cellStyle name="Total 16 6 3 6" xfId="25367"/>
    <cellStyle name="Total 16 6 3 6 2" xfId="25368"/>
    <cellStyle name="Total 16 6 3 6 3" xfId="25369"/>
    <cellStyle name="Total 16 6 3 7" xfId="25370"/>
    <cellStyle name="Total 16 6 3 7 2" xfId="25371"/>
    <cellStyle name="Total 16 6 3 7 3" xfId="25372"/>
    <cellStyle name="Total 16 6 3 8" xfId="25373"/>
    <cellStyle name="Total 16 6 3 9" xfId="25374"/>
    <cellStyle name="Total 16 6 4" xfId="25375"/>
    <cellStyle name="Total 16 6 4 2" xfId="25376"/>
    <cellStyle name="Total 16 6 4 3" xfId="25377"/>
    <cellStyle name="Total 16 6 5" xfId="25378"/>
    <cellStyle name="Total 16 6 5 2" xfId="25379"/>
    <cellStyle name="Total 16 6 5 3" xfId="25380"/>
    <cellStyle name="Total 16 6 6" xfId="25381"/>
    <cellStyle name="Total 16 6 6 2" xfId="25382"/>
    <cellStyle name="Total 16 6 6 3" xfId="25383"/>
    <cellStyle name="Total 16 6 7" xfId="25384"/>
    <cellStyle name="Total 16 6 7 2" xfId="25385"/>
    <cellStyle name="Total 16 6 7 3" xfId="25386"/>
    <cellStyle name="Total 16 6 8" xfId="25387"/>
    <cellStyle name="Total 16 6 8 2" xfId="25388"/>
    <cellStyle name="Total 16 6 8 3" xfId="25389"/>
    <cellStyle name="Total 16 6 9" xfId="25390"/>
    <cellStyle name="Total 16 6 9 2" xfId="25391"/>
    <cellStyle name="Total 16 6 9 3" xfId="25392"/>
    <cellStyle name="Total 16 7" xfId="25393"/>
    <cellStyle name="Total 16 7 10" xfId="25394"/>
    <cellStyle name="Total 16 7 11" xfId="25395"/>
    <cellStyle name="Total 16 7 2" xfId="25396"/>
    <cellStyle name="Total 16 7 2 2" xfId="25397"/>
    <cellStyle name="Total 16 7 2 2 2" xfId="25398"/>
    <cellStyle name="Total 16 7 2 2 3" xfId="25399"/>
    <cellStyle name="Total 16 7 2 3" xfId="25400"/>
    <cellStyle name="Total 16 7 2 3 2" xfId="25401"/>
    <cellStyle name="Total 16 7 2 3 3" xfId="25402"/>
    <cellStyle name="Total 16 7 2 4" xfId="25403"/>
    <cellStyle name="Total 16 7 2 4 2" xfId="25404"/>
    <cellStyle name="Total 16 7 2 4 3" xfId="25405"/>
    <cellStyle name="Total 16 7 2 5" xfId="25406"/>
    <cellStyle name="Total 16 7 2 5 2" xfId="25407"/>
    <cellStyle name="Total 16 7 2 5 3" xfId="25408"/>
    <cellStyle name="Total 16 7 2 6" xfId="25409"/>
    <cellStyle name="Total 16 7 2 6 2" xfId="25410"/>
    <cellStyle name="Total 16 7 2 6 3" xfId="25411"/>
    <cellStyle name="Total 16 7 2 7" xfId="25412"/>
    <cellStyle name="Total 16 7 2 7 2" xfId="25413"/>
    <cellStyle name="Total 16 7 2 7 3" xfId="25414"/>
    <cellStyle name="Total 16 7 2 8" xfId="25415"/>
    <cellStyle name="Total 16 7 2 9" xfId="25416"/>
    <cellStyle name="Total 16 7 3" xfId="25417"/>
    <cellStyle name="Total 16 7 3 2" xfId="25418"/>
    <cellStyle name="Total 16 7 3 2 2" xfId="25419"/>
    <cellStyle name="Total 16 7 3 2 3" xfId="25420"/>
    <cellStyle name="Total 16 7 3 3" xfId="25421"/>
    <cellStyle name="Total 16 7 3 3 2" xfId="25422"/>
    <cellStyle name="Total 16 7 3 3 3" xfId="25423"/>
    <cellStyle name="Total 16 7 3 4" xfId="25424"/>
    <cellStyle name="Total 16 7 3 4 2" xfId="25425"/>
    <cellStyle name="Total 16 7 3 4 3" xfId="25426"/>
    <cellStyle name="Total 16 7 3 5" xfId="25427"/>
    <cellStyle name="Total 16 7 3 5 2" xfId="25428"/>
    <cellStyle name="Total 16 7 3 5 3" xfId="25429"/>
    <cellStyle name="Total 16 7 3 6" xfId="25430"/>
    <cellStyle name="Total 16 7 3 6 2" xfId="25431"/>
    <cellStyle name="Total 16 7 3 6 3" xfId="25432"/>
    <cellStyle name="Total 16 7 3 7" xfId="25433"/>
    <cellStyle name="Total 16 7 3 7 2" xfId="25434"/>
    <cellStyle name="Total 16 7 3 7 3" xfId="25435"/>
    <cellStyle name="Total 16 7 3 8" xfId="25436"/>
    <cellStyle name="Total 16 7 3 9" xfId="25437"/>
    <cellStyle name="Total 16 7 4" xfId="25438"/>
    <cellStyle name="Total 16 7 4 2" xfId="25439"/>
    <cellStyle name="Total 16 7 4 3" xfId="25440"/>
    <cellStyle name="Total 16 7 5" xfId="25441"/>
    <cellStyle name="Total 16 7 5 2" xfId="25442"/>
    <cellStyle name="Total 16 7 5 3" xfId="25443"/>
    <cellStyle name="Total 16 7 6" xfId="25444"/>
    <cellStyle name="Total 16 7 6 2" xfId="25445"/>
    <cellStyle name="Total 16 7 6 3" xfId="25446"/>
    <cellStyle name="Total 16 7 7" xfId="25447"/>
    <cellStyle name="Total 16 7 7 2" xfId="25448"/>
    <cellStyle name="Total 16 7 7 3" xfId="25449"/>
    <cellStyle name="Total 16 7 8" xfId="25450"/>
    <cellStyle name="Total 16 7 8 2" xfId="25451"/>
    <cellStyle name="Total 16 7 8 3" xfId="25452"/>
    <cellStyle name="Total 16 7 9" xfId="25453"/>
    <cellStyle name="Total 16 7 9 2" xfId="25454"/>
    <cellStyle name="Total 16 7 9 3" xfId="25455"/>
    <cellStyle name="Total 16 8" xfId="25456"/>
    <cellStyle name="Total 16 8 10" xfId="25457"/>
    <cellStyle name="Total 16 8 11" xfId="25458"/>
    <cellStyle name="Total 16 8 2" xfId="25459"/>
    <cellStyle name="Total 16 8 2 2" xfId="25460"/>
    <cellStyle name="Total 16 8 2 2 2" xfId="25461"/>
    <cellStyle name="Total 16 8 2 2 3" xfId="25462"/>
    <cellStyle name="Total 16 8 2 3" xfId="25463"/>
    <cellStyle name="Total 16 8 2 3 2" xfId="25464"/>
    <cellStyle name="Total 16 8 2 3 3" xfId="25465"/>
    <cellStyle name="Total 16 8 2 4" xfId="25466"/>
    <cellStyle name="Total 16 8 2 4 2" xfId="25467"/>
    <cellStyle name="Total 16 8 2 4 3" xfId="25468"/>
    <cellStyle name="Total 16 8 2 5" xfId="25469"/>
    <cellStyle name="Total 16 8 2 5 2" xfId="25470"/>
    <cellStyle name="Total 16 8 2 5 3" xfId="25471"/>
    <cellStyle name="Total 16 8 2 6" xfId="25472"/>
    <cellStyle name="Total 16 8 2 6 2" xfId="25473"/>
    <cellStyle name="Total 16 8 2 6 3" xfId="25474"/>
    <cellStyle name="Total 16 8 2 7" xfId="25475"/>
    <cellStyle name="Total 16 8 2 7 2" xfId="25476"/>
    <cellStyle name="Total 16 8 2 7 3" xfId="25477"/>
    <cellStyle name="Total 16 8 2 8" xfId="25478"/>
    <cellStyle name="Total 16 8 2 9" xfId="25479"/>
    <cellStyle name="Total 16 8 3" xfId="25480"/>
    <cellStyle name="Total 16 8 3 2" xfId="25481"/>
    <cellStyle name="Total 16 8 3 2 2" xfId="25482"/>
    <cellStyle name="Total 16 8 3 2 3" xfId="25483"/>
    <cellStyle name="Total 16 8 3 3" xfId="25484"/>
    <cellStyle name="Total 16 8 3 3 2" xfId="25485"/>
    <cellStyle name="Total 16 8 3 3 3" xfId="25486"/>
    <cellStyle name="Total 16 8 3 4" xfId="25487"/>
    <cellStyle name="Total 16 8 3 4 2" xfId="25488"/>
    <cellStyle name="Total 16 8 3 4 3" xfId="25489"/>
    <cellStyle name="Total 16 8 3 5" xfId="25490"/>
    <cellStyle name="Total 16 8 3 5 2" xfId="25491"/>
    <cellStyle name="Total 16 8 3 5 3" xfId="25492"/>
    <cellStyle name="Total 16 8 3 6" xfId="25493"/>
    <cellStyle name="Total 16 8 3 6 2" xfId="25494"/>
    <cellStyle name="Total 16 8 3 6 3" xfId="25495"/>
    <cellStyle name="Total 16 8 3 7" xfId="25496"/>
    <cellStyle name="Total 16 8 3 7 2" xfId="25497"/>
    <cellStyle name="Total 16 8 3 7 3" xfId="25498"/>
    <cellStyle name="Total 16 8 3 8" xfId="25499"/>
    <cellStyle name="Total 16 8 3 9" xfId="25500"/>
    <cellStyle name="Total 16 8 4" xfId="25501"/>
    <cellStyle name="Total 16 8 4 2" xfId="25502"/>
    <cellStyle name="Total 16 8 4 3" xfId="25503"/>
    <cellStyle name="Total 16 8 5" xfId="25504"/>
    <cellStyle name="Total 16 8 5 2" xfId="25505"/>
    <cellStyle name="Total 16 8 5 3" xfId="25506"/>
    <cellStyle name="Total 16 8 6" xfId="25507"/>
    <cellStyle name="Total 16 8 6 2" xfId="25508"/>
    <cellStyle name="Total 16 8 6 3" xfId="25509"/>
    <cellStyle name="Total 16 8 7" xfId="25510"/>
    <cellStyle name="Total 16 8 7 2" xfId="25511"/>
    <cellStyle name="Total 16 8 7 3" xfId="25512"/>
    <cellStyle name="Total 16 8 8" xfId="25513"/>
    <cellStyle name="Total 16 8 8 2" xfId="25514"/>
    <cellStyle name="Total 16 8 8 3" xfId="25515"/>
    <cellStyle name="Total 16 8 9" xfId="25516"/>
    <cellStyle name="Total 16 8 9 2" xfId="25517"/>
    <cellStyle name="Total 16 8 9 3" xfId="25518"/>
    <cellStyle name="Total 16 9" xfId="25519"/>
    <cellStyle name="Total 16 9 10" xfId="25520"/>
    <cellStyle name="Total 16 9 11" xfId="25521"/>
    <cellStyle name="Total 16 9 2" xfId="25522"/>
    <cellStyle name="Total 16 9 2 2" xfId="25523"/>
    <cellStyle name="Total 16 9 2 2 2" xfId="25524"/>
    <cellStyle name="Total 16 9 2 2 3" xfId="25525"/>
    <cellStyle name="Total 16 9 2 3" xfId="25526"/>
    <cellStyle name="Total 16 9 2 3 2" xfId="25527"/>
    <cellStyle name="Total 16 9 2 3 3" xfId="25528"/>
    <cellStyle name="Total 16 9 2 4" xfId="25529"/>
    <cellStyle name="Total 16 9 2 4 2" xfId="25530"/>
    <cellStyle name="Total 16 9 2 4 3" xfId="25531"/>
    <cellStyle name="Total 16 9 2 5" xfId="25532"/>
    <cellStyle name="Total 16 9 2 5 2" xfId="25533"/>
    <cellStyle name="Total 16 9 2 5 3" xfId="25534"/>
    <cellStyle name="Total 16 9 2 6" xfId="25535"/>
    <cellStyle name="Total 16 9 2 6 2" xfId="25536"/>
    <cellStyle name="Total 16 9 2 6 3" xfId="25537"/>
    <cellStyle name="Total 16 9 2 7" xfId="25538"/>
    <cellStyle name="Total 16 9 2 7 2" xfId="25539"/>
    <cellStyle name="Total 16 9 2 7 3" xfId="25540"/>
    <cellStyle name="Total 16 9 2 8" xfId="25541"/>
    <cellStyle name="Total 16 9 2 9" xfId="25542"/>
    <cellStyle name="Total 16 9 3" xfId="25543"/>
    <cellStyle name="Total 16 9 3 2" xfId="25544"/>
    <cellStyle name="Total 16 9 3 2 2" xfId="25545"/>
    <cellStyle name="Total 16 9 3 2 3" xfId="25546"/>
    <cellStyle name="Total 16 9 3 3" xfId="25547"/>
    <cellStyle name="Total 16 9 3 3 2" xfId="25548"/>
    <cellStyle name="Total 16 9 3 3 3" xfId="25549"/>
    <cellStyle name="Total 16 9 3 4" xfId="25550"/>
    <cellStyle name="Total 16 9 3 4 2" xfId="25551"/>
    <cellStyle name="Total 16 9 3 4 3" xfId="25552"/>
    <cellStyle name="Total 16 9 3 5" xfId="25553"/>
    <cellStyle name="Total 16 9 3 5 2" xfId="25554"/>
    <cellStyle name="Total 16 9 3 5 3" xfId="25555"/>
    <cellStyle name="Total 16 9 3 6" xfId="25556"/>
    <cellStyle name="Total 16 9 3 6 2" xfId="25557"/>
    <cellStyle name="Total 16 9 3 6 3" xfId="25558"/>
    <cellStyle name="Total 16 9 3 7" xfId="25559"/>
    <cellStyle name="Total 16 9 3 7 2" xfId="25560"/>
    <cellStyle name="Total 16 9 3 7 3" xfId="25561"/>
    <cellStyle name="Total 16 9 3 8" xfId="25562"/>
    <cellStyle name="Total 16 9 3 9" xfId="25563"/>
    <cellStyle name="Total 16 9 4" xfId="25564"/>
    <cellStyle name="Total 16 9 4 2" xfId="25565"/>
    <cellStyle name="Total 16 9 4 3" xfId="25566"/>
    <cellStyle name="Total 16 9 5" xfId="25567"/>
    <cellStyle name="Total 16 9 5 2" xfId="25568"/>
    <cellStyle name="Total 16 9 5 3" xfId="25569"/>
    <cellStyle name="Total 16 9 6" xfId="25570"/>
    <cellStyle name="Total 16 9 6 2" xfId="25571"/>
    <cellStyle name="Total 16 9 6 3" xfId="25572"/>
    <cellStyle name="Total 16 9 7" xfId="25573"/>
    <cellStyle name="Total 16 9 7 2" xfId="25574"/>
    <cellStyle name="Total 16 9 7 3" xfId="25575"/>
    <cellStyle name="Total 16 9 8" xfId="25576"/>
    <cellStyle name="Total 16 9 8 2" xfId="25577"/>
    <cellStyle name="Total 16 9 8 3" xfId="25578"/>
    <cellStyle name="Total 16 9 9" xfId="25579"/>
    <cellStyle name="Total 16 9 9 2" xfId="25580"/>
    <cellStyle name="Total 16 9 9 3" xfId="25581"/>
    <cellStyle name="Total 17" xfId="25582"/>
    <cellStyle name="Total 17 10" xfId="25583"/>
    <cellStyle name="Total 17 10 2" xfId="25584"/>
    <cellStyle name="Total 17 10 2 2" xfId="25585"/>
    <cellStyle name="Total 17 10 2 3" xfId="25586"/>
    <cellStyle name="Total 17 10 3" xfId="25587"/>
    <cellStyle name="Total 17 10 3 2" xfId="25588"/>
    <cellStyle name="Total 17 10 3 3" xfId="25589"/>
    <cellStyle name="Total 17 10 4" xfId="25590"/>
    <cellStyle name="Total 17 10 4 2" xfId="25591"/>
    <cellStyle name="Total 17 10 4 3" xfId="25592"/>
    <cellStyle name="Total 17 10 5" xfId="25593"/>
    <cellStyle name="Total 17 10 5 2" xfId="25594"/>
    <cellStyle name="Total 17 10 5 3" xfId="25595"/>
    <cellStyle name="Total 17 10 6" xfId="25596"/>
    <cellStyle name="Total 17 10 6 2" xfId="25597"/>
    <cellStyle name="Total 17 10 6 3" xfId="25598"/>
    <cellStyle name="Total 17 10 7" xfId="25599"/>
    <cellStyle name="Total 17 10 7 2" xfId="25600"/>
    <cellStyle name="Total 17 10 7 3" xfId="25601"/>
    <cellStyle name="Total 17 10 8" xfId="25602"/>
    <cellStyle name="Total 17 10 9" xfId="25603"/>
    <cellStyle name="Total 17 11" xfId="25604"/>
    <cellStyle name="Total 17 11 2" xfId="25605"/>
    <cellStyle name="Total 17 11 2 2" xfId="25606"/>
    <cellStyle name="Total 17 11 2 3" xfId="25607"/>
    <cellStyle name="Total 17 11 3" xfId="25608"/>
    <cellStyle name="Total 17 11 3 2" xfId="25609"/>
    <cellStyle name="Total 17 11 3 3" xfId="25610"/>
    <cellStyle name="Total 17 11 4" xfId="25611"/>
    <cellStyle name="Total 17 11 4 2" xfId="25612"/>
    <cellStyle name="Total 17 11 4 3" xfId="25613"/>
    <cellStyle name="Total 17 11 5" xfId="25614"/>
    <cellStyle name="Total 17 11 5 2" xfId="25615"/>
    <cellStyle name="Total 17 11 5 3" xfId="25616"/>
    <cellStyle name="Total 17 11 6" xfId="25617"/>
    <cellStyle name="Total 17 11 6 2" xfId="25618"/>
    <cellStyle name="Total 17 11 6 3" xfId="25619"/>
    <cellStyle name="Total 17 11 7" xfId="25620"/>
    <cellStyle name="Total 17 11 7 2" xfId="25621"/>
    <cellStyle name="Total 17 11 7 3" xfId="25622"/>
    <cellStyle name="Total 17 11 8" xfId="25623"/>
    <cellStyle name="Total 17 11 9" xfId="25624"/>
    <cellStyle name="Total 17 12" xfId="25625"/>
    <cellStyle name="Total 17 12 2" xfId="25626"/>
    <cellStyle name="Total 17 12 3" xfId="25627"/>
    <cellStyle name="Total 17 13" xfId="25628"/>
    <cellStyle name="Total 17 13 2" xfId="25629"/>
    <cellStyle name="Total 17 13 3" xfId="25630"/>
    <cellStyle name="Total 17 14" xfId="25631"/>
    <cellStyle name="Total 17 14 2" xfId="25632"/>
    <cellStyle name="Total 17 14 3" xfId="25633"/>
    <cellStyle name="Total 17 15" xfId="25634"/>
    <cellStyle name="Total 17 15 2" xfId="25635"/>
    <cellStyle name="Total 17 15 3" xfId="25636"/>
    <cellStyle name="Total 17 16" xfId="25637"/>
    <cellStyle name="Total 17 16 2" xfId="25638"/>
    <cellStyle name="Total 17 16 3" xfId="25639"/>
    <cellStyle name="Total 17 17" xfId="25640"/>
    <cellStyle name="Total 17 17 2" xfId="25641"/>
    <cellStyle name="Total 17 17 3" xfId="25642"/>
    <cellStyle name="Total 17 18" xfId="25643"/>
    <cellStyle name="Total 17 19" xfId="25644"/>
    <cellStyle name="Total 17 2" xfId="25645"/>
    <cellStyle name="Total 17 2 10" xfId="25646"/>
    <cellStyle name="Total 17 2 11" xfId="25647"/>
    <cellStyle name="Total 17 2 2" xfId="25648"/>
    <cellStyle name="Total 17 2 2 2" xfId="25649"/>
    <cellStyle name="Total 17 2 2 2 2" xfId="25650"/>
    <cellStyle name="Total 17 2 2 2 3" xfId="25651"/>
    <cellStyle name="Total 17 2 2 3" xfId="25652"/>
    <cellStyle name="Total 17 2 2 3 2" xfId="25653"/>
    <cellStyle name="Total 17 2 2 3 3" xfId="25654"/>
    <cellStyle name="Total 17 2 2 4" xfId="25655"/>
    <cellStyle name="Total 17 2 2 4 2" xfId="25656"/>
    <cellStyle name="Total 17 2 2 4 3" xfId="25657"/>
    <cellStyle name="Total 17 2 2 5" xfId="25658"/>
    <cellStyle name="Total 17 2 2 5 2" xfId="25659"/>
    <cellStyle name="Total 17 2 2 5 3" xfId="25660"/>
    <cellStyle name="Total 17 2 2 6" xfId="25661"/>
    <cellStyle name="Total 17 2 2 6 2" xfId="25662"/>
    <cellStyle name="Total 17 2 2 6 3" xfId="25663"/>
    <cellStyle name="Total 17 2 2 7" xfId="25664"/>
    <cellStyle name="Total 17 2 2 7 2" xfId="25665"/>
    <cellStyle name="Total 17 2 2 7 3" xfId="25666"/>
    <cellStyle name="Total 17 2 2 8" xfId="25667"/>
    <cellStyle name="Total 17 2 2 9" xfId="25668"/>
    <cellStyle name="Total 17 2 3" xfId="25669"/>
    <cellStyle name="Total 17 2 3 2" xfId="25670"/>
    <cellStyle name="Total 17 2 3 2 2" xfId="25671"/>
    <cellStyle name="Total 17 2 3 2 3" xfId="25672"/>
    <cellStyle name="Total 17 2 3 3" xfId="25673"/>
    <cellStyle name="Total 17 2 3 3 2" xfId="25674"/>
    <cellStyle name="Total 17 2 3 3 3" xfId="25675"/>
    <cellStyle name="Total 17 2 3 4" xfId="25676"/>
    <cellStyle name="Total 17 2 3 4 2" xfId="25677"/>
    <cellStyle name="Total 17 2 3 4 3" xfId="25678"/>
    <cellStyle name="Total 17 2 3 5" xfId="25679"/>
    <cellStyle name="Total 17 2 3 5 2" xfId="25680"/>
    <cellStyle name="Total 17 2 3 5 3" xfId="25681"/>
    <cellStyle name="Total 17 2 3 6" xfId="25682"/>
    <cellStyle name="Total 17 2 3 6 2" xfId="25683"/>
    <cellStyle name="Total 17 2 3 6 3" xfId="25684"/>
    <cellStyle name="Total 17 2 3 7" xfId="25685"/>
    <cellStyle name="Total 17 2 3 7 2" xfId="25686"/>
    <cellStyle name="Total 17 2 3 7 3" xfId="25687"/>
    <cellStyle name="Total 17 2 3 8" xfId="25688"/>
    <cellStyle name="Total 17 2 3 9" xfId="25689"/>
    <cellStyle name="Total 17 2 4" xfId="25690"/>
    <cellStyle name="Total 17 2 4 2" xfId="25691"/>
    <cellStyle name="Total 17 2 4 3" xfId="25692"/>
    <cellStyle name="Total 17 2 5" xfId="25693"/>
    <cellStyle name="Total 17 2 5 2" xfId="25694"/>
    <cellStyle name="Total 17 2 5 3" xfId="25695"/>
    <cellStyle name="Total 17 2 6" xfId="25696"/>
    <cellStyle name="Total 17 2 6 2" xfId="25697"/>
    <cellStyle name="Total 17 2 6 3" xfId="25698"/>
    <cellStyle name="Total 17 2 7" xfId="25699"/>
    <cellStyle name="Total 17 2 7 2" xfId="25700"/>
    <cellStyle name="Total 17 2 7 3" xfId="25701"/>
    <cellStyle name="Total 17 2 8" xfId="25702"/>
    <cellStyle name="Total 17 2 8 2" xfId="25703"/>
    <cellStyle name="Total 17 2 8 3" xfId="25704"/>
    <cellStyle name="Total 17 2 9" xfId="25705"/>
    <cellStyle name="Total 17 2 9 2" xfId="25706"/>
    <cellStyle name="Total 17 2 9 3" xfId="25707"/>
    <cellStyle name="Total 17 3" xfId="25708"/>
    <cellStyle name="Total 17 3 10" xfId="25709"/>
    <cellStyle name="Total 17 3 11" xfId="25710"/>
    <cellStyle name="Total 17 3 2" xfId="25711"/>
    <cellStyle name="Total 17 3 2 2" xfId="25712"/>
    <cellStyle name="Total 17 3 2 2 2" xfId="25713"/>
    <cellStyle name="Total 17 3 2 2 3" xfId="25714"/>
    <cellStyle name="Total 17 3 2 3" xfId="25715"/>
    <cellStyle name="Total 17 3 2 3 2" xfId="25716"/>
    <cellStyle name="Total 17 3 2 3 3" xfId="25717"/>
    <cellStyle name="Total 17 3 2 4" xfId="25718"/>
    <cellStyle name="Total 17 3 2 4 2" xfId="25719"/>
    <cellStyle name="Total 17 3 2 4 3" xfId="25720"/>
    <cellStyle name="Total 17 3 2 5" xfId="25721"/>
    <cellStyle name="Total 17 3 2 5 2" xfId="25722"/>
    <cellStyle name="Total 17 3 2 5 3" xfId="25723"/>
    <cellStyle name="Total 17 3 2 6" xfId="25724"/>
    <cellStyle name="Total 17 3 2 6 2" xfId="25725"/>
    <cellStyle name="Total 17 3 2 6 3" xfId="25726"/>
    <cellStyle name="Total 17 3 2 7" xfId="25727"/>
    <cellStyle name="Total 17 3 2 7 2" xfId="25728"/>
    <cellStyle name="Total 17 3 2 7 3" xfId="25729"/>
    <cellStyle name="Total 17 3 2 8" xfId="25730"/>
    <cellStyle name="Total 17 3 2 9" xfId="25731"/>
    <cellStyle name="Total 17 3 3" xfId="25732"/>
    <cellStyle name="Total 17 3 3 2" xfId="25733"/>
    <cellStyle name="Total 17 3 3 2 2" xfId="25734"/>
    <cellStyle name="Total 17 3 3 2 3" xfId="25735"/>
    <cellStyle name="Total 17 3 3 3" xfId="25736"/>
    <cellStyle name="Total 17 3 3 3 2" xfId="25737"/>
    <cellStyle name="Total 17 3 3 3 3" xfId="25738"/>
    <cellStyle name="Total 17 3 3 4" xfId="25739"/>
    <cellStyle name="Total 17 3 3 4 2" xfId="25740"/>
    <cellStyle name="Total 17 3 3 4 3" xfId="25741"/>
    <cellStyle name="Total 17 3 3 5" xfId="25742"/>
    <cellStyle name="Total 17 3 3 5 2" xfId="25743"/>
    <cellStyle name="Total 17 3 3 5 3" xfId="25744"/>
    <cellStyle name="Total 17 3 3 6" xfId="25745"/>
    <cellStyle name="Total 17 3 3 6 2" xfId="25746"/>
    <cellStyle name="Total 17 3 3 6 3" xfId="25747"/>
    <cellStyle name="Total 17 3 3 7" xfId="25748"/>
    <cellStyle name="Total 17 3 3 7 2" xfId="25749"/>
    <cellStyle name="Total 17 3 3 7 3" xfId="25750"/>
    <cellStyle name="Total 17 3 3 8" xfId="25751"/>
    <cellStyle name="Total 17 3 3 9" xfId="25752"/>
    <cellStyle name="Total 17 3 4" xfId="25753"/>
    <cellStyle name="Total 17 3 4 2" xfId="25754"/>
    <cellStyle name="Total 17 3 4 3" xfId="25755"/>
    <cellStyle name="Total 17 3 5" xfId="25756"/>
    <cellStyle name="Total 17 3 5 2" xfId="25757"/>
    <cellStyle name="Total 17 3 5 3" xfId="25758"/>
    <cellStyle name="Total 17 3 6" xfId="25759"/>
    <cellStyle name="Total 17 3 6 2" xfId="25760"/>
    <cellStyle name="Total 17 3 6 3" xfId="25761"/>
    <cellStyle name="Total 17 3 7" xfId="25762"/>
    <cellStyle name="Total 17 3 7 2" xfId="25763"/>
    <cellStyle name="Total 17 3 7 3" xfId="25764"/>
    <cellStyle name="Total 17 3 8" xfId="25765"/>
    <cellStyle name="Total 17 3 8 2" xfId="25766"/>
    <cellStyle name="Total 17 3 8 3" xfId="25767"/>
    <cellStyle name="Total 17 3 9" xfId="25768"/>
    <cellStyle name="Total 17 3 9 2" xfId="25769"/>
    <cellStyle name="Total 17 3 9 3" xfId="25770"/>
    <cellStyle name="Total 17 4" xfId="25771"/>
    <cellStyle name="Total 17 4 10" xfId="25772"/>
    <cellStyle name="Total 17 4 11" xfId="25773"/>
    <cellStyle name="Total 17 4 2" xfId="25774"/>
    <cellStyle name="Total 17 4 2 2" xfId="25775"/>
    <cellStyle name="Total 17 4 2 2 2" xfId="25776"/>
    <cellStyle name="Total 17 4 2 2 3" xfId="25777"/>
    <cellStyle name="Total 17 4 2 3" xfId="25778"/>
    <cellStyle name="Total 17 4 2 3 2" xfId="25779"/>
    <cellStyle name="Total 17 4 2 3 3" xfId="25780"/>
    <cellStyle name="Total 17 4 2 4" xfId="25781"/>
    <cellStyle name="Total 17 4 2 4 2" xfId="25782"/>
    <cellStyle name="Total 17 4 2 4 3" xfId="25783"/>
    <cellStyle name="Total 17 4 2 5" xfId="25784"/>
    <cellStyle name="Total 17 4 2 5 2" xfId="25785"/>
    <cellStyle name="Total 17 4 2 5 3" xfId="25786"/>
    <cellStyle name="Total 17 4 2 6" xfId="25787"/>
    <cellStyle name="Total 17 4 2 6 2" xfId="25788"/>
    <cellStyle name="Total 17 4 2 6 3" xfId="25789"/>
    <cellStyle name="Total 17 4 2 7" xfId="25790"/>
    <cellStyle name="Total 17 4 2 7 2" xfId="25791"/>
    <cellStyle name="Total 17 4 2 7 3" xfId="25792"/>
    <cellStyle name="Total 17 4 2 8" xfId="25793"/>
    <cellStyle name="Total 17 4 2 9" xfId="25794"/>
    <cellStyle name="Total 17 4 3" xfId="25795"/>
    <cellStyle name="Total 17 4 3 2" xfId="25796"/>
    <cellStyle name="Total 17 4 3 2 2" xfId="25797"/>
    <cellStyle name="Total 17 4 3 2 3" xfId="25798"/>
    <cellStyle name="Total 17 4 3 3" xfId="25799"/>
    <cellStyle name="Total 17 4 3 3 2" xfId="25800"/>
    <cellStyle name="Total 17 4 3 3 3" xfId="25801"/>
    <cellStyle name="Total 17 4 3 4" xfId="25802"/>
    <cellStyle name="Total 17 4 3 4 2" xfId="25803"/>
    <cellStyle name="Total 17 4 3 4 3" xfId="25804"/>
    <cellStyle name="Total 17 4 3 5" xfId="25805"/>
    <cellStyle name="Total 17 4 3 5 2" xfId="25806"/>
    <cellStyle name="Total 17 4 3 5 3" xfId="25807"/>
    <cellStyle name="Total 17 4 3 6" xfId="25808"/>
    <cellStyle name="Total 17 4 3 6 2" xfId="25809"/>
    <cellStyle name="Total 17 4 3 6 3" xfId="25810"/>
    <cellStyle name="Total 17 4 3 7" xfId="25811"/>
    <cellStyle name="Total 17 4 3 7 2" xfId="25812"/>
    <cellStyle name="Total 17 4 3 7 3" xfId="25813"/>
    <cellStyle name="Total 17 4 3 8" xfId="25814"/>
    <cellStyle name="Total 17 4 3 9" xfId="25815"/>
    <cellStyle name="Total 17 4 4" xfId="25816"/>
    <cellStyle name="Total 17 4 4 2" xfId="25817"/>
    <cellStyle name="Total 17 4 4 3" xfId="25818"/>
    <cellStyle name="Total 17 4 5" xfId="25819"/>
    <cellStyle name="Total 17 4 5 2" xfId="25820"/>
    <cellStyle name="Total 17 4 5 3" xfId="25821"/>
    <cellStyle name="Total 17 4 6" xfId="25822"/>
    <cellStyle name="Total 17 4 6 2" xfId="25823"/>
    <cellStyle name="Total 17 4 6 3" xfId="25824"/>
    <cellStyle name="Total 17 4 7" xfId="25825"/>
    <cellStyle name="Total 17 4 7 2" xfId="25826"/>
    <cellStyle name="Total 17 4 7 3" xfId="25827"/>
    <cellStyle name="Total 17 4 8" xfId="25828"/>
    <cellStyle name="Total 17 4 8 2" xfId="25829"/>
    <cellStyle name="Total 17 4 8 3" xfId="25830"/>
    <cellStyle name="Total 17 4 9" xfId="25831"/>
    <cellStyle name="Total 17 4 9 2" xfId="25832"/>
    <cellStyle name="Total 17 4 9 3" xfId="25833"/>
    <cellStyle name="Total 17 5" xfId="25834"/>
    <cellStyle name="Total 17 5 10" xfId="25835"/>
    <cellStyle name="Total 17 5 11" xfId="25836"/>
    <cellStyle name="Total 17 5 2" xfId="25837"/>
    <cellStyle name="Total 17 5 2 2" xfId="25838"/>
    <cellStyle name="Total 17 5 2 2 2" xfId="25839"/>
    <cellStyle name="Total 17 5 2 2 3" xfId="25840"/>
    <cellStyle name="Total 17 5 2 3" xfId="25841"/>
    <cellStyle name="Total 17 5 2 3 2" xfId="25842"/>
    <cellStyle name="Total 17 5 2 3 3" xfId="25843"/>
    <cellStyle name="Total 17 5 2 4" xfId="25844"/>
    <cellStyle name="Total 17 5 2 4 2" xfId="25845"/>
    <cellStyle name="Total 17 5 2 4 3" xfId="25846"/>
    <cellStyle name="Total 17 5 2 5" xfId="25847"/>
    <cellStyle name="Total 17 5 2 5 2" xfId="25848"/>
    <cellStyle name="Total 17 5 2 5 3" xfId="25849"/>
    <cellStyle name="Total 17 5 2 6" xfId="25850"/>
    <cellStyle name="Total 17 5 2 6 2" xfId="25851"/>
    <cellStyle name="Total 17 5 2 6 3" xfId="25852"/>
    <cellStyle name="Total 17 5 2 7" xfId="25853"/>
    <cellStyle name="Total 17 5 2 7 2" xfId="25854"/>
    <cellStyle name="Total 17 5 2 7 3" xfId="25855"/>
    <cellStyle name="Total 17 5 2 8" xfId="25856"/>
    <cellStyle name="Total 17 5 2 9" xfId="25857"/>
    <cellStyle name="Total 17 5 3" xfId="25858"/>
    <cellStyle name="Total 17 5 3 2" xfId="25859"/>
    <cellStyle name="Total 17 5 3 2 2" xfId="25860"/>
    <cellStyle name="Total 17 5 3 2 3" xfId="25861"/>
    <cellStyle name="Total 17 5 3 3" xfId="25862"/>
    <cellStyle name="Total 17 5 3 3 2" xfId="25863"/>
    <cellStyle name="Total 17 5 3 3 3" xfId="25864"/>
    <cellStyle name="Total 17 5 3 4" xfId="25865"/>
    <cellStyle name="Total 17 5 3 4 2" xfId="25866"/>
    <cellStyle name="Total 17 5 3 4 3" xfId="25867"/>
    <cellStyle name="Total 17 5 3 5" xfId="25868"/>
    <cellStyle name="Total 17 5 3 5 2" xfId="25869"/>
    <cellStyle name="Total 17 5 3 5 3" xfId="25870"/>
    <cellStyle name="Total 17 5 3 6" xfId="25871"/>
    <cellStyle name="Total 17 5 3 6 2" xfId="25872"/>
    <cellStyle name="Total 17 5 3 6 3" xfId="25873"/>
    <cellStyle name="Total 17 5 3 7" xfId="25874"/>
    <cellStyle name="Total 17 5 3 7 2" xfId="25875"/>
    <cellStyle name="Total 17 5 3 7 3" xfId="25876"/>
    <cellStyle name="Total 17 5 3 8" xfId="25877"/>
    <cellStyle name="Total 17 5 3 9" xfId="25878"/>
    <cellStyle name="Total 17 5 4" xfId="25879"/>
    <cellStyle name="Total 17 5 4 2" xfId="25880"/>
    <cellStyle name="Total 17 5 4 3" xfId="25881"/>
    <cellStyle name="Total 17 5 5" xfId="25882"/>
    <cellStyle name="Total 17 5 5 2" xfId="25883"/>
    <cellStyle name="Total 17 5 5 3" xfId="25884"/>
    <cellStyle name="Total 17 5 6" xfId="25885"/>
    <cellStyle name="Total 17 5 6 2" xfId="25886"/>
    <cellStyle name="Total 17 5 6 3" xfId="25887"/>
    <cellStyle name="Total 17 5 7" xfId="25888"/>
    <cellStyle name="Total 17 5 7 2" xfId="25889"/>
    <cellStyle name="Total 17 5 7 3" xfId="25890"/>
    <cellStyle name="Total 17 5 8" xfId="25891"/>
    <cellStyle name="Total 17 5 8 2" xfId="25892"/>
    <cellStyle name="Total 17 5 8 3" xfId="25893"/>
    <cellStyle name="Total 17 5 9" xfId="25894"/>
    <cellStyle name="Total 17 5 9 2" xfId="25895"/>
    <cellStyle name="Total 17 5 9 3" xfId="25896"/>
    <cellStyle name="Total 17 6" xfId="25897"/>
    <cellStyle name="Total 17 6 10" xfId="25898"/>
    <cellStyle name="Total 17 6 11" xfId="25899"/>
    <cellStyle name="Total 17 6 2" xfId="25900"/>
    <cellStyle name="Total 17 6 2 2" xfId="25901"/>
    <cellStyle name="Total 17 6 2 2 2" xfId="25902"/>
    <cellStyle name="Total 17 6 2 2 3" xfId="25903"/>
    <cellStyle name="Total 17 6 2 3" xfId="25904"/>
    <cellStyle name="Total 17 6 2 3 2" xfId="25905"/>
    <cellStyle name="Total 17 6 2 3 3" xfId="25906"/>
    <cellStyle name="Total 17 6 2 4" xfId="25907"/>
    <cellStyle name="Total 17 6 2 4 2" xfId="25908"/>
    <cellStyle name="Total 17 6 2 4 3" xfId="25909"/>
    <cellStyle name="Total 17 6 2 5" xfId="25910"/>
    <cellStyle name="Total 17 6 2 5 2" xfId="25911"/>
    <cellStyle name="Total 17 6 2 5 3" xfId="25912"/>
    <cellStyle name="Total 17 6 2 6" xfId="25913"/>
    <cellStyle name="Total 17 6 2 6 2" xfId="25914"/>
    <cellStyle name="Total 17 6 2 6 3" xfId="25915"/>
    <cellStyle name="Total 17 6 2 7" xfId="25916"/>
    <cellStyle name="Total 17 6 2 7 2" xfId="25917"/>
    <cellStyle name="Total 17 6 2 7 3" xfId="25918"/>
    <cellStyle name="Total 17 6 2 8" xfId="25919"/>
    <cellStyle name="Total 17 6 2 9" xfId="25920"/>
    <cellStyle name="Total 17 6 3" xfId="25921"/>
    <cellStyle name="Total 17 6 3 2" xfId="25922"/>
    <cellStyle name="Total 17 6 3 2 2" xfId="25923"/>
    <cellStyle name="Total 17 6 3 2 3" xfId="25924"/>
    <cellStyle name="Total 17 6 3 3" xfId="25925"/>
    <cellStyle name="Total 17 6 3 3 2" xfId="25926"/>
    <cellStyle name="Total 17 6 3 3 3" xfId="25927"/>
    <cellStyle name="Total 17 6 3 4" xfId="25928"/>
    <cellStyle name="Total 17 6 3 4 2" xfId="25929"/>
    <cellStyle name="Total 17 6 3 4 3" xfId="25930"/>
    <cellStyle name="Total 17 6 3 5" xfId="25931"/>
    <cellStyle name="Total 17 6 3 5 2" xfId="25932"/>
    <cellStyle name="Total 17 6 3 5 3" xfId="25933"/>
    <cellStyle name="Total 17 6 3 6" xfId="25934"/>
    <cellStyle name="Total 17 6 3 6 2" xfId="25935"/>
    <cellStyle name="Total 17 6 3 6 3" xfId="25936"/>
    <cellStyle name="Total 17 6 3 7" xfId="25937"/>
    <cellStyle name="Total 17 6 3 7 2" xfId="25938"/>
    <cellStyle name="Total 17 6 3 7 3" xfId="25939"/>
    <cellStyle name="Total 17 6 3 8" xfId="25940"/>
    <cellStyle name="Total 17 6 3 9" xfId="25941"/>
    <cellStyle name="Total 17 6 4" xfId="25942"/>
    <cellStyle name="Total 17 6 4 2" xfId="25943"/>
    <cellStyle name="Total 17 6 4 3" xfId="25944"/>
    <cellStyle name="Total 17 6 5" xfId="25945"/>
    <cellStyle name="Total 17 6 5 2" xfId="25946"/>
    <cellStyle name="Total 17 6 5 3" xfId="25947"/>
    <cellStyle name="Total 17 6 6" xfId="25948"/>
    <cellStyle name="Total 17 6 6 2" xfId="25949"/>
    <cellStyle name="Total 17 6 6 3" xfId="25950"/>
    <cellStyle name="Total 17 6 7" xfId="25951"/>
    <cellStyle name="Total 17 6 7 2" xfId="25952"/>
    <cellStyle name="Total 17 6 7 3" xfId="25953"/>
    <cellStyle name="Total 17 6 8" xfId="25954"/>
    <cellStyle name="Total 17 6 8 2" xfId="25955"/>
    <cellStyle name="Total 17 6 8 3" xfId="25956"/>
    <cellStyle name="Total 17 6 9" xfId="25957"/>
    <cellStyle name="Total 17 6 9 2" xfId="25958"/>
    <cellStyle name="Total 17 6 9 3" xfId="25959"/>
    <cellStyle name="Total 17 7" xfId="25960"/>
    <cellStyle name="Total 17 7 10" xfId="25961"/>
    <cellStyle name="Total 17 7 11" xfId="25962"/>
    <cellStyle name="Total 17 7 2" xfId="25963"/>
    <cellStyle name="Total 17 7 2 2" xfId="25964"/>
    <cellStyle name="Total 17 7 2 2 2" xfId="25965"/>
    <cellStyle name="Total 17 7 2 2 3" xfId="25966"/>
    <cellStyle name="Total 17 7 2 3" xfId="25967"/>
    <cellStyle name="Total 17 7 2 3 2" xfId="25968"/>
    <cellStyle name="Total 17 7 2 3 3" xfId="25969"/>
    <cellStyle name="Total 17 7 2 4" xfId="25970"/>
    <cellStyle name="Total 17 7 2 4 2" xfId="25971"/>
    <cellStyle name="Total 17 7 2 4 3" xfId="25972"/>
    <cellStyle name="Total 17 7 2 5" xfId="25973"/>
    <cellStyle name="Total 17 7 2 5 2" xfId="25974"/>
    <cellStyle name="Total 17 7 2 5 3" xfId="25975"/>
    <cellStyle name="Total 17 7 2 6" xfId="25976"/>
    <cellStyle name="Total 17 7 2 6 2" xfId="25977"/>
    <cellStyle name="Total 17 7 2 6 3" xfId="25978"/>
    <cellStyle name="Total 17 7 2 7" xfId="25979"/>
    <cellStyle name="Total 17 7 2 7 2" xfId="25980"/>
    <cellStyle name="Total 17 7 2 7 3" xfId="25981"/>
    <cellStyle name="Total 17 7 2 8" xfId="25982"/>
    <cellStyle name="Total 17 7 2 9" xfId="25983"/>
    <cellStyle name="Total 17 7 3" xfId="25984"/>
    <cellStyle name="Total 17 7 3 2" xfId="25985"/>
    <cellStyle name="Total 17 7 3 2 2" xfId="25986"/>
    <cellStyle name="Total 17 7 3 2 3" xfId="25987"/>
    <cellStyle name="Total 17 7 3 3" xfId="25988"/>
    <cellStyle name="Total 17 7 3 3 2" xfId="25989"/>
    <cellStyle name="Total 17 7 3 3 3" xfId="25990"/>
    <cellStyle name="Total 17 7 3 4" xfId="25991"/>
    <cellStyle name="Total 17 7 3 4 2" xfId="25992"/>
    <cellStyle name="Total 17 7 3 4 3" xfId="25993"/>
    <cellStyle name="Total 17 7 3 5" xfId="25994"/>
    <cellStyle name="Total 17 7 3 5 2" xfId="25995"/>
    <cellStyle name="Total 17 7 3 5 3" xfId="25996"/>
    <cellStyle name="Total 17 7 3 6" xfId="25997"/>
    <cellStyle name="Total 17 7 3 6 2" xfId="25998"/>
    <cellStyle name="Total 17 7 3 6 3" xfId="25999"/>
    <cellStyle name="Total 17 7 3 7" xfId="26000"/>
    <cellStyle name="Total 17 7 3 7 2" xfId="26001"/>
    <cellStyle name="Total 17 7 3 7 3" xfId="26002"/>
    <cellStyle name="Total 17 7 3 8" xfId="26003"/>
    <cellStyle name="Total 17 7 3 9" xfId="26004"/>
    <cellStyle name="Total 17 7 4" xfId="26005"/>
    <cellStyle name="Total 17 7 4 2" xfId="26006"/>
    <cellStyle name="Total 17 7 4 3" xfId="26007"/>
    <cellStyle name="Total 17 7 5" xfId="26008"/>
    <cellStyle name="Total 17 7 5 2" xfId="26009"/>
    <cellStyle name="Total 17 7 5 3" xfId="26010"/>
    <cellStyle name="Total 17 7 6" xfId="26011"/>
    <cellStyle name="Total 17 7 6 2" xfId="26012"/>
    <cellStyle name="Total 17 7 6 3" xfId="26013"/>
    <cellStyle name="Total 17 7 7" xfId="26014"/>
    <cellStyle name="Total 17 7 7 2" xfId="26015"/>
    <cellStyle name="Total 17 7 7 3" xfId="26016"/>
    <cellStyle name="Total 17 7 8" xfId="26017"/>
    <cellStyle name="Total 17 7 8 2" xfId="26018"/>
    <cellStyle name="Total 17 7 8 3" xfId="26019"/>
    <cellStyle name="Total 17 7 9" xfId="26020"/>
    <cellStyle name="Total 17 7 9 2" xfId="26021"/>
    <cellStyle name="Total 17 7 9 3" xfId="26022"/>
    <cellStyle name="Total 17 8" xfId="26023"/>
    <cellStyle name="Total 17 8 10" xfId="26024"/>
    <cellStyle name="Total 17 8 11" xfId="26025"/>
    <cellStyle name="Total 17 8 2" xfId="26026"/>
    <cellStyle name="Total 17 8 2 2" xfId="26027"/>
    <cellStyle name="Total 17 8 2 2 2" xfId="26028"/>
    <cellStyle name="Total 17 8 2 2 3" xfId="26029"/>
    <cellStyle name="Total 17 8 2 3" xfId="26030"/>
    <cellStyle name="Total 17 8 2 3 2" xfId="26031"/>
    <cellStyle name="Total 17 8 2 3 3" xfId="26032"/>
    <cellStyle name="Total 17 8 2 4" xfId="26033"/>
    <cellStyle name="Total 17 8 2 4 2" xfId="26034"/>
    <cellStyle name="Total 17 8 2 4 3" xfId="26035"/>
    <cellStyle name="Total 17 8 2 5" xfId="26036"/>
    <cellStyle name="Total 17 8 2 5 2" xfId="26037"/>
    <cellStyle name="Total 17 8 2 5 3" xfId="26038"/>
    <cellStyle name="Total 17 8 2 6" xfId="26039"/>
    <cellStyle name="Total 17 8 2 6 2" xfId="26040"/>
    <cellStyle name="Total 17 8 2 6 3" xfId="26041"/>
    <cellStyle name="Total 17 8 2 7" xfId="26042"/>
    <cellStyle name="Total 17 8 2 7 2" xfId="26043"/>
    <cellStyle name="Total 17 8 2 7 3" xfId="26044"/>
    <cellStyle name="Total 17 8 2 8" xfId="26045"/>
    <cellStyle name="Total 17 8 2 9" xfId="26046"/>
    <cellStyle name="Total 17 8 3" xfId="26047"/>
    <cellStyle name="Total 17 8 3 2" xfId="26048"/>
    <cellStyle name="Total 17 8 3 2 2" xfId="26049"/>
    <cellStyle name="Total 17 8 3 2 3" xfId="26050"/>
    <cellStyle name="Total 17 8 3 3" xfId="26051"/>
    <cellStyle name="Total 17 8 3 3 2" xfId="26052"/>
    <cellStyle name="Total 17 8 3 3 3" xfId="26053"/>
    <cellStyle name="Total 17 8 3 4" xfId="26054"/>
    <cellStyle name="Total 17 8 3 4 2" xfId="26055"/>
    <cellStyle name="Total 17 8 3 4 3" xfId="26056"/>
    <cellStyle name="Total 17 8 3 5" xfId="26057"/>
    <cellStyle name="Total 17 8 3 5 2" xfId="26058"/>
    <cellStyle name="Total 17 8 3 5 3" xfId="26059"/>
    <cellStyle name="Total 17 8 3 6" xfId="26060"/>
    <cellStyle name="Total 17 8 3 6 2" xfId="26061"/>
    <cellStyle name="Total 17 8 3 6 3" xfId="26062"/>
    <cellStyle name="Total 17 8 3 7" xfId="26063"/>
    <cellStyle name="Total 17 8 3 7 2" xfId="26064"/>
    <cellStyle name="Total 17 8 3 7 3" xfId="26065"/>
    <cellStyle name="Total 17 8 3 8" xfId="26066"/>
    <cellStyle name="Total 17 8 3 9" xfId="26067"/>
    <cellStyle name="Total 17 8 4" xfId="26068"/>
    <cellStyle name="Total 17 8 4 2" xfId="26069"/>
    <cellStyle name="Total 17 8 4 3" xfId="26070"/>
    <cellStyle name="Total 17 8 5" xfId="26071"/>
    <cellStyle name="Total 17 8 5 2" xfId="26072"/>
    <cellStyle name="Total 17 8 5 3" xfId="26073"/>
    <cellStyle name="Total 17 8 6" xfId="26074"/>
    <cellStyle name="Total 17 8 6 2" xfId="26075"/>
    <cellStyle name="Total 17 8 6 3" xfId="26076"/>
    <cellStyle name="Total 17 8 7" xfId="26077"/>
    <cellStyle name="Total 17 8 7 2" xfId="26078"/>
    <cellStyle name="Total 17 8 7 3" xfId="26079"/>
    <cellStyle name="Total 17 8 8" xfId="26080"/>
    <cellStyle name="Total 17 8 8 2" xfId="26081"/>
    <cellStyle name="Total 17 8 8 3" xfId="26082"/>
    <cellStyle name="Total 17 8 9" xfId="26083"/>
    <cellStyle name="Total 17 8 9 2" xfId="26084"/>
    <cellStyle name="Total 17 8 9 3" xfId="26085"/>
    <cellStyle name="Total 17 9" xfId="26086"/>
    <cellStyle name="Total 17 9 10" xfId="26087"/>
    <cellStyle name="Total 17 9 11" xfId="26088"/>
    <cellStyle name="Total 17 9 2" xfId="26089"/>
    <cellStyle name="Total 17 9 2 2" xfId="26090"/>
    <cellStyle name="Total 17 9 2 2 2" xfId="26091"/>
    <cellStyle name="Total 17 9 2 2 3" xfId="26092"/>
    <cellStyle name="Total 17 9 2 3" xfId="26093"/>
    <cellStyle name="Total 17 9 2 3 2" xfId="26094"/>
    <cellStyle name="Total 17 9 2 3 3" xfId="26095"/>
    <cellStyle name="Total 17 9 2 4" xfId="26096"/>
    <cellStyle name="Total 17 9 2 4 2" xfId="26097"/>
    <cellStyle name="Total 17 9 2 4 3" xfId="26098"/>
    <cellStyle name="Total 17 9 2 5" xfId="26099"/>
    <cellStyle name="Total 17 9 2 5 2" xfId="26100"/>
    <cellStyle name="Total 17 9 2 5 3" xfId="26101"/>
    <cellStyle name="Total 17 9 2 6" xfId="26102"/>
    <cellStyle name="Total 17 9 2 6 2" xfId="26103"/>
    <cellStyle name="Total 17 9 2 6 3" xfId="26104"/>
    <cellStyle name="Total 17 9 2 7" xfId="26105"/>
    <cellStyle name="Total 17 9 2 7 2" xfId="26106"/>
    <cellStyle name="Total 17 9 2 7 3" xfId="26107"/>
    <cellStyle name="Total 17 9 2 8" xfId="26108"/>
    <cellStyle name="Total 17 9 2 9" xfId="26109"/>
    <cellStyle name="Total 17 9 3" xfId="26110"/>
    <cellStyle name="Total 17 9 3 2" xfId="26111"/>
    <cellStyle name="Total 17 9 3 2 2" xfId="26112"/>
    <cellStyle name="Total 17 9 3 2 3" xfId="26113"/>
    <cellStyle name="Total 17 9 3 3" xfId="26114"/>
    <cellStyle name="Total 17 9 3 3 2" xfId="26115"/>
    <cellStyle name="Total 17 9 3 3 3" xfId="26116"/>
    <cellStyle name="Total 17 9 3 4" xfId="26117"/>
    <cellStyle name="Total 17 9 3 4 2" xfId="26118"/>
    <cellStyle name="Total 17 9 3 4 3" xfId="26119"/>
    <cellStyle name="Total 17 9 3 5" xfId="26120"/>
    <cellStyle name="Total 17 9 3 5 2" xfId="26121"/>
    <cellStyle name="Total 17 9 3 5 3" xfId="26122"/>
    <cellStyle name="Total 17 9 3 6" xfId="26123"/>
    <cellStyle name="Total 17 9 3 6 2" xfId="26124"/>
    <cellStyle name="Total 17 9 3 6 3" xfId="26125"/>
    <cellStyle name="Total 17 9 3 7" xfId="26126"/>
    <cellStyle name="Total 17 9 3 7 2" xfId="26127"/>
    <cellStyle name="Total 17 9 3 7 3" xfId="26128"/>
    <cellStyle name="Total 17 9 3 8" xfId="26129"/>
    <cellStyle name="Total 17 9 3 9" xfId="26130"/>
    <cellStyle name="Total 17 9 4" xfId="26131"/>
    <cellStyle name="Total 17 9 4 2" xfId="26132"/>
    <cellStyle name="Total 17 9 4 3" xfId="26133"/>
    <cellStyle name="Total 17 9 5" xfId="26134"/>
    <cellStyle name="Total 17 9 5 2" xfId="26135"/>
    <cellStyle name="Total 17 9 5 3" xfId="26136"/>
    <cellStyle name="Total 17 9 6" xfId="26137"/>
    <cellStyle name="Total 17 9 6 2" xfId="26138"/>
    <cellStyle name="Total 17 9 6 3" xfId="26139"/>
    <cellStyle name="Total 17 9 7" xfId="26140"/>
    <cellStyle name="Total 17 9 7 2" xfId="26141"/>
    <cellStyle name="Total 17 9 7 3" xfId="26142"/>
    <cellStyle name="Total 17 9 8" xfId="26143"/>
    <cellStyle name="Total 17 9 8 2" xfId="26144"/>
    <cellStyle name="Total 17 9 8 3" xfId="26145"/>
    <cellStyle name="Total 17 9 9" xfId="26146"/>
    <cellStyle name="Total 17 9 9 2" xfId="26147"/>
    <cellStyle name="Total 17 9 9 3" xfId="26148"/>
    <cellStyle name="Total 18" xfId="26149"/>
    <cellStyle name="Total 18 10" xfId="26150"/>
    <cellStyle name="Total 18 10 2" xfId="26151"/>
    <cellStyle name="Total 18 10 2 2" xfId="26152"/>
    <cellStyle name="Total 18 10 2 3" xfId="26153"/>
    <cellStyle name="Total 18 10 3" xfId="26154"/>
    <cellStyle name="Total 18 10 3 2" xfId="26155"/>
    <cellStyle name="Total 18 10 3 3" xfId="26156"/>
    <cellStyle name="Total 18 10 4" xfId="26157"/>
    <cellStyle name="Total 18 10 4 2" xfId="26158"/>
    <cellStyle name="Total 18 10 4 3" xfId="26159"/>
    <cellStyle name="Total 18 10 5" xfId="26160"/>
    <cellStyle name="Total 18 10 5 2" xfId="26161"/>
    <cellStyle name="Total 18 10 5 3" xfId="26162"/>
    <cellStyle name="Total 18 10 6" xfId="26163"/>
    <cellStyle name="Total 18 10 6 2" xfId="26164"/>
    <cellStyle name="Total 18 10 6 3" xfId="26165"/>
    <cellStyle name="Total 18 10 7" xfId="26166"/>
    <cellStyle name="Total 18 10 7 2" xfId="26167"/>
    <cellStyle name="Total 18 10 7 3" xfId="26168"/>
    <cellStyle name="Total 18 10 8" xfId="26169"/>
    <cellStyle name="Total 18 10 9" xfId="26170"/>
    <cellStyle name="Total 18 11" xfId="26171"/>
    <cellStyle name="Total 18 11 2" xfId="26172"/>
    <cellStyle name="Total 18 11 2 2" xfId="26173"/>
    <cellStyle name="Total 18 11 2 3" xfId="26174"/>
    <cellStyle name="Total 18 11 3" xfId="26175"/>
    <cellStyle name="Total 18 11 3 2" xfId="26176"/>
    <cellStyle name="Total 18 11 3 3" xfId="26177"/>
    <cellStyle name="Total 18 11 4" xfId="26178"/>
    <cellStyle name="Total 18 11 4 2" xfId="26179"/>
    <cellStyle name="Total 18 11 4 3" xfId="26180"/>
    <cellStyle name="Total 18 11 5" xfId="26181"/>
    <cellStyle name="Total 18 11 5 2" xfId="26182"/>
    <cellStyle name="Total 18 11 5 3" xfId="26183"/>
    <cellStyle name="Total 18 11 6" xfId="26184"/>
    <cellStyle name="Total 18 11 6 2" xfId="26185"/>
    <cellStyle name="Total 18 11 6 3" xfId="26186"/>
    <cellStyle name="Total 18 11 7" xfId="26187"/>
    <cellStyle name="Total 18 11 7 2" xfId="26188"/>
    <cellStyle name="Total 18 11 7 3" xfId="26189"/>
    <cellStyle name="Total 18 11 8" xfId="26190"/>
    <cellStyle name="Total 18 11 9" xfId="26191"/>
    <cellStyle name="Total 18 12" xfId="26192"/>
    <cellStyle name="Total 18 12 2" xfId="26193"/>
    <cellStyle name="Total 18 12 3" xfId="26194"/>
    <cellStyle name="Total 18 13" xfId="26195"/>
    <cellStyle name="Total 18 13 2" xfId="26196"/>
    <cellStyle name="Total 18 13 3" xfId="26197"/>
    <cellStyle name="Total 18 14" xfId="26198"/>
    <cellStyle name="Total 18 14 2" xfId="26199"/>
    <cellStyle name="Total 18 14 3" xfId="26200"/>
    <cellStyle name="Total 18 15" xfId="26201"/>
    <cellStyle name="Total 18 15 2" xfId="26202"/>
    <cellStyle name="Total 18 15 3" xfId="26203"/>
    <cellStyle name="Total 18 16" xfId="26204"/>
    <cellStyle name="Total 18 16 2" xfId="26205"/>
    <cellStyle name="Total 18 16 3" xfId="26206"/>
    <cellStyle name="Total 18 17" xfId="26207"/>
    <cellStyle name="Total 18 17 2" xfId="26208"/>
    <cellStyle name="Total 18 17 3" xfId="26209"/>
    <cellStyle name="Total 18 18" xfId="26210"/>
    <cellStyle name="Total 18 19" xfId="26211"/>
    <cellStyle name="Total 18 2" xfId="26212"/>
    <cellStyle name="Total 18 2 10" xfId="26213"/>
    <cellStyle name="Total 18 2 11" xfId="26214"/>
    <cellStyle name="Total 18 2 2" xfId="26215"/>
    <cellStyle name="Total 18 2 2 2" xfId="26216"/>
    <cellStyle name="Total 18 2 2 2 2" xfId="26217"/>
    <cellStyle name="Total 18 2 2 2 3" xfId="26218"/>
    <cellStyle name="Total 18 2 2 3" xfId="26219"/>
    <cellStyle name="Total 18 2 2 3 2" xfId="26220"/>
    <cellStyle name="Total 18 2 2 3 3" xfId="26221"/>
    <cellStyle name="Total 18 2 2 4" xfId="26222"/>
    <cellStyle name="Total 18 2 2 4 2" xfId="26223"/>
    <cellStyle name="Total 18 2 2 4 3" xfId="26224"/>
    <cellStyle name="Total 18 2 2 5" xfId="26225"/>
    <cellStyle name="Total 18 2 2 5 2" xfId="26226"/>
    <cellStyle name="Total 18 2 2 5 3" xfId="26227"/>
    <cellStyle name="Total 18 2 2 6" xfId="26228"/>
    <cellStyle name="Total 18 2 2 6 2" xfId="26229"/>
    <cellStyle name="Total 18 2 2 6 3" xfId="26230"/>
    <cellStyle name="Total 18 2 2 7" xfId="26231"/>
    <cellStyle name="Total 18 2 2 7 2" xfId="26232"/>
    <cellStyle name="Total 18 2 2 7 3" xfId="26233"/>
    <cellStyle name="Total 18 2 2 8" xfId="26234"/>
    <cellStyle name="Total 18 2 2 9" xfId="26235"/>
    <cellStyle name="Total 18 2 3" xfId="26236"/>
    <cellStyle name="Total 18 2 3 2" xfId="26237"/>
    <cellStyle name="Total 18 2 3 2 2" xfId="26238"/>
    <cellStyle name="Total 18 2 3 2 3" xfId="26239"/>
    <cellStyle name="Total 18 2 3 3" xfId="26240"/>
    <cellStyle name="Total 18 2 3 3 2" xfId="26241"/>
    <cellStyle name="Total 18 2 3 3 3" xfId="26242"/>
    <cellStyle name="Total 18 2 3 4" xfId="26243"/>
    <cellStyle name="Total 18 2 3 4 2" xfId="26244"/>
    <cellStyle name="Total 18 2 3 4 3" xfId="26245"/>
    <cellStyle name="Total 18 2 3 5" xfId="26246"/>
    <cellStyle name="Total 18 2 3 5 2" xfId="26247"/>
    <cellStyle name="Total 18 2 3 5 3" xfId="26248"/>
    <cellStyle name="Total 18 2 3 6" xfId="26249"/>
    <cellStyle name="Total 18 2 3 6 2" xfId="26250"/>
    <cellStyle name="Total 18 2 3 6 3" xfId="26251"/>
    <cellStyle name="Total 18 2 3 7" xfId="26252"/>
    <cellStyle name="Total 18 2 3 7 2" xfId="26253"/>
    <cellStyle name="Total 18 2 3 7 3" xfId="26254"/>
    <cellStyle name="Total 18 2 3 8" xfId="26255"/>
    <cellStyle name="Total 18 2 3 9" xfId="26256"/>
    <cellStyle name="Total 18 2 4" xfId="26257"/>
    <cellStyle name="Total 18 2 4 2" xfId="26258"/>
    <cellStyle name="Total 18 2 4 3" xfId="26259"/>
    <cellStyle name="Total 18 2 5" xfId="26260"/>
    <cellStyle name="Total 18 2 5 2" xfId="26261"/>
    <cellStyle name="Total 18 2 5 3" xfId="26262"/>
    <cellStyle name="Total 18 2 6" xfId="26263"/>
    <cellStyle name="Total 18 2 6 2" xfId="26264"/>
    <cellStyle name="Total 18 2 6 3" xfId="26265"/>
    <cellStyle name="Total 18 2 7" xfId="26266"/>
    <cellStyle name="Total 18 2 7 2" xfId="26267"/>
    <cellStyle name="Total 18 2 7 3" xfId="26268"/>
    <cellStyle name="Total 18 2 8" xfId="26269"/>
    <cellStyle name="Total 18 2 8 2" xfId="26270"/>
    <cellStyle name="Total 18 2 8 3" xfId="26271"/>
    <cellStyle name="Total 18 2 9" xfId="26272"/>
    <cellStyle name="Total 18 2 9 2" xfId="26273"/>
    <cellStyle name="Total 18 2 9 3" xfId="26274"/>
    <cellStyle name="Total 18 3" xfId="26275"/>
    <cellStyle name="Total 18 3 10" xfId="26276"/>
    <cellStyle name="Total 18 3 11" xfId="26277"/>
    <cellStyle name="Total 18 3 2" xfId="26278"/>
    <cellStyle name="Total 18 3 2 2" xfId="26279"/>
    <cellStyle name="Total 18 3 2 2 2" xfId="26280"/>
    <cellStyle name="Total 18 3 2 2 3" xfId="26281"/>
    <cellStyle name="Total 18 3 2 3" xfId="26282"/>
    <cellStyle name="Total 18 3 2 3 2" xfId="26283"/>
    <cellStyle name="Total 18 3 2 3 3" xfId="26284"/>
    <cellStyle name="Total 18 3 2 4" xfId="26285"/>
    <cellStyle name="Total 18 3 2 4 2" xfId="26286"/>
    <cellStyle name="Total 18 3 2 4 3" xfId="26287"/>
    <cellStyle name="Total 18 3 2 5" xfId="26288"/>
    <cellStyle name="Total 18 3 2 5 2" xfId="26289"/>
    <cellStyle name="Total 18 3 2 5 3" xfId="26290"/>
    <cellStyle name="Total 18 3 2 6" xfId="26291"/>
    <cellStyle name="Total 18 3 2 6 2" xfId="26292"/>
    <cellStyle name="Total 18 3 2 6 3" xfId="26293"/>
    <cellStyle name="Total 18 3 2 7" xfId="26294"/>
    <cellStyle name="Total 18 3 2 7 2" xfId="26295"/>
    <cellStyle name="Total 18 3 2 7 3" xfId="26296"/>
    <cellStyle name="Total 18 3 2 8" xfId="26297"/>
    <cellStyle name="Total 18 3 2 9" xfId="26298"/>
    <cellStyle name="Total 18 3 3" xfId="26299"/>
    <cellStyle name="Total 18 3 3 2" xfId="26300"/>
    <cellStyle name="Total 18 3 3 2 2" xfId="26301"/>
    <cellStyle name="Total 18 3 3 2 3" xfId="26302"/>
    <cellStyle name="Total 18 3 3 3" xfId="26303"/>
    <cellStyle name="Total 18 3 3 3 2" xfId="26304"/>
    <cellStyle name="Total 18 3 3 3 3" xfId="26305"/>
    <cellStyle name="Total 18 3 3 4" xfId="26306"/>
    <cellStyle name="Total 18 3 3 4 2" xfId="26307"/>
    <cellStyle name="Total 18 3 3 4 3" xfId="26308"/>
    <cellStyle name="Total 18 3 3 5" xfId="26309"/>
    <cellStyle name="Total 18 3 3 5 2" xfId="26310"/>
    <cellStyle name="Total 18 3 3 5 3" xfId="26311"/>
    <cellStyle name="Total 18 3 3 6" xfId="26312"/>
    <cellStyle name="Total 18 3 3 6 2" xfId="26313"/>
    <cellStyle name="Total 18 3 3 6 3" xfId="26314"/>
    <cellStyle name="Total 18 3 3 7" xfId="26315"/>
    <cellStyle name="Total 18 3 3 7 2" xfId="26316"/>
    <cellStyle name="Total 18 3 3 7 3" xfId="26317"/>
    <cellStyle name="Total 18 3 3 8" xfId="26318"/>
    <cellStyle name="Total 18 3 3 9" xfId="26319"/>
    <cellStyle name="Total 18 3 4" xfId="26320"/>
    <cellStyle name="Total 18 3 4 2" xfId="26321"/>
    <cellStyle name="Total 18 3 4 3" xfId="26322"/>
    <cellStyle name="Total 18 3 5" xfId="26323"/>
    <cellStyle name="Total 18 3 5 2" xfId="26324"/>
    <cellStyle name="Total 18 3 5 3" xfId="26325"/>
    <cellStyle name="Total 18 3 6" xfId="26326"/>
    <cellStyle name="Total 18 3 6 2" xfId="26327"/>
    <cellStyle name="Total 18 3 6 3" xfId="26328"/>
    <cellStyle name="Total 18 3 7" xfId="26329"/>
    <cellStyle name="Total 18 3 7 2" xfId="26330"/>
    <cellStyle name="Total 18 3 7 3" xfId="26331"/>
    <cellStyle name="Total 18 3 8" xfId="26332"/>
    <cellStyle name="Total 18 3 8 2" xfId="26333"/>
    <cellStyle name="Total 18 3 8 3" xfId="26334"/>
    <cellStyle name="Total 18 3 9" xfId="26335"/>
    <cellStyle name="Total 18 3 9 2" xfId="26336"/>
    <cellStyle name="Total 18 3 9 3" xfId="26337"/>
    <cellStyle name="Total 18 4" xfId="26338"/>
    <cellStyle name="Total 18 4 10" xfId="26339"/>
    <cellStyle name="Total 18 4 11" xfId="26340"/>
    <cellStyle name="Total 18 4 2" xfId="26341"/>
    <cellStyle name="Total 18 4 2 2" xfId="26342"/>
    <cellStyle name="Total 18 4 2 2 2" xfId="26343"/>
    <cellStyle name="Total 18 4 2 2 3" xfId="26344"/>
    <cellStyle name="Total 18 4 2 3" xfId="26345"/>
    <cellStyle name="Total 18 4 2 3 2" xfId="26346"/>
    <cellStyle name="Total 18 4 2 3 3" xfId="26347"/>
    <cellStyle name="Total 18 4 2 4" xfId="26348"/>
    <cellStyle name="Total 18 4 2 4 2" xfId="26349"/>
    <cellStyle name="Total 18 4 2 4 3" xfId="26350"/>
    <cellStyle name="Total 18 4 2 5" xfId="26351"/>
    <cellStyle name="Total 18 4 2 5 2" xfId="26352"/>
    <cellStyle name="Total 18 4 2 5 3" xfId="26353"/>
    <cellStyle name="Total 18 4 2 6" xfId="26354"/>
    <cellStyle name="Total 18 4 2 6 2" xfId="26355"/>
    <cellStyle name="Total 18 4 2 6 3" xfId="26356"/>
    <cellStyle name="Total 18 4 2 7" xfId="26357"/>
    <cellStyle name="Total 18 4 2 7 2" xfId="26358"/>
    <cellStyle name="Total 18 4 2 7 3" xfId="26359"/>
    <cellStyle name="Total 18 4 2 8" xfId="26360"/>
    <cellStyle name="Total 18 4 2 9" xfId="26361"/>
    <cellStyle name="Total 18 4 3" xfId="26362"/>
    <cellStyle name="Total 18 4 3 2" xfId="26363"/>
    <cellStyle name="Total 18 4 3 2 2" xfId="26364"/>
    <cellStyle name="Total 18 4 3 2 3" xfId="26365"/>
    <cellStyle name="Total 18 4 3 3" xfId="26366"/>
    <cellStyle name="Total 18 4 3 3 2" xfId="26367"/>
    <cellStyle name="Total 18 4 3 3 3" xfId="26368"/>
    <cellStyle name="Total 18 4 3 4" xfId="26369"/>
    <cellStyle name="Total 18 4 3 4 2" xfId="26370"/>
    <cellStyle name="Total 18 4 3 4 3" xfId="26371"/>
    <cellStyle name="Total 18 4 3 5" xfId="26372"/>
    <cellStyle name="Total 18 4 3 5 2" xfId="26373"/>
    <cellStyle name="Total 18 4 3 5 3" xfId="26374"/>
    <cellStyle name="Total 18 4 3 6" xfId="26375"/>
    <cellStyle name="Total 18 4 3 6 2" xfId="26376"/>
    <cellStyle name="Total 18 4 3 6 3" xfId="26377"/>
    <cellStyle name="Total 18 4 3 7" xfId="26378"/>
    <cellStyle name="Total 18 4 3 7 2" xfId="26379"/>
    <cellStyle name="Total 18 4 3 7 3" xfId="26380"/>
    <cellStyle name="Total 18 4 3 8" xfId="26381"/>
    <cellStyle name="Total 18 4 3 9" xfId="26382"/>
    <cellStyle name="Total 18 4 4" xfId="26383"/>
    <cellStyle name="Total 18 4 4 2" xfId="26384"/>
    <cellStyle name="Total 18 4 4 3" xfId="26385"/>
    <cellStyle name="Total 18 4 5" xfId="26386"/>
    <cellStyle name="Total 18 4 5 2" xfId="26387"/>
    <cellStyle name="Total 18 4 5 3" xfId="26388"/>
    <cellStyle name="Total 18 4 6" xfId="26389"/>
    <cellStyle name="Total 18 4 6 2" xfId="26390"/>
    <cellStyle name="Total 18 4 6 3" xfId="26391"/>
    <cellStyle name="Total 18 4 7" xfId="26392"/>
    <cellStyle name="Total 18 4 7 2" xfId="26393"/>
    <cellStyle name="Total 18 4 7 3" xfId="26394"/>
    <cellStyle name="Total 18 4 8" xfId="26395"/>
    <cellStyle name="Total 18 4 8 2" xfId="26396"/>
    <cellStyle name="Total 18 4 8 3" xfId="26397"/>
    <cellStyle name="Total 18 4 9" xfId="26398"/>
    <cellStyle name="Total 18 4 9 2" xfId="26399"/>
    <cellStyle name="Total 18 4 9 3" xfId="26400"/>
    <cellStyle name="Total 18 5" xfId="26401"/>
    <cellStyle name="Total 18 5 10" xfId="26402"/>
    <cellStyle name="Total 18 5 11" xfId="26403"/>
    <cellStyle name="Total 18 5 2" xfId="26404"/>
    <cellStyle name="Total 18 5 2 2" xfId="26405"/>
    <cellStyle name="Total 18 5 2 2 2" xfId="26406"/>
    <cellStyle name="Total 18 5 2 2 3" xfId="26407"/>
    <cellStyle name="Total 18 5 2 3" xfId="26408"/>
    <cellStyle name="Total 18 5 2 3 2" xfId="26409"/>
    <cellStyle name="Total 18 5 2 3 3" xfId="26410"/>
    <cellStyle name="Total 18 5 2 4" xfId="26411"/>
    <cellStyle name="Total 18 5 2 4 2" xfId="26412"/>
    <cellStyle name="Total 18 5 2 4 3" xfId="26413"/>
    <cellStyle name="Total 18 5 2 5" xfId="26414"/>
    <cellStyle name="Total 18 5 2 5 2" xfId="26415"/>
    <cellStyle name="Total 18 5 2 5 3" xfId="26416"/>
    <cellStyle name="Total 18 5 2 6" xfId="26417"/>
    <cellStyle name="Total 18 5 2 6 2" xfId="26418"/>
    <cellStyle name="Total 18 5 2 6 3" xfId="26419"/>
    <cellStyle name="Total 18 5 2 7" xfId="26420"/>
    <cellStyle name="Total 18 5 2 7 2" xfId="26421"/>
    <cellStyle name="Total 18 5 2 7 3" xfId="26422"/>
    <cellStyle name="Total 18 5 2 8" xfId="26423"/>
    <cellStyle name="Total 18 5 2 9" xfId="26424"/>
    <cellStyle name="Total 18 5 3" xfId="26425"/>
    <cellStyle name="Total 18 5 3 2" xfId="26426"/>
    <cellStyle name="Total 18 5 3 2 2" xfId="26427"/>
    <cellStyle name="Total 18 5 3 2 3" xfId="26428"/>
    <cellStyle name="Total 18 5 3 3" xfId="26429"/>
    <cellStyle name="Total 18 5 3 3 2" xfId="26430"/>
    <cellStyle name="Total 18 5 3 3 3" xfId="26431"/>
    <cellStyle name="Total 18 5 3 4" xfId="26432"/>
    <cellStyle name="Total 18 5 3 4 2" xfId="26433"/>
    <cellStyle name="Total 18 5 3 4 3" xfId="26434"/>
    <cellStyle name="Total 18 5 3 5" xfId="26435"/>
    <cellStyle name="Total 18 5 3 5 2" xfId="26436"/>
    <cellStyle name="Total 18 5 3 5 3" xfId="26437"/>
    <cellStyle name="Total 18 5 3 6" xfId="26438"/>
    <cellStyle name="Total 18 5 3 6 2" xfId="26439"/>
    <cellStyle name="Total 18 5 3 6 3" xfId="26440"/>
    <cellStyle name="Total 18 5 3 7" xfId="26441"/>
    <cellStyle name="Total 18 5 3 7 2" xfId="26442"/>
    <cellStyle name="Total 18 5 3 7 3" xfId="26443"/>
    <cellStyle name="Total 18 5 3 8" xfId="26444"/>
    <cellStyle name="Total 18 5 3 9" xfId="26445"/>
    <cellStyle name="Total 18 5 4" xfId="26446"/>
    <cellStyle name="Total 18 5 4 2" xfId="26447"/>
    <cellStyle name="Total 18 5 4 3" xfId="26448"/>
    <cellStyle name="Total 18 5 5" xfId="26449"/>
    <cellStyle name="Total 18 5 5 2" xfId="26450"/>
    <cellStyle name="Total 18 5 5 3" xfId="26451"/>
    <cellStyle name="Total 18 5 6" xfId="26452"/>
    <cellStyle name="Total 18 5 6 2" xfId="26453"/>
    <cellStyle name="Total 18 5 6 3" xfId="26454"/>
    <cellStyle name="Total 18 5 7" xfId="26455"/>
    <cellStyle name="Total 18 5 7 2" xfId="26456"/>
    <cellStyle name="Total 18 5 7 3" xfId="26457"/>
    <cellStyle name="Total 18 5 8" xfId="26458"/>
    <cellStyle name="Total 18 5 8 2" xfId="26459"/>
    <cellStyle name="Total 18 5 8 3" xfId="26460"/>
    <cellStyle name="Total 18 5 9" xfId="26461"/>
    <cellStyle name="Total 18 5 9 2" xfId="26462"/>
    <cellStyle name="Total 18 5 9 3" xfId="26463"/>
    <cellStyle name="Total 18 6" xfId="26464"/>
    <cellStyle name="Total 18 6 10" xfId="26465"/>
    <cellStyle name="Total 18 6 11" xfId="26466"/>
    <cellStyle name="Total 18 6 2" xfId="26467"/>
    <cellStyle name="Total 18 6 2 2" xfId="26468"/>
    <cellStyle name="Total 18 6 2 2 2" xfId="26469"/>
    <cellStyle name="Total 18 6 2 2 3" xfId="26470"/>
    <cellStyle name="Total 18 6 2 3" xfId="26471"/>
    <cellStyle name="Total 18 6 2 3 2" xfId="26472"/>
    <cellStyle name="Total 18 6 2 3 3" xfId="26473"/>
    <cellStyle name="Total 18 6 2 4" xfId="26474"/>
    <cellStyle name="Total 18 6 2 4 2" xfId="26475"/>
    <cellStyle name="Total 18 6 2 4 3" xfId="26476"/>
    <cellStyle name="Total 18 6 2 5" xfId="26477"/>
    <cellStyle name="Total 18 6 2 5 2" xfId="26478"/>
    <cellStyle name="Total 18 6 2 5 3" xfId="26479"/>
    <cellStyle name="Total 18 6 2 6" xfId="26480"/>
    <cellStyle name="Total 18 6 2 6 2" xfId="26481"/>
    <cellStyle name="Total 18 6 2 6 3" xfId="26482"/>
    <cellStyle name="Total 18 6 2 7" xfId="26483"/>
    <cellStyle name="Total 18 6 2 7 2" xfId="26484"/>
    <cellStyle name="Total 18 6 2 7 3" xfId="26485"/>
    <cellStyle name="Total 18 6 2 8" xfId="26486"/>
    <cellStyle name="Total 18 6 2 9" xfId="26487"/>
    <cellStyle name="Total 18 6 3" xfId="26488"/>
    <cellStyle name="Total 18 6 3 2" xfId="26489"/>
    <cellStyle name="Total 18 6 3 2 2" xfId="26490"/>
    <cellStyle name="Total 18 6 3 2 3" xfId="26491"/>
    <cellStyle name="Total 18 6 3 3" xfId="26492"/>
    <cellStyle name="Total 18 6 3 3 2" xfId="26493"/>
    <cellStyle name="Total 18 6 3 3 3" xfId="26494"/>
    <cellStyle name="Total 18 6 3 4" xfId="26495"/>
    <cellStyle name="Total 18 6 3 4 2" xfId="26496"/>
    <cellStyle name="Total 18 6 3 4 3" xfId="26497"/>
    <cellStyle name="Total 18 6 3 5" xfId="26498"/>
    <cellStyle name="Total 18 6 3 5 2" xfId="26499"/>
    <cellStyle name="Total 18 6 3 5 3" xfId="26500"/>
    <cellStyle name="Total 18 6 3 6" xfId="26501"/>
    <cellStyle name="Total 18 6 3 6 2" xfId="26502"/>
    <cellStyle name="Total 18 6 3 6 3" xfId="26503"/>
    <cellStyle name="Total 18 6 3 7" xfId="26504"/>
    <cellStyle name="Total 18 6 3 7 2" xfId="26505"/>
    <cellStyle name="Total 18 6 3 7 3" xfId="26506"/>
    <cellStyle name="Total 18 6 3 8" xfId="26507"/>
    <cellStyle name="Total 18 6 3 9" xfId="26508"/>
    <cellStyle name="Total 18 6 4" xfId="26509"/>
    <cellStyle name="Total 18 6 4 2" xfId="26510"/>
    <cellStyle name="Total 18 6 4 3" xfId="26511"/>
    <cellStyle name="Total 18 6 5" xfId="26512"/>
    <cellStyle name="Total 18 6 5 2" xfId="26513"/>
    <cellStyle name="Total 18 6 5 3" xfId="26514"/>
    <cellStyle name="Total 18 6 6" xfId="26515"/>
    <cellStyle name="Total 18 6 6 2" xfId="26516"/>
    <cellStyle name="Total 18 6 6 3" xfId="26517"/>
    <cellStyle name="Total 18 6 7" xfId="26518"/>
    <cellStyle name="Total 18 6 7 2" xfId="26519"/>
    <cellStyle name="Total 18 6 7 3" xfId="26520"/>
    <cellStyle name="Total 18 6 8" xfId="26521"/>
    <cellStyle name="Total 18 6 8 2" xfId="26522"/>
    <cellStyle name="Total 18 6 8 3" xfId="26523"/>
    <cellStyle name="Total 18 6 9" xfId="26524"/>
    <cellStyle name="Total 18 6 9 2" xfId="26525"/>
    <cellStyle name="Total 18 6 9 3" xfId="26526"/>
    <cellStyle name="Total 18 7" xfId="26527"/>
    <cellStyle name="Total 18 7 10" xfId="26528"/>
    <cellStyle name="Total 18 7 11" xfId="26529"/>
    <cellStyle name="Total 18 7 2" xfId="26530"/>
    <cellStyle name="Total 18 7 2 2" xfId="26531"/>
    <cellStyle name="Total 18 7 2 2 2" xfId="26532"/>
    <cellStyle name="Total 18 7 2 2 3" xfId="26533"/>
    <cellStyle name="Total 18 7 2 3" xfId="26534"/>
    <cellStyle name="Total 18 7 2 3 2" xfId="26535"/>
    <cellStyle name="Total 18 7 2 3 3" xfId="26536"/>
    <cellStyle name="Total 18 7 2 4" xfId="26537"/>
    <cellStyle name="Total 18 7 2 4 2" xfId="26538"/>
    <cellStyle name="Total 18 7 2 4 3" xfId="26539"/>
    <cellStyle name="Total 18 7 2 5" xfId="26540"/>
    <cellStyle name="Total 18 7 2 5 2" xfId="26541"/>
    <cellStyle name="Total 18 7 2 5 3" xfId="26542"/>
    <cellStyle name="Total 18 7 2 6" xfId="26543"/>
    <cellStyle name="Total 18 7 2 6 2" xfId="26544"/>
    <cellStyle name="Total 18 7 2 6 3" xfId="26545"/>
    <cellStyle name="Total 18 7 2 7" xfId="26546"/>
    <cellStyle name="Total 18 7 2 7 2" xfId="26547"/>
    <cellStyle name="Total 18 7 2 7 3" xfId="26548"/>
    <cellStyle name="Total 18 7 2 8" xfId="26549"/>
    <cellStyle name="Total 18 7 2 9" xfId="26550"/>
    <cellStyle name="Total 18 7 3" xfId="26551"/>
    <cellStyle name="Total 18 7 3 2" xfId="26552"/>
    <cellStyle name="Total 18 7 3 2 2" xfId="26553"/>
    <cellStyle name="Total 18 7 3 2 3" xfId="26554"/>
    <cellStyle name="Total 18 7 3 3" xfId="26555"/>
    <cellStyle name="Total 18 7 3 3 2" xfId="26556"/>
    <cellStyle name="Total 18 7 3 3 3" xfId="26557"/>
    <cellStyle name="Total 18 7 3 4" xfId="26558"/>
    <cellStyle name="Total 18 7 3 4 2" xfId="26559"/>
    <cellStyle name="Total 18 7 3 4 3" xfId="26560"/>
    <cellStyle name="Total 18 7 3 5" xfId="26561"/>
    <cellStyle name="Total 18 7 3 5 2" xfId="26562"/>
    <cellStyle name="Total 18 7 3 5 3" xfId="26563"/>
    <cellStyle name="Total 18 7 3 6" xfId="26564"/>
    <cellStyle name="Total 18 7 3 6 2" xfId="26565"/>
    <cellStyle name="Total 18 7 3 6 3" xfId="26566"/>
    <cellStyle name="Total 18 7 3 7" xfId="26567"/>
    <cellStyle name="Total 18 7 3 7 2" xfId="26568"/>
    <cellStyle name="Total 18 7 3 7 3" xfId="26569"/>
    <cellStyle name="Total 18 7 3 8" xfId="26570"/>
    <cellStyle name="Total 18 7 3 9" xfId="26571"/>
    <cellStyle name="Total 18 7 4" xfId="26572"/>
    <cellStyle name="Total 18 7 4 2" xfId="26573"/>
    <cellStyle name="Total 18 7 4 3" xfId="26574"/>
    <cellStyle name="Total 18 7 5" xfId="26575"/>
    <cellStyle name="Total 18 7 5 2" xfId="26576"/>
    <cellStyle name="Total 18 7 5 3" xfId="26577"/>
    <cellStyle name="Total 18 7 6" xfId="26578"/>
    <cellStyle name="Total 18 7 6 2" xfId="26579"/>
    <cellStyle name="Total 18 7 6 3" xfId="26580"/>
    <cellStyle name="Total 18 7 7" xfId="26581"/>
    <cellStyle name="Total 18 7 7 2" xfId="26582"/>
    <cellStyle name="Total 18 7 7 3" xfId="26583"/>
    <cellStyle name="Total 18 7 8" xfId="26584"/>
    <cellStyle name="Total 18 7 8 2" xfId="26585"/>
    <cellStyle name="Total 18 7 8 3" xfId="26586"/>
    <cellStyle name="Total 18 7 9" xfId="26587"/>
    <cellStyle name="Total 18 7 9 2" xfId="26588"/>
    <cellStyle name="Total 18 7 9 3" xfId="26589"/>
    <cellStyle name="Total 18 8" xfId="26590"/>
    <cellStyle name="Total 18 8 10" xfId="26591"/>
    <cellStyle name="Total 18 8 11" xfId="26592"/>
    <cellStyle name="Total 18 8 2" xfId="26593"/>
    <cellStyle name="Total 18 8 2 2" xfId="26594"/>
    <cellStyle name="Total 18 8 2 2 2" xfId="26595"/>
    <cellStyle name="Total 18 8 2 2 3" xfId="26596"/>
    <cellStyle name="Total 18 8 2 3" xfId="26597"/>
    <cellStyle name="Total 18 8 2 3 2" xfId="26598"/>
    <cellStyle name="Total 18 8 2 3 3" xfId="26599"/>
    <cellStyle name="Total 18 8 2 4" xfId="26600"/>
    <cellStyle name="Total 18 8 2 4 2" xfId="26601"/>
    <cellStyle name="Total 18 8 2 4 3" xfId="26602"/>
    <cellStyle name="Total 18 8 2 5" xfId="26603"/>
    <cellStyle name="Total 18 8 2 5 2" xfId="26604"/>
    <cellStyle name="Total 18 8 2 5 3" xfId="26605"/>
    <cellStyle name="Total 18 8 2 6" xfId="26606"/>
    <cellStyle name="Total 18 8 2 6 2" xfId="26607"/>
    <cellStyle name="Total 18 8 2 6 3" xfId="26608"/>
    <cellStyle name="Total 18 8 2 7" xfId="26609"/>
    <cellStyle name="Total 18 8 2 7 2" xfId="26610"/>
    <cellStyle name="Total 18 8 2 7 3" xfId="26611"/>
    <cellStyle name="Total 18 8 2 8" xfId="26612"/>
    <cellStyle name="Total 18 8 2 9" xfId="26613"/>
    <cellStyle name="Total 18 8 3" xfId="26614"/>
    <cellStyle name="Total 18 8 3 2" xfId="26615"/>
    <cellStyle name="Total 18 8 3 2 2" xfId="26616"/>
    <cellStyle name="Total 18 8 3 2 3" xfId="26617"/>
    <cellStyle name="Total 18 8 3 3" xfId="26618"/>
    <cellStyle name="Total 18 8 3 3 2" xfId="26619"/>
    <cellStyle name="Total 18 8 3 3 3" xfId="26620"/>
    <cellStyle name="Total 18 8 3 4" xfId="26621"/>
    <cellStyle name="Total 18 8 3 4 2" xfId="26622"/>
    <cellStyle name="Total 18 8 3 4 3" xfId="26623"/>
    <cellStyle name="Total 18 8 3 5" xfId="26624"/>
    <cellStyle name="Total 18 8 3 5 2" xfId="26625"/>
    <cellStyle name="Total 18 8 3 5 3" xfId="26626"/>
    <cellStyle name="Total 18 8 3 6" xfId="26627"/>
    <cellStyle name="Total 18 8 3 6 2" xfId="26628"/>
    <cellStyle name="Total 18 8 3 6 3" xfId="26629"/>
    <cellStyle name="Total 18 8 3 7" xfId="26630"/>
    <cellStyle name="Total 18 8 3 7 2" xfId="26631"/>
    <cellStyle name="Total 18 8 3 7 3" xfId="26632"/>
    <cellStyle name="Total 18 8 3 8" xfId="26633"/>
    <cellStyle name="Total 18 8 3 9" xfId="26634"/>
    <cellStyle name="Total 18 8 4" xfId="26635"/>
    <cellStyle name="Total 18 8 4 2" xfId="26636"/>
    <cellStyle name="Total 18 8 4 3" xfId="26637"/>
    <cellStyle name="Total 18 8 5" xfId="26638"/>
    <cellStyle name="Total 18 8 5 2" xfId="26639"/>
    <cellStyle name="Total 18 8 5 3" xfId="26640"/>
    <cellStyle name="Total 18 8 6" xfId="26641"/>
    <cellStyle name="Total 18 8 6 2" xfId="26642"/>
    <cellStyle name="Total 18 8 6 3" xfId="26643"/>
    <cellStyle name="Total 18 8 7" xfId="26644"/>
    <cellStyle name="Total 18 8 7 2" xfId="26645"/>
    <cellStyle name="Total 18 8 7 3" xfId="26646"/>
    <cellStyle name="Total 18 8 8" xfId="26647"/>
    <cellStyle name="Total 18 8 8 2" xfId="26648"/>
    <cellStyle name="Total 18 8 8 3" xfId="26649"/>
    <cellStyle name="Total 18 8 9" xfId="26650"/>
    <cellStyle name="Total 18 8 9 2" xfId="26651"/>
    <cellStyle name="Total 18 8 9 3" xfId="26652"/>
    <cellStyle name="Total 18 9" xfId="26653"/>
    <cellStyle name="Total 18 9 10" xfId="26654"/>
    <cellStyle name="Total 18 9 11" xfId="26655"/>
    <cellStyle name="Total 18 9 2" xfId="26656"/>
    <cellStyle name="Total 18 9 2 2" xfId="26657"/>
    <cellStyle name="Total 18 9 2 2 2" xfId="26658"/>
    <cellStyle name="Total 18 9 2 2 3" xfId="26659"/>
    <cellStyle name="Total 18 9 2 3" xfId="26660"/>
    <cellStyle name="Total 18 9 2 3 2" xfId="26661"/>
    <cellStyle name="Total 18 9 2 3 3" xfId="26662"/>
    <cellStyle name="Total 18 9 2 4" xfId="26663"/>
    <cellStyle name="Total 18 9 2 4 2" xfId="26664"/>
    <cellStyle name="Total 18 9 2 4 3" xfId="26665"/>
    <cellStyle name="Total 18 9 2 5" xfId="26666"/>
    <cellStyle name="Total 18 9 2 5 2" xfId="26667"/>
    <cellStyle name="Total 18 9 2 5 3" xfId="26668"/>
    <cellStyle name="Total 18 9 2 6" xfId="26669"/>
    <cellStyle name="Total 18 9 2 6 2" xfId="26670"/>
    <cellStyle name="Total 18 9 2 6 3" xfId="26671"/>
    <cellStyle name="Total 18 9 2 7" xfId="26672"/>
    <cellStyle name="Total 18 9 2 7 2" xfId="26673"/>
    <cellStyle name="Total 18 9 2 7 3" xfId="26674"/>
    <cellStyle name="Total 18 9 2 8" xfId="26675"/>
    <cellStyle name="Total 18 9 2 9" xfId="26676"/>
    <cellStyle name="Total 18 9 3" xfId="26677"/>
    <cellStyle name="Total 18 9 3 2" xfId="26678"/>
    <cellStyle name="Total 18 9 3 2 2" xfId="26679"/>
    <cellStyle name="Total 18 9 3 2 3" xfId="26680"/>
    <cellStyle name="Total 18 9 3 3" xfId="26681"/>
    <cellStyle name="Total 18 9 3 3 2" xfId="26682"/>
    <cellStyle name="Total 18 9 3 3 3" xfId="26683"/>
    <cellStyle name="Total 18 9 3 4" xfId="26684"/>
    <cellStyle name="Total 18 9 3 4 2" xfId="26685"/>
    <cellStyle name="Total 18 9 3 4 3" xfId="26686"/>
    <cellStyle name="Total 18 9 3 5" xfId="26687"/>
    <cellStyle name="Total 18 9 3 5 2" xfId="26688"/>
    <cellStyle name="Total 18 9 3 5 3" xfId="26689"/>
    <cellStyle name="Total 18 9 3 6" xfId="26690"/>
    <cellStyle name="Total 18 9 3 6 2" xfId="26691"/>
    <cellStyle name="Total 18 9 3 6 3" xfId="26692"/>
    <cellStyle name="Total 18 9 3 7" xfId="26693"/>
    <cellStyle name="Total 18 9 3 7 2" xfId="26694"/>
    <cellStyle name="Total 18 9 3 7 3" xfId="26695"/>
    <cellStyle name="Total 18 9 3 8" xfId="26696"/>
    <cellStyle name="Total 18 9 3 9" xfId="26697"/>
    <cellStyle name="Total 18 9 4" xfId="26698"/>
    <cellStyle name="Total 18 9 4 2" xfId="26699"/>
    <cellStyle name="Total 18 9 4 3" xfId="26700"/>
    <cellStyle name="Total 18 9 5" xfId="26701"/>
    <cellStyle name="Total 18 9 5 2" xfId="26702"/>
    <cellStyle name="Total 18 9 5 3" xfId="26703"/>
    <cellStyle name="Total 18 9 6" xfId="26704"/>
    <cellStyle name="Total 18 9 6 2" xfId="26705"/>
    <cellStyle name="Total 18 9 6 3" xfId="26706"/>
    <cellStyle name="Total 18 9 7" xfId="26707"/>
    <cellStyle name="Total 18 9 7 2" xfId="26708"/>
    <cellStyle name="Total 18 9 7 3" xfId="26709"/>
    <cellStyle name="Total 18 9 8" xfId="26710"/>
    <cellStyle name="Total 18 9 8 2" xfId="26711"/>
    <cellStyle name="Total 18 9 8 3" xfId="26712"/>
    <cellStyle name="Total 18 9 9" xfId="26713"/>
    <cellStyle name="Total 18 9 9 2" xfId="26714"/>
    <cellStyle name="Total 18 9 9 3" xfId="26715"/>
    <cellStyle name="Total 19" xfId="26716"/>
    <cellStyle name="Total 19 10" xfId="26717"/>
    <cellStyle name="Total 19 10 2" xfId="26718"/>
    <cellStyle name="Total 19 10 2 2" xfId="26719"/>
    <cellStyle name="Total 19 10 2 3" xfId="26720"/>
    <cellStyle name="Total 19 10 3" xfId="26721"/>
    <cellStyle name="Total 19 10 3 2" xfId="26722"/>
    <cellStyle name="Total 19 10 3 3" xfId="26723"/>
    <cellStyle name="Total 19 10 4" xfId="26724"/>
    <cellStyle name="Total 19 10 4 2" xfId="26725"/>
    <cellStyle name="Total 19 10 4 3" xfId="26726"/>
    <cellStyle name="Total 19 10 5" xfId="26727"/>
    <cellStyle name="Total 19 10 5 2" xfId="26728"/>
    <cellStyle name="Total 19 10 5 3" xfId="26729"/>
    <cellStyle name="Total 19 10 6" xfId="26730"/>
    <cellStyle name="Total 19 10 6 2" xfId="26731"/>
    <cellStyle name="Total 19 10 6 3" xfId="26732"/>
    <cellStyle name="Total 19 10 7" xfId="26733"/>
    <cellStyle name="Total 19 10 7 2" xfId="26734"/>
    <cellStyle name="Total 19 10 7 3" xfId="26735"/>
    <cellStyle name="Total 19 10 8" xfId="26736"/>
    <cellStyle name="Total 19 10 9" xfId="26737"/>
    <cellStyle name="Total 19 11" xfId="26738"/>
    <cellStyle name="Total 19 11 2" xfId="26739"/>
    <cellStyle name="Total 19 11 2 2" xfId="26740"/>
    <cellStyle name="Total 19 11 2 3" xfId="26741"/>
    <cellStyle name="Total 19 11 3" xfId="26742"/>
    <cellStyle name="Total 19 11 3 2" xfId="26743"/>
    <cellStyle name="Total 19 11 3 3" xfId="26744"/>
    <cellStyle name="Total 19 11 4" xfId="26745"/>
    <cellStyle name="Total 19 11 4 2" xfId="26746"/>
    <cellStyle name="Total 19 11 4 3" xfId="26747"/>
    <cellStyle name="Total 19 11 5" xfId="26748"/>
    <cellStyle name="Total 19 11 5 2" xfId="26749"/>
    <cellStyle name="Total 19 11 5 3" xfId="26750"/>
    <cellStyle name="Total 19 11 6" xfId="26751"/>
    <cellStyle name="Total 19 11 6 2" xfId="26752"/>
    <cellStyle name="Total 19 11 6 3" xfId="26753"/>
    <cellStyle name="Total 19 11 7" xfId="26754"/>
    <cellStyle name="Total 19 11 7 2" xfId="26755"/>
    <cellStyle name="Total 19 11 7 3" xfId="26756"/>
    <cellStyle name="Total 19 11 8" xfId="26757"/>
    <cellStyle name="Total 19 11 9" xfId="26758"/>
    <cellStyle name="Total 19 12" xfId="26759"/>
    <cellStyle name="Total 19 12 2" xfId="26760"/>
    <cellStyle name="Total 19 12 3" xfId="26761"/>
    <cellStyle name="Total 19 13" xfId="26762"/>
    <cellStyle name="Total 19 13 2" xfId="26763"/>
    <cellStyle name="Total 19 13 3" xfId="26764"/>
    <cellStyle name="Total 19 14" xfId="26765"/>
    <cellStyle name="Total 19 14 2" xfId="26766"/>
    <cellStyle name="Total 19 14 3" xfId="26767"/>
    <cellStyle name="Total 19 15" xfId="26768"/>
    <cellStyle name="Total 19 15 2" xfId="26769"/>
    <cellStyle name="Total 19 15 3" xfId="26770"/>
    <cellStyle name="Total 19 16" xfId="26771"/>
    <cellStyle name="Total 19 16 2" xfId="26772"/>
    <cellStyle name="Total 19 16 3" xfId="26773"/>
    <cellStyle name="Total 19 17" xfId="26774"/>
    <cellStyle name="Total 19 17 2" xfId="26775"/>
    <cellStyle name="Total 19 17 3" xfId="26776"/>
    <cellStyle name="Total 19 18" xfId="26777"/>
    <cellStyle name="Total 19 19" xfId="26778"/>
    <cellStyle name="Total 19 2" xfId="26779"/>
    <cellStyle name="Total 19 2 10" xfId="26780"/>
    <cellStyle name="Total 19 2 11" xfId="26781"/>
    <cellStyle name="Total 19 2 2" xfId="26782"/>
    <cellStyle name="Total 19 2 2 2" xfId="26783"/>
    <cellStyle name="Total 19 2 2 2 2" xfId="26784"/>
    <cellStyle name="Total 19 2 2 2 3" xfId="26785"/>
    <cellStyle name="Total 19 2 2 3" xfId="26786"/>
    <cellStyle name="Total 19 2 2 3 2" xfId="26787"/>
    <cellStyle name="Total 19 2 2 3 3" xfId="26788"/>
    <cellStyle name="Total 19 2 2 4" xfId="26789"/>
    <cellStyle name="Total 19 2 2 4 2" xfId="26790"/>
    <cellStyle name="Total 19 2 2 4 3" xfId="26791"/>
    <cellStyle name="Total 19 2 2 5" xfId="26792"/>
    <cellStyle name="Total 19 2 2 5 2" xfId="26793"/>
    <cellStyle name="Total 19 2 2 5 3" xfId="26794"/>
    <cellStyle name="Total 19 2 2 6" xfId="26795"/>
    <cellStyle name="Total 19 2 2 6 2" xfId="26796"/>
    <cellStyle name="Total 19 2 2 6 3" xfId="26797"/>
    <cellStyle name="Total 19 2 2 7" xfId="26798"/>
    <cellStyle name="Total 19 2 2 7 2" xfId="26799"/>
    <cellStyle name="Total 19 2 2 7 3" xfId="26800"/>
    <cellStyle name="Total 19 2 2 8" xfId="26801"/>
    <cellStyle name="Total 19 2 2 9" xfId="26802"/>
    <cellStyle name="Total 19 2 3" xfId="26803"/>
    <cellStyle name="Total 19 2 3 2" xfId="26804"/>
    <cellStyle name="Total 19 2 3 2 2" xfId="26805"/>
    <cellStyle name="Total 19 2 3 2 3" xfId="26806"/>
    <cellStyle name="Total 19 2 3 3" xfId="26807"/>
    <cellStyle name="Total 19 2 3 3 2" xfId="26808"/>
    <cellStyle name="Total 19 2 3 3 3" xfId="26809"/>
    <cellStyle name="Total 19 2 3 4" xfId="26810"/>
    <cellStyle name="Total 19 2 3 4 2" xfId="26811"/>
    <cellStyle name="Total 19 2 3 4 3" xfId="26812"/>
    <cellStyle name="Total 19 2 3 5" xfId="26813"/>
    <cellStyle name="Total 19 2 3 5 2" xfId="26814"/>
    <cellStyle name="Total 19 2 3 5 3" xfId="26815"/>
    <cellStyle name="Total 19 2 3 6" xfId="26816"/>
    <cellStyle name="Total 19 2 3 6 2" xfId="26817"/>
    <cellStyle name="Total 19 2 3 6 3" xfId="26818"/>
    <cellStyle name="Total 19 2 3 7" xfId="26819"/>
    <cellStyle name="Total 19 2 3 7 2" xfId="26820"/>
    <cellStyle name="Total 19 2 3 7 3" xfId="26821"/>
    <cellStyle name="Total 19 2 3 8" xfId="26822"/>
    <cellStyle name="Total 19 2 3 9" xfId="26823"/>
    <cellStyle name="Total 19 2 4" xfId="26824"/>
    <cellStyle name="Total 19 2 4 2" xfId="26825"/>
    <cellStyle name="Total 19 2 4 3" xfId="26826"/>
    <cellStyle name="Total 19 2 5" xfId="26827"/>
    <cellStyle name="Total 19 2 5 2" xfId="26828"/>
    <cellStyle name="Total 19 2 5 3" xfId="26829"/>
    <cellStyle name="Total 19 2 6" xfId="26830"/>
    <cellStyle name="Total 19 2 6 2" xfId="26831"/>
    <cellStyle name="Total 19 2 6 3" xfId="26832"/>
    <cellStyle name="Total 19 2 7" xfId="26833"/>
    <cellStyle name="Total 19 2 7 2" xfId="26834"/>
    <cellStyle name="Total 19 2 7 3" xfId="26835"/>
    <cellStyle name="Total 19 2 8" xfId="26836"/>
    <cellStyle name="Total 19 2 8 2" xfId="26837"/>
    <cellStyle name="Total 19 2 8 3" xfId="26838"/>
    <cellStyle name="Total 19 2 9" xfId="26839"/>
    <cellStyle name="Total 19 2 9 2" xfId="26840"/>
    <cellStyle name="Total 19 2 9 3" xfId="26841"/>
    <cellStyle name="Total 19 3" xfId="26842"/>
    <cellStyle name="Total 19 3 10" xfId="26843"/>
    <cellStyle name="Total 19 3 11" xfId="26844"/>
    <cellStyle name="Total 19 3 2" xfId="26845"/>
    <cellStyle name="Total 19 3 2 2" xfId="26846"/>
    <cellStyle name="Total 19 3 2 2 2" xfId="26847"/>
    <cellStyle name="Total 19 3 2 2 3" xfId="26848"/>
    <cellStyle name="Total 19 3 2 3" xfId="26849"/>
    <cellStyle name="Total 19 3 2 3 2" xfId="26850"/>
    <cellStyle name="Total 19 3 2 3 3" xfId="26851"/>
    <cellStyle name="Total 19 3 2 4" xfId="26852"/>
    <cellStyle name="Total 19 3 2 4 2" xfId="26853"/>
    <cellStyle name="Total 19 3 2 4 3" xfId="26854"/>
    <cellStyle name="Total 19 3 2 5" xfId="26855"/>
    <cellStyle name="Total 19 3 2 5 2" xfId="26856"/>
    <cellStyle name="Total 19 3 2 5 3" xfId="26857"/>
    <cellStyle name="Total 19 3 2 6" xfId="26858"/>
    <cellStyle name="Total 19 3 2 6 2" xfId="26859"/>
    <cellStyle name="Total 19 3 2 6 3" xfId="26860"/>
    <cellStyle name="Total 19 3 2 7" xfId="26861"/>
    <cellStyle name="Total 19 3 2 7 2" xfId="26862"/>
    <cellStyle name="Total 19 3 2 7 3" xfId="26863"/>
    <cellStyle name="Total 19 3 2 8" xfId="26864"/>
    <cellStyle name="Total 19 3 2 9" xfId="26865"/>
    <cellStyle name="Total 19 3 3" xfId="26866"/>
    <cellStyle name="Total 19 3 3 2" xfId="26867"/>
    <cellStyle name="Total 19 3 3 2 2" xfId="26868"/>
    <cellStyle name="Total 19 3 3 2 3" xfId="26869"/>
    <cellStyle name="Total 19 3 3 3" xfId="26870"/>
    <cellStyle name="Total 19 3 3 3 2" xfId="26871"/>
    <cellStyle name="Total 19 3 3 3 3" xfId="26872"/>
    <cellStyle name="Total 19 3 3 4" xfId="26873"/>
    <cellStyle name="Total 19 3 3 4 2" xfId="26874"/>
    <cellStyle name="Total 19 3 3 4 3" xfId="26875"/>
    <cellStyle name="Total 19 3 3 5" xfId="26876"/>
    <cellStyle name="Total 19 3 3 5 2" xfId="26877"/>
    <cellStyle name="Total 19 3 3 5 3" xfId="26878"/>
    <cellStyle name="Total 19 3 3 6" xfId="26879"/>
    <cellStyle name="Total 19 3 3 6 2" xfId="26880"/>
    <cellStyle name="Total 19 3 3 6 3" xfId="26881"/>
    <cellStyle name="Total 19 3 3 7" xfId="26882"/>
    <cellStyle name="Total 19 3 3 7 2" xfId="26883"/>
    <cellStyle name="Total 19 3 3 7 3" xfId="26884"/>
    <cellStyle name="Total 19 3 3 8" xfId="26885"/>
    <cellStyle name="Total 19 3 3 9" xfId="26886"/>
    <cellStyle name="Total 19 3 4" xfId="26887"/>
    <cellStyle name="Total 19 3 4 2" xfId="26888"/>
    <cellStyle name="Total 19 3 4 3" xfId="26889"/>
    <cellStyle name="Total 19 3 5" xfId="26890"/>
    <cellStyle name="Total 19 3 5 2" xfId="26891"/>
    <cellStyle name="Total 19 3 5 3" xfId="26892"/>
    <cellStyle name="Total 19 3 6" xfId="26893"/>
    <cellStyle name="Total 19 3 6 2" xfId="26894"/>
    <cellStyle name="Total 19 3 6 3" xfId="26895"/>
    <cellStyle name="Total 19 3 7" xfId="26896"/>
    <cellStyle name="Total 19 3 7 2" xfId="26897"/>
    <cellStyle name="Total 19 3 7 3" xfId="26898"/>
    <cellStyle name="Total 19 3 8" xfId="26899"/>
    <cellStyle name="Total 19 3 8 2" xfId="26900"/>
    <cellStyle name="Total 19 3 8 3" xfId="26901"/>
    <cellStyle name="Total 19 3 9" xfId="26902"/>
    <cellStyle name="Total 19 3 9 2" xfId="26903"/>
    <cellStyle name="Total 19 3 9 3" xfId="26904"/>
    <cellStyle name="Total 19 4" xfId="26905"/>
    <cellStyle name="Total 19 4 10" xfId="26906"/>
    <cellStyle name="Total 19 4 11" xfId="26907"/>
    <cellStyle name="Total 19 4 2" xfId="26908"/>
    <cellStyle name="Total 19 4 2 2" xfId="26909"/>
    <cellStyle name="Total 19 4 2 2 2" xfId="26910"/>
    <cellStyle name="Total 19 4 2 2 3" xfId="26911"/>
    <cellStyle name="Total 19 4 2 3" xfId="26912"/>
    <cellStyle name="Total 19 4 2 3 2" xfId="26913"/>
    <cellStyle name="Total 19 4 2 3 3" xfId="26914"/>
    <cellStyle name="Total 19 4 2 4" xfId="26915"/>
    <cellStyle name="Total 19 4 2 4 2" xfId="26916"/>
    <cellStyle name="Total 19 4 2 4 3" xfId="26917"/>
    <cellStyle name="Total 19 4 2 5" xfId="26918"/>
    <cellStyle name="Total 19 4 2 5 2" xfId="26919"/>
    <cellStyle name="Total 19 4 2 5 3" xfId="26920"/>
    <cellStyle name="Total 19 4 2 6" xfId="26921"/>
    <cellStyle name="Total 19 4 2 6 2" xfId="26922"/>
    <cellStyle name="Total 19 4 2 6 3" xfId="26923"/>
    <cellStyle name="Total 19 4 2 7" xfId="26924"/>
    <cellStyle name="Total 19 4 2 7 2" xfId="26925"/>
    <cellStyle name="Total 19 4 2 7 3" xfId="26926"/>
    <cellStyle name="Total 19 4 2 8" xfId="26927"/>
    <cellStyle name="Total 19 4 2 9" xfId="26928"/>
    <cellStyle name="Total 19 4 3" xfId="26929"/>
    <cellStyle name="Total 19 4 3 2" xfId="26930"/>
    <cellStyle name="Total 19 4 3 2 2" xfId="26931"/>
    <cellStyle name="Total 19 4 3 2 3" xfId="26932"/>
    <cellStyle name="Total 19 4 3 3" xfId="26933"/>
    <cellStyle name="Total 19 4 3 3 2" xfId="26934"/>
    <cellStyle name="Total 19 4 3 3 3" xfId="26935"/>
    <cellStyle name="Total 19 4 3 4" xfId="26936"/>
    <cellStyle name="Total 19 4 3 4 2" xfId="26937"/>
    <cellStyle name="Total 19 4 3 4 3" xfId="26938"/>
    <cellStyle name="Total 19 4 3 5" xfId="26939"/>
    <cellStyle name="Total 19 4 3 5 2" xfId="26940"/>
    <cellStyle name="Total 19 4 3 5 3" xfId="26941"/>
    <cellStyle name="Total 19 4 3 6" xfId="26942"/>
    <cellStyle name="Total 19 4 3 6 2" xfId="26943"/>
    <cellStyle name="Total 19 4 3 6 3" xfId="26944"/>
    <cellStyle name="Total 19 4 3 7" xfId="26945"/>
    <cellStyle name="Total 19 4 3 7 2" xfId="26946"/>
    <cellStyle name="Total 19 4 3 7 3" xfId="26947"/>
    <cellStyle name="Total 19 4 3 8" xfId="26948"/>
    <cellStyle name="Total 19 4 3 9" xfId="26949"/>
    <cellStyle name="Total 19 4 4" xfId="26950"/>
    <cellStyle name="Total 19 4 4 2" xfId="26951"/>
    <cellStyle name="Total 19 4 4 3" xfId="26952"/>
    <cellStyle name="Total 19 4 5" xfId="26953"/>
    <cellStyle name="Total 19 4 5 2" xfId="26954"/>
    <cellStyle name="Total 19 4 5 3" xfId="26955"/>
    <cellStyle name="Total 19 4 6" xfId="26956"/>
    <cellStyle name="Total 19 4 6 2" xfId="26957"/>
    <cellStyle name="Total 19 4 6 3" xfId="26958"/>
    <cellStyle name="Total 19 4 7" xfId="26959"/>
    <cellStyle name="Total 19 4 7 2" xfId="26960"/>
    <cellStyle name="Total 19 4 7 3" xfId="26961"/>
    <cellStyle name="Total 19 4 8" xfId="26962"/>
    <cellStyle name="Total 19 4 8 2" xfId="26963"/>
    <cellStyle name="Total 19 4 8 3" xfId="26964"/>
    <cellStyle name="Total 19 4 9" xfId="26965"/>
    <cellStyle name="Total 19 4 9 2" xfId="26966"/>
    <cellStyle name="Total 19 4 9 3" xfId="26967"/>
    <cellStyle name="Total 19 5" xfId="26968"/>
    <cellStyle name="Total 19 5 10" xfId="26969"/>
    <cellStyle name="Total 19 5 11" xfId="26970"/>
    <cellStyle name="Total 19 5 2" xfId="26971"/>
    <cellStyle name="Total 19 5 2 2" xfId="26972"/>
    <cellStyle name="Total 19 5 2 2 2" xfId="26973"/>
    <cellStyle name="Total 19 5 2 2 3" xfId="26974"/>
    <cellStyle name="Total 19 5 2 3" xfId="26975"/>
    <cellStyle name="Total 19 5 2 3 2" xfId="26976"/>
    <cellStyle name="Total 19 5 2 3 3" xfId="26977"/>
    <cellStyle name="Total 19 5 2 4" xfId="26978"/>
    <cellStyle name="Total 19 5 2 4 2" xfId="26979"/>
    <cellStyle name="Total 19 5 2 4 3" xfId="26980"/>
    <cellStyle name="Total 19 5 2 5" xfId="26981"/>
    <cellStyle name="Total 19 5 2 5 2" xfId="26982"/>
    <cellStyle name="Total 19 5 2 5 3" xfId="26983"/>
    <cellStyle name="Total 19 5 2 6" xfId="26984"/>
    <cellStyle name="Total 19 5 2 6 2" xfId="26985"/>
    <cellStyle name="Total 19 5 2 6 3" xfId="26986"/>
    <cellStyle name="Total 19 5 2 7" xfId="26987"/>
    <cellStyle name="Total 19 5 2 7 2" xfId="26988"/>
    <cellStyle name="Total 19 5 2 7 3" xfId="26989"/>
    <cellStyle name="Total 19 5 2 8" xfId="26990"/>
    <cellStyle name="Total 19 5 2 9" xfId="26991"/>
    <cellStyle name="Total 19 5 3" xfId="26992"/>
    <cellStyle name="Total 19 5 3 2" xfId="26993"/>
    <cellStyle name="Total 19 5 3 2 2" xfId="26994"/>
    <cellStyle name="Total 19 5 3 2 3" xfId="26995"/>
    <cellStyle name="Total 19 5 3 3" xfId="26996"/>
    <cellStyle name="Total 19 5 3 3 2" xfId="26997"/>
    <cellStyle name="Total 19 5 3 3 3" xfId="26998"/>
    <cellStyle name="Total 19 5 3 4" xfId="26999"/>
    <cellStyle name="Total 19 5 3 4 2" xfId="27000"/>
    <cellStyle name="Total 19 5 3 4 3" xfId="27001"/>
    <cellStyle name="Total 19 5 3 5" xfId="27002"/>
    <cellStyle name="Total 19 5 3 5 2" xfId="27003"/>
    <cellStyle name="Total 19 5 3 5 3" xfId="27004"/>
    <cellStyle name="Total 19 5 3 6" xfId="27005"/>
    <cellStyle name="Total 19 5 3 6 2" xfId="27006"/>
    <cellStyle name="Total 19 5 3 6 3" xfId="27007"/>
    <cellStyle name="Total 19 5 3 7" xfId="27008"/>
    <cellStyle name="Total 19 5 3 7 2" xfId="27009"/>
    <cellStyle name="Total 19 5 3 7 3" xfId="27010"/>
    <cellStyle name="Total 19 5 3 8" xfId="27011"/>
    <cellStyle name="Total 19 5 3 9" xfId="27012"/>
    <cellStyle name="Total 19 5 4" xfId="27013"/>
    <cellStyle name="Total 19 5 4 2" xfId="27014"/>
    <cellStyle name="Total 19 5 4 3" xfId="27015"/>
    <cellStyle name="Total 19 5 5" xfId="27016"/>
    <cellStyle name="Total 19 5 5 2" xfId="27017"/>
    <cellStyle name="Total 19 5 5 3" xfId="27018"/>
    <cellStyle name="Total 19 5 6" xfId="27019"/>
    <cellStyle name="Total 19 5 6 2" xfId="27020"/>
    <cellStyle name="Total 19 5 6 3" xfId="27021"/>
    <cellStyle name="Total 19 5 7" xfId="27022"/>
    <cellStyle name="Total 19 5 7 2" xfId="27023"/>
    <cellStyle name="Total 19 5 7 3" xfId="27024"/>
    <cellStyle name="Total 19 5 8" xfId="27025"/>
    <cellStyle name="Total 19 5 8 2" xfId="27026"/>
    <cellStyle name="Total 19 5 8 3" xfId="27027"/>
    <cellStyle name="Total 19 5 9" xfId="27028"/>
    <cellStyle name="Total 19 5 9 2" xfId="27029"/>
    <cellStyle name="Total 19 5 9 3" xfId="27030"/>
    <cellStyle name="Total 19 6" xfId="27031"/>
    <cellStyle name="Total 19 6 10" xfId="27032"/>
    <cellStyle name="Total 19 6 11" xfId="27033"/>
    <cellStyle name="Total 19 6 2" xfId="27034"/>
    <cellStyle name="Total 19 6 2 2" xfId="27035"/>
    <cellStyle name="Total 19 6 2 2 2" xfId="27036"/>
    <cellStyle name="Total 19 6 2 2 3" xfId="27037"/>
    <cellStyle name="Total 19 6 2 3" xfId="27038"/>
    <cellStyle name="Total 19 6 2 3 2" xfId="27039"/>
    <cellStyle name="Total 19 6 2 3 3" xfId="27040"/>
    <cellStyle name="Total 19 6 2 4" xfId="27041"/>
    <cellStyle name="Total 19 6 2 4 2" xfId="27042"/>
    <cellStyle name="Total 19 6 2 4 3" xfId="27043"/>
    <cellStyle name="Total 19 6 2 5" xfId="27044"/>
    <cellStyle name="Total 19 6 2 5 2" xfId="27045"/>
    <cellStyle name="Total 19 6 2 5 3" xfId="27046"/>
    <cellStyle name="Total 19 6 2 6" xfId="27047"/>
    <cellStyle name="Total 19 6 2 6 2" xfId="27048"/>
    <cellStyle name="Total 19 6 2 6 3" xfId="27049"/>
    <cellStyle name="Total 19 6 2 7" xfId="27050"/>
    <cellStyle name="Total 19 6 2 7 2" xfId="27051"/>
    <cellStyle name="Total 19 6 2 7 3" xfId="27052"/>
    <cellStyle name="Total 19 6 2 8" xfId="27053"/>
    <cellStyle name="Total 19 6 2 9" xfId="27054"/>
    <cellStyle name="Total 19 6 3" xfId="27055"/>
    <cellStyle name="Total 19 6 3 2" xfId="27056"/>
    <cellStyle name="Total 19 6 3 2 2" xfId="27057"/>
    <cellStyle name="Total 19 6 3 2 3" xfId="27058"/>
    <cellStyle name="Total 19 6 3 3" xfId="27059"/>
    <cellStyle name="Total 19 6 3 3 2" xfId="27060"/>
    <cellStyle name="Total 19 6 3 3 3" xfId="27061"/>
    <cellStyle name="Total 19 6 3 4" xfId="27062"/>
    <cellStyle name="Total 19 6 3 4 2" xfId="27063"/>
    <cellStyle name="Total 19 6 3 4 3" xfId="27064"/>
    <cellStyle name="Total 19 6 3 5" xfId="27065"/>
    <cellStyle name="Total 19 6 3 5 2" xfId="27066"/>
    <cellStyle name="Total 19 6 3 5 3" xfId="27067"/>
    <cellStyle name="Total 19 6 3 6" xfId="27068"/>
    <cellStyle name="Total 19 6 3 6 2" xfId="27069"/>
    <cellStyle name="Total 19 6 3 6 3" xfId="27070"/>
    <cellStyle name="Total 19 6 3 7" xfId="27071"/>
    <cellStyle name="Total 19 6 3 7 2" xfId="27072"/>
    <cellStyle name="Total 19 6 3 7 3" xfId="27073"/>
    <cellStyle name="Total 19 6 3 8" xfId="27074"/>
    <cellStyle name="Total 19 6 3 9" xfId="27075"/>
    <cellStyle name="Total 19 6 4" xfId="27076"/>
    <cellStyle name="Total 19 6 4 2" xfId="27077"/>
    <cellStyle name="Total 19 6 4 3" xfId="27078"/>
    <cellStyle name="Total 19 6 5" xfId="27079"/>
    <cellStyle name="Total 19 6 5 2" xfId="27080"/>
    <cellStyle name="Total 19 6 5 3" xfId="27081"/>
    <cellStyle name="Total 19 6 6" xfId="27082"/>
    <cellStyle name="Total 19 6 6 2" xfId="27083"/>
    <cellStyle name="Total 19 6 6 3" xfId="27084"/>
    <cellStyle name="Total 19 6 7" xfId="27085"/>
    <cellStyle name="Total 19 6 7 2" xfId="27086"/>
    <cellStyle name="Total 19 6 7 3" xfId="27087"/>
    <cellStyle name="Total 19 6 8" xfId="27088"/>
    <cellStyle name="Total 19 6 8 2" xfId="27089"/>
    <cellStyle name="Total 19 6 8 3" xfId="27090"/>
    <cellStyle name="Total 19 6 9" xfId="27091"/>
    <cellStyle name="Total 19 6 9 2" xfId="27092"/>
    <cellStyle name="Total 19 6 9 3" xfId="27093"/>
    <cellStyle name="Total 19 7" xfId="27094"/>
    <cellStyle name="Total 19 7 10" xfId="27095"/>
    <cellStyle name="Total 19 7 11" xfId="27096"/>
    <cellStyle name="Total 19 7 2" xfId="27097"/>
    <cellStyle name="Total 19 7 2 2" xfId="27098"/>
    <cellStyle name="Total 19 7 2 2 2" xfId="27099"/>
    <cellStyle name="Total 19 7 2 2 3" xfId="27100"/>
    <cellStyle name="Total 19 7 2 3" xfId="27101"/>
    <cellStyle name="Total 19 7 2 3 2" xfId="27102"/>
    <cellStyle name="Total 19 7 2 3 3" xfId="27103"/>
    <cellStyle name="Total 19 7 2 4" xfId="27104"/>
    <cellStyle name="Total 19 7 2 4 2" xfId="27105"/>
    <cellStyle name="Total 19 7 2 4 3" xfId="27106"/>
    <cellStyle name="Total 19 7 2 5" xfId="27107"/>
    <cellStyle name="Total 19 7 2 5 2" xfId="27108"/>
    <cellStyle name="Total 19 7 2 5 3" xfId="27109"/>
    <cellStyle name="Total 19 7 2 6" xfId="27110"/>
    <cellStyle name="Total 19 7 2 6 2" xfId="27111"/>
    <cellStyle name="Total 19 7 2 6 3" xfId="27112"/>
    <cellStyle name="Total 19 7 2 7" xfId="27113"/>
    <cellStyle name="Total 19 7 2 7 2" xfId="27114"/>
    <cellStyle name="Total 19 7 2 7 3" xfId="27115"/>
    <cellStyle name="Total 19 7 2 8" xfId="27116"/>
    <cellStyle name="Total 19 7 2 9" xfId="27117"/>
    <cellStyle name="Total 19 7 3" xfId="27118"/>
    <cellStyle name="Total 19 7 3 2" xfId="27119"/>
    <cellStyle name="Total 19 7 3 2 2" xfId="27120"/>
    <cellStyle name="Total 19 7 3 2 3" xfId="27121"/>
    <cellStyle name="Total 19 7 3 3" xfId="27122"/>
    <cellStyle name="Total 19 7 3 3 2" xfId="27123"/>
    <cellStyle name="Total 19 7 3 3 3" xfId="27124"/>
    <cellStyle name="Total 19 7 3 4" xfId="27125"/>
    <cellStyle name="Total 19 7 3 4 2" xfId="27126"/>
    <cellStyle name="Total 19 7 3 4 3" xfId="27127"/>
    <cellStyle name="Total 19 7 3 5" xfId="27128"/>
    <cellStyle name="Total 19 7 3 5 2" xfId="27129"/>
    <cellStyle name="Total 19 7 3 5 3" xfId="27130"/>
    <cellStyle name="Total 19 7 3 6" xfId="27131"/>
    <cellStyle name="Total 19 7 3 6 2" xfId="27132"/>
    <cellStyle name="Total 19 7 3 6 3" xfId="27133"/>
    <cellStyle name="Total 19 7 3 7" xfId="27134"/>
    <cellStyle name="Total 19 7 3 7 2" xfId="27135"/>
    <cellStyle name="Total 19 7 3 7 3" xfId="27136"/>
    <cellStyle name="Total 19 7 3 8" xfId="27137"/>
    <cellStyle name="Total 19 7 3 9" xfId="27138"/>
    <cellStyle name="Total 19 7 4" xfId="27139"/>
    <cellStyle name="Total 19 7 4 2" xfId="27140"/>
    <cellStyle name="Total 19 7 4 3" xfId="27141"/>
    <cellStyle name="Total 19 7 5" xfId="27142"/>
    <cellStyle name="Total 19 7 5 2" xfId="27143"/>
    <cellStyle name="Total 19 7 5 3" xfId="27144"/>
    <cellStyle name="Total 19 7 6" xfId="27145"/>
    <cellStyle name="Total 19 7 6 2" xfId="27146"/>
    <cellStyle name="Total 19 7 6 3" xfId="27147"/>
    <cellStyle name="Total 19 7 7" xfId="27148"/>
    <cellStyle name="Total 19 7 7 2" xfId="27149"/>
    <cellStyle name="Total 19 7 7 3" xfId="27150"/>
    <cellStyle name="Total 19 7 8" xfId="27151"/>
    <cellStyle name="Total 19 7 8 2" xfId="27152"/>
    <cellStyle name="Total 19 7 8 3" xfId="27153"/>
    <cellStyle name="Total 19 7 9" xfId="27154"/>
    <cellStyle name="Total 19 7 9 2" xfId="27155"/>
    <cellStyle name="Total 19 7 9 3" xfId="27156"/>
    <cellStyle name="Total 19 8" xfId="27157"/>
    <cellStyle name="Total 19 8 10" xfId="27158"/>
    <cellStyle name="Total 19 8 11" xfId="27159"/>
    <cellStyle name="Total 19 8 2" xfId="27160"/>
    <cellStyle name="Total 19 8 2 2" xfId="27161"/>
    <cellStyle name="Total 19 8 2 2 2" xfId="27162"/>
    <cellStyle name="Total 19 8 2 2 3" xfId="27163"/>
    <cellStyle name="Total 19 8 2 3" xfId="27164"/>
    <cellStyle name="Total 19 8 2 3 2" xfId="27165"/>
    <cellStyle name="Total 19 8 2 3 3" xfId="27166"/>
    <cellStyle name="Total 19 8 2 4" xfId="27167"/>
    <cellStyle name="Total 19 8 2 4 2" xfId="27168"/>
    <cellStyle name="Total 19 8 2 4 3" xfId="27169"/>
    <cellStyle name="Total 19 8 2 5" xfId="27170"/>
    <cellStyle name="Total 19 8 2 5 2" xfId="27171"/>
    <cellStyle name="Total 19 8 2 5 3" xfId="27172"/>
    <cellStyle name="Total 19 8 2 6" xfId="27173"/>
    <cellStyle name="Total 19 8 2 6 2" xfId="27174"/>
    <cellStyle name="Total 19 8 2 6 3" xfId="27175"/>
    <cellStyle name="Total 19 8 2 7" xfId="27176"/>
    <cellStyle name="Total 19 8 2 7 2" xfId="27177"/>
    <cellStyle name="Total 19 8 2 7 3" xfId="27178"/>
    <cellStyle name="Total 19 8 2 8" xfId="27179"/>
    <cellStyle name="Total 19 8 2 9" xfId="27180"/>
    <cellStyle name="Total 19 8 3" xfId="27181"/>
    <cellStyle name="Total 19 8 3 2" xfId="27182"/>
    <cellStyle name="Total 19 8 3 2 2" xfId="27183"/>
    <cellStyle name="Total 19 8 3 2 3" xfId="27184"/>
    <cellStyle name="Total 19 8 3 3" xfId="27185"/>
    <cellStyle name="Total 19 8 3 3 2" xfId="27186"/>
    <cellStyle name="Total 19 8 3 3 3" xfId="27187"/>
    <cellStyle name="Total 19 8 3 4" xfId="27188"/>
    <cellStyle name="Total 19 8 3 4 2" xfId="27189"/>
    <cellStyle name="Total 19 8 3 4 3" xfId="27190"/>
    <cellStyle name="Total 19 8 3 5" xfId="27191"/>
    <cellStyle name="Total 19 8 3 5 2" xfId="27192"/>
    <cellStyle name="Total 19 8 3 5 3" xfId="27193"/>
    <cellStyle name="Total 19 8 3 6" xfId="27194"/>
    <cellStyle name="Total 19 8 3 6 2" xfId="27195"/>
    <cellStyle name="Total 19 8 3 6 3" xfId="27196"/>
    <cellStyle name="Total 19 8 3 7" xfId="27197"/>
    <cellStyle name="Total 19 8 3 7 2" xfId="27198"/>
    <cellStyle name="Total 19 8 3 7 3" xfId="27199"/>
    <cellStyle name="Total 19 8 3 8" xfId="27200"/>
    <cellStyle name="Total 19 8 3 9" xfId="27201"/>
    <cellStyle name="Total 19 8 4" xfId="27202"/>
    <cellStyle name="Total 19 8 4 2" xfId="27203"/>
    <cellStyle name="Total 19 8 4 3" xfId="27204"/>
    <cellStyle name="Total 19 8 5" xfId="27205"/>
    <cellStyle name="Total 19 8 5 2" xfId="27206"/>
    <cellStyle name="Total 19 8 5 3" xfId="27207"/>
    <cellStyle name="Total 19 8 6" xfId="27208"/>
    <cellStyle name="Total 19 8 6 2" xfId="27209"/>
    <cellStyle name="Total 19 8 6 3" xfId="27210"/>
    <cellStyle name="Total 19 8 7" xfId="27211"/>
    <cellStyle name="Total 19 8 7 2" xfId="27212"/>
    <cellStyle name="Total 19 8 7 3" xfId="27213"/>
    <cellStyle name="Total 19 8 8" xfId="27214"/>
    <cellStyle name="Total 19 8 8 2" xfId="27215"/>
    <cellStyle name="Total 19 8 8 3" xfId="27216"/>
    <cellStyle name="Total 19 8 9" xfId="27217"/>
    <cellStyle name="Total 19 8 9 2" xfId="27218"/>
    <cellStyle name="Total 19 8 9 3" xfId="27219"/>
    <cellStyle name="Total 19 9" xfId="27220"/>
    <cellStyle name="Total 19 9 10" xfId="27221"/>
    <cellStyle name="Total 19 9 11" xfId="27222"/>
    <cellStyle name="Total 19 9 2" xfId="27223"/>
    <cellStyle name="Total 19 9 2 2" xfId="27224"/>
    <cellStyle name="Total 19 9 2 2 2" xfId="27225"/>
    <cellStyle name="Total 19 9 2 2 3" xfId="27226"/>
    <cellStyle name="Total 19 9 2 3" xfId="27227"/>
    <cellStyle name="Total 19 9 2 3 2" xfId="27228"/>
    <cellStyle name="Total 19 9 2 3 3" xfId="27229"/>
    <cellStyle name="Total 19 9 2 4" xfId="27230"/>
    <cellStyle name="Total 19 9 2 4 2" xfId="27231"/>
    <cellStyle name="Total 19 9 2 4 3" xfId="27232"/>
    <cellStyle name="Total 19 9 2 5" xfId="27233"/>
    <cellStyle name="Total 19 9 2 5 2" xfId="27234"/>
    <cellStyle name="Total 19 9 2 5 3" xfId="27235"/>
    <cellStyle name="Total 19 9 2 6" xfId="27236"/>
    <cellStyle name="Total 19 9 2 6 2" xfId="27237"/>
    <cellStyle name="Total 19 9 2 6 3" xfId="27238"/>
    <cellStyle name="Total 19 9 2 7" xfId="27239"/>
    <cellStyle name="Total 19 9 2 7 2" xfId="27240"/>
    <cellStyle name="Total 19 9 2 7 3" xfId="27241"/>
    <cellStyle name="Total 19 9 2 8" xfId="27242"/>
    <cellStyle name="Total 19 9 2 9" xfId="27243"/>
    <cellStyle name="Total 19 9 3" xfId="27244"/>
    <cellStyle name="Total 19 9 3 2" xfId="27245"/>
    <cellStyle name="Total 19 9 3 2 2" xfId="27246"/>
    <cellStyle name="Total 19 9 3 2 3" xfId="27247"/>
    <cellStyle name="Total 19 9 3 3" xfId="27248"/>
    <cellStyle name="Total 19 9 3 3 2" xfId="27249"/>
    <cellStyle name="Total 19 9 3 3 3" xfId="27250"/>
    <cellStyle name="Total 19 9 3 4" xfId="27251"/>
    <cellStyle name="Total 19 9 3 4 2" xfId="27252"/>
    <cellStyle name="Total 19 9 3 4 3" xfId="27253"/>
    <cellStyle name="Total 19 9 3 5" xfId="27254"/>
    <cellStyle name="Total 19 9 3 5 2" xfId="27255"/>
    <cellStyle name="Total 19 9 3 5 3" xfId="27256"/>
    <cellStyle name="Total 19 9 3 6" xfId="27257"/>
    <cellStyle name="Total 19 9 3 6 2" xfId="27258"/>
    <cellStyle name="Total 19 9 3 6 3" xfId="27259"/>
    <cellStyle name="Total 19 9 3 7" xfId="27260"/>
    <cellStyle name="Total 19 9 3 7 2" xfId="27261"/>
    <cellStyle name="Total 19 9 3 7 3" xfId="27262"/>
    <cellStyle name="Total 19 9 3 8" xfId="27263"/>
    <cellStyle name="Total 19 9 3 9" xfId="27264"/>
    <cellStyle name="Total 19 9 4" xfId="27265"/>
    <cellStyle name="Total 19 9 4 2" xfId="27266"/>
    <cellStyle name="Total 19 9 4 3" xfId="27267"/>
    <cellStyle name="Total 19 9 5" xfId="27268"/>
    <cellStyle name="Total 19 9 5 2" xfId="27269"/>
    <cellStyle name="Total 19 9 5 3" xfId="27270"/>
    <cellStyle name="Total 19 9 6" xfId="27271"/>
    <cellStyle name="Total 19 9 6 2" xfId="27272"/>
    <cellStyle name="Total 19 9 6 3" xfId="27273"/>
    <cellStyle name="Total 19 9 7" xfId="27274"/>
    <cellStyle name="Total 19 9 7 2" xfId="27275"/>
    <cellStyle name="Total 19 9 7 3" xfId="27276"/>
    <cellStyle name="Total 19 9 8" xfId="27277"/>
    <cellStyle name="Total 19 9 8 2" xfId="27278"/>
    <cellStyle name="Total 19 9 8 3" xfId="27279"/>
    <cellStyle name="Total 19 9 9" xfId="27280"/>
    <cellStyle name="Total 19 9 9 2" xfId="27281"/>
    <cellStyle name="Total 19 9 9 3" xfId="27282"/>
    <cellStyle name="Total 2" xfId="27283"/>
    <cellStyle name="Total 2 10" xfId="27284"/>
    <cellStyle name="Total 2 10 2" xfId="27285"/>
    <cellStyle name="Total 2 10 2 2" xfId="27286"/>
    <cellStyle name="Total 2 10 2 3" xfId="27287"/>
    <cellStyle name="Total 2 10 3" xfId="27288"/>
    <cellStyle name="Total 2 10 3 2" xfId="27289"/>
    <cellStyle name="Total 2 10 3 3" xfId="27290"/>
    <cellStyle name="Total 2 10 4" xfId="27291"/>
    <cellStyle name="Total 2 10 4 2" xfId="27292"/>
    <cellStyle name="Total 2 10 4 3" xfId="27293"/>
    <cellStyle name="Total 2 10 5" xfId="27294"/>
    <cellStyle name="Total 2 10 5 2" xfId="27295"/>
    <cellStyle name="Total 2 10 5 3" xfId="27296"/>
    <cellStyle name="Total 2 10 6" xfId="27297"/>
    <cellStyle name="Total 2 10 6 2" xfId="27298"/>
    <cellStyle name="Total 2 10 6 3" xfId="27299"/>
    <cellStyle name="Total 2 10 7" xfId="27300"/>
    <cellStyle name="Total 2 10 7 2" xfId="27301"/>
    <cellStyle name="Total 2 10 7 3" xfId="27302"/>
    <cellStyle name="Total 2 10 8" xfId="27303"/>
    <cellStyle name="Total 2 10 9" xfId="27304"/>
    <cellStyle name="Total 2 11" xfId="27305"/>
    <cellStyle name="Total 2 11 2" xfId="27306"/>
    <cellStyle name="Total 2 11 2 2" xfId="27307"/>
    <cellStyle name="Total 2 11 2 3" xfId="27308"/>
    <cellStyle name="Total 2 11 3" xfId="27309"/>
    <cellStyle name="Total 2 11 3 2" xfId="27310"/>
    <cellStyle name="Total 2 11 3 3" xfId="27311"/>
    <cellStyle name="Total 2 11 4" xfId="27312"/>
    <cellStyle name="Total 2 11 4 2" xfId="27313"/>
    <cellStyle name="Total 2 11 4 3" xfId="27314"/>
    <cellStyle name="Total 2 11 5" xfId="27315"/>
    <cellStyle name="Total 2 11 5 2" xfId="27316"/>
    <cellStyle name="Total 2 11 5 3" xfId="27317"/>
    <cellStyle name="Total 2 11 6" xfId="27318"/>
    <cellStyle name="Total 2 11 6 2" xfId="27319"/>
    <cellStyle name="Total 2 11 6 3" xfId="27320"/>
    <cellStyle name="Total 2 11 7" xfId="27321"/>
    <cellStyle name="Total 2 11 7 2" xfId="27322"/>
    <cellStyle name="Total 2 11 7 3" xfId="27323"/>
    <cellStyle name="Total 2 11 8" xfId="27324"/>
    <cellStyle name="Total 2 11 9" xfId="27325"/>
    <cellStyle name="Total 2 12" xfId="27326"/>
    <cellStyle name="Total 2 12 2" xfId="27327"/>
    <cellStyle name="Total 2 12 3" xfId="27328"/>
    <cellStyle name="Total 2 13" xfId="27329"/>
    <cellStyle name="Total 2 13 2" xfId="27330"/>
    <cellStyle name="Total 2 13 3" xfId="27331"/>
    <cellStyle name="Total 2 14" xfId="27332"/>
    <cellStyle name="Total 2 14 2" xfId="27333"/>
    <cellStyle name="Total 2 14 3" xfId="27334"/>
    <cellStyle name="Total 2 15" xfId="27335"/>
    <cellStyle name="Total 2 15 2" xfId="27336"/>
    <cellStyle name="Total 2 15 3" xfId="27337"/>
    <cellStyle name="Total 2 16" xfId="27338"/>
    <cellStyle name="Total 2 16 2" xfId="27339"/>
    <cellStyle name="Total 2 16 3" xfId="27340"/>
    <cellStyle name="Total 2 17" xfId="27341"/>
    <cellStyle name="Total 2 17 2" xfId="27342"/>
    <cellStyle name="Total 2 17 3" xfId="27343"/>
    <cellStyle name="Total 2 18" xfId="27344"/>
    <cellStyle name="Total 2 18 2" xfId="27345"/>
    <cellStyle name="Total 2 18 3" xfId="27346"/>
    <cellStyle name="Total 2 19" xfId="27347"/>
    <cellStyle name="Total 2 2" xfId="27348"/>
    <cellStyle name="Total 2 2 10" xfId="27349"/>
    <cellStyle name="Total 2 2 11" xfId="27350"/>
    <cellStyle name="Total 2 2 2" xfId="27351"/>
    <cellStyle name="Total 2 2 2 2" xfId="27352"/>
    <cellStyle name="Total 2 2 2 2 2" xfId="27353"/>
    <cellStyle name="Total 2 2 2 2 3" xfId="27354"/>
    <cellStyle name="Total 2 2 2 3" xfId="27355"/>
    <cellStyle name="Total 2 2 2 3 2" xfId="27356"/>
    <cellStyle name="Total 2 2 2 3 3" xfId="27357"/>
    <cellStyle name="Total 2 2 2 4" xfId="27358"/>
    <cellStyle name="Total 2 2 2 4 2" xfId="27359"/>
    <cellStyle name="Total 2 2 2 4 3" xfId="27360"/>
    <cellStyle name="Total 2 2 2 5" xfId="27361"/>
    <cellStyle name="Total 2 2 2 5 2" xfId="27362"/>
    <cellStyle name="Total 2 2 2 5 3" xfId="27363"/>
    <cellStyle name="Total 2 2 2 6" xfId="27364"/>
    <cellStyle name="Total 2 2 2 6 2" xfId="27365"/>
    <cellStyle name="Total 2 2 2 6 3" xfId="27366"/>
    <cellStyle name="Total 2 2 2 7" xfId="27367"/>
    <cellStyle name="Total 2 2 2 7 2" xfId="27368"/>
    <cellStyle name="Total 2 2 2 7 3" xfId="27369"/>
    <cellStyle name="Total 2 2 2 8" xfId="27370"/>
    <cellStyle name="Total 2 2 2 9" xfId="27371"/>
    <cellStyle name="Total 2 2 3" xfId="27372"/>
    <cellStyle name="Total 2 2 3 2" xfId="27373"/>
    <cellStyle name="Total 2 2 3 2 2" xfId="27374"/>
    <cellStyle name="Total 2 2 3 2 3" xfId="27375"/>
    <cellStyle name="Total 2 2 3 3" xfId="27376"/>
    <cellStyle name="Total 2 2 3 3 2" xfId="27377"/>
    <cellStyle name="Total 2 2 3 3 3" xfId="27378"/>
    <cellStyle name="Total 2 2 3 4" xfId="27379"/>
    <cellStyle name="Total 2 2 3 4 2" xfId="27380"/>
    <cellStyle name="Total 2 2 3 4 3" xfId="27381"/>
    <cellStyle name="Total 2 2 3 5" xfId="27382"/>
    <cellStyle name="Total 2 2 3 5 2" xfId="27383"/>
    <cellStyle name="Total 2 2 3 5 3" xfId="27384"/>
    <cellStyle name="Total 2 2 3 6" xfId="27385"/>
    <cellStyle name="Total 2 2 3 6 2" xfId="27386"/>
    <cellStyle name="Total 2 2 3 6 3" xfId="27387"/>
    <cellStyle name="Total 2 2 3 7" xfId="27388"/>
    <cellStyle name="Total 2 2 3 7 2" xfId="27389"/>
    <cellStyle name="Total 2 2 3 7 3" xfId="27390"/>
    <cellStyle name="Total 2 2 3 8" xfId="27391"/>
    <cellStyle name="Total 2 2 3 9" xfId="27392"/>
    <cellStyle name="Total 2 2 4" xfId="27393"/>
    <cellStyle name="Total 2 2 4 2" xfId="27394"/>
    <cellStyle name="Total 2 2 4 3" xfId="27395"/>
    <cellStyle name="Total 2 2 5" xfId="27396"/>
    <cellStyle name="Total 2 2 5 2" xfId="27397"/>
    <cellStyle name="Total 2 2 5 3" xfId="27398"/>
    <cellStyle name="Total 2 2 6" xfId="27399"/>
    <cellStyle name="Total 2 2 6 2" xfId="27400"/>
    <cellStyle name="Total 2 2 6 3" xfId="27401"/>
    <cellStyle name="Total 2 2 7" xfId="27402"/>
    <cellStyle name="Total 2 2 7 2" xfId="27403"/>
    <cellStyle name="Total 2 2 7 3" xfId="27404"/>
    <cellStyle name="Total 2 2 8" xfId="27405"/>
    <cellStyle name="Total 2 2 8 2" xfId="27406"/>
    <cellStyle name="Total 2 2 8 3" xfId="27407"/>
    <cellStyle name="Total 2 2 9" xfId="27408"/>
    <cellStyle name="Total 2 2 9 2" xfId="27409"/>
    <cellStyle name="Total 2 2 9 3" xfId="27410"/>
    <cellStyle name="Total 2 2_Sheet1" xfId="27411"/>
    <cellStyle name="Total 2 20" xfId="27412"/>
    <cellStyle name="Total 2 21" xfId="27413"/>
    <cellStyle name="Total 2 3" xfId="27414"/>
    <cellStyle name="Total 2 3 10" xfId="27415"/>
    <cellStyle name="Total 2 3 11" xfId="27416"/>
    <cellStyle name="Total 2 3 2" xfId="27417"/>
    <cellStyle name="Total 2 3 2 2" xfId="27418"/>
    <cellStyle name="Total 2 3 2 2 2" xfId="27419"/>
    <cellStyle name="Total 2 3 2 2 3" xfId="27420"/>
    <cellStyle name="Total 2 3 2 3" xfId="27421"/>
    <cellStyle name="Total 2 3 2 3 2" xfId="27422"/>
    <cellStyle name="Total 2 3 2 3 3" xfId="27423"/>
    <cellStyle name="Total 2 3 2 4" xfId="27424"/>
    <cellStyle name="Total 2 3 2 4 2" xfId="27425"/>
    <cellStyle name="Total 2 3 2 4 3" xfId="27426"/>
    <cellStyle name="Total 2 3 2 5" xfId="27427"/>
    <cellStyle name="Total 2 3 2 5 2" xfId="27428"/>
    <cellStyle name="Total 2 3 2 5 3" xfId="27429"/>
    <cellStyle name="Total 2 3 2 6" xfId="27430"/>
    <cellStyle name="Total 2 3 2 6 2" xfId="27431"/>
    <cellStyle name="Total 2 3 2 6 3" xfId="27432"/>
    <cellStyle name="Total 2 3 2 7" xfId="27433"/>
    <cellStyle name="Total 2 3 2 7 2" xfId="27434"/>
    <cellStyle name="Total 2 3 2 7 3" xfId="27435"/>
    <cellStyle name="Total 2 3 2 8" xfId="27436"/>
    <cellStyle name="Total 2 3 2 9" xfId="27437"/>
    <cellStyle name="Total 2 3 3" xfId="27438"/>
    <cellStyle name="Total 2 3 3 2" xfId="27439"/>
    <cellStyle name="Total 2 3 3 2 2" xfId="27440"/>
    <cellStyle name="Total 2 3 3 2 3" xfId="27441"/>
    <cellStyle name="Total 2 3 3 3" xfId="27442"/>
    <cellStyle name="Total 2 3 3 3 2" xfId="27443"/>
    <cellStyle name="Total 2 3 3 3 3" xfId="27444"/>
    <cellStyle name="Total 2 3 3 4" xfId="27445"/>
    <cellStyle name="Total 2 3 3 4 2" xfId="27446"/>
    <cellStyle name="Total 2 3 3 4 3" xfId="27447"/>
    <cellStyle name="Total 2 3 3 5" xfId="27448"/>
    <cellStyle name="Total 2 3 3 5 2" xfId="27449"/>
    <cellStyle name="Total 2 3 3 5 3" xfId="27450"/>
    <cellStyle name="Total 2 3 3 6" xfId="27451"/>
    <cellStyle name="Total 2 3 3 6 2" xfId="27452"/>
    <cellStyle name="Total 2 3 3 6 3" xfId="27453"/>
    <cellStyle name="Total 2 3 3 7" xfId="27454"/>
    <cellStyle name="Total 2 3 3 7 2" xfId="27455"/>
    <cellStyle name="Total 2 3 3 7 3" xfId="27456"/>
    <cellStyle name="Total 2 3 3 8" xfId="27457"/>
    <cellStyle name="Total 2 3 3 9" xfId="27458"/>
    <cellStyle name="Total 2 3 4" xfId="27459"/>
    <cellStyle name="Total 2 3 4 2" xfId="27460"/>
    <cellStyle name="Total 2 3 4 3" xfId="27461"/>
    <cellStyle name="Total 2 3 5" xfId="27462"/>
    <cellStyle name="Total 2 3 5 2" xfId="27463"/>
    <cellStyle name="Total 2 3 5 3" xfId="27464"/>
    <cellStyle name="Total 2 3 6" xfId="27465"/>
    <cellStyle name="Total 2 3 6 2" xfId="27466"/>
    <cellStyle name="Total 2 3 6 3" xfId="27467"/>
    <cellStyle name="Total 2 3 7" xfId="27468"/>
    <cellStyle name="Total 2 3 7 2" xfId="27469"/>
    <cellStyle name="Total 2 3 7 3" xfId="27470"/>
    <cellStyle name="Total 2 3 8" xfId="27471"/>
    <cellStyle name="Total 2 3 8 2" xfId="27472"/>
    <cellStyle name="Total 2 3 8 3" xfId="27473"/>
    <cellStyle name="Total 2 3 9" xfId="27474"/>
    <cellStyle name="Total 2 3 9 2" xfId="27475"/>
    <cellStyle name="Total 2 3 9 3" xfId="27476"/>
    <cellStyle name="Total 2 4" xfId="27477"/>
    <cellStyle name="Total 2 4 10" xfId="27478"/>
    <cellStyle name="Total 2 4 11" xfId="27479"/>
    <cellStyle name="Total 2 4 2" xfId="27480"/>
    <cellStyle name="Total 2 4 2 2" xfId="27481"/>
    <cellStyle name="Total 2 4 2 2 2" xfId="27482"/>
    <cellStyle name="Total 2 4 2 2 3" xfId="27483"/>
    <cellStyle name="Total 2 4 2 3" xfId="27484"/>
    <cellStyle name="Total 2 4 2 3 2" xfId="27485"/>
    <cellStyle name="Total 2 4 2 3 3" xfId="27486"/>
    <cellStyle name="Total 2 4 2 4" xfId="27487"/>
    <cellStyle name="Total 2 4 2 4 2" xfId="27488"/>
    <cellStyle name="Total 2 4 2 4 3" xfId="27489"/>
    <cellStyle name="Total 2 4 2 5" xfId="27490"/>
    <cellStyle name="Total 2 4 2 5 2" xfId="27491"/>
    <cellStyle name="Total 2 4 2 5 3" xfId="27492"/>
    <cellStyle name="Total 2 4 2 6" xfId="27493"/>
    <cellStyle name="Total 2 4 2 6 2" xfId="27494"/>
    <cellStyle name="Total 2 4 2 6 3" xfId="27495"/>
    <cellStyle name="Total 2 4 2 7" xfId="27496"/>
    <cellStyle name="Total 2 4 2 7 2" xfId="27497"/>
    <cellStyle name="Total 2 4 2 7 3" xfId="27498"/>
    <cellStyle name="Total 2 4 2 8" xfId="27499"/>
    <cellStyle name="Total 2 4 2 9" xfId="27500"/>
    <cellStyle name="Total 2 4 3" xfId="27501"/>
    <cellStyle name="Total 2 4 3 2" xfId="27502"/>
    <cellStyle name="Total 2 4 3 2 2" xfId="27503"/>
    <cellStyle name="Total 2 4 3 2 3" xfId="27504"/>
    <cellStyle name="Total 2 4 3 3" xfId="27505"/>
    <cellStyle name="Total 2 4 3 3 2" xfId="27506"/>
    <cellStyle name="Total 2 4 3 3 3" xfId="27507"/>
    <cellStyle name="Total 2 4 3 4" xfId="27508"/>
    <cellStyle name="Total 2 4 3 4 2" xfId="27509"/>
    <cellStyle name="Total 2 4 3 4 3" xfId="27510"/>
    <cellStyle name="Total 2 4 3 5" xfId="27511"/>
    <cellStyle name="Total 2 4 3 5 2" xfId="27512"/>
    <cellStyle name="Total 2 4 3 5 3" xfId="27513"/>
    <cellStyle name="Total 2 4 3 6" xfId="27514"/>
    <cellStyle name="Total 2 4 3 6 2" xfId="27515"/>
    <cellStyle name="Total 2 4 3 6 3" xfId="27516"/>
    <cellStyle name="Total 2 4 3 7" xfId="27517"/>
    <cellStyle name="Total 2 4 3 7 2" xfId="27518"/>
    <cellStyle name="Total 2 4 3 7 3" xfId="27519"/>
    <cellStyle name="Total 2 4 3 8" xfId="27520"/>
    <cellStyle name="Total 2 4 3 9" xfId="27521"/>
    <cellStyle name="Total 2 4 4" xfId="27522"/>
    <cellStyle name="Total 2 4 4 2" xfId="27523"/>
    <cellStyle name="Total 2 4 4 3" xfId="27524"/>
    <cellStyle name="Total 2 4 5" xfId="27525"/>
    <cellStyle name="Total 2 4 5 2" xfId="27526"/>
    <cellStyle name="Total 2 4 5 3" xfId="27527"/>
    <cellStyle name="Total 2 4 6" xfId="27528"/>
    <cellStyle name="Total 2 4 6 2" xfId="27529"/>
    <cellStyle name="Total 2 4 6 3" xfId="27530"/>
    <cellStyle name="Total 2 4 7" xfId="27531"/>
    <cellStyle name="Total 2 4 7 2" xfId="27532"/>
    <cellStyle name="Total 2 4 7 3" xfId="27533"/>
    <cellStyle name="Total 2 4 8" xfId="27534"/>
    <cellStyle name="Total 2 4 8 2" xfId="27535"/>
    <cellStyle name="Total 2 4 8 3" xfId="27536"/>
    <cellStyle name="Total 2 4 9" xfId="27537"/>
    <cellStyle name="Total 2 4 9 2" xfId="27538"/>
    <cellStyle name="Total 2 4 9 3" xfId="27539"/>
    <cellStyle name="Total 2 5" xfId="27540"/>
    <cellStyle name="Total 2 5 10" xfId="27541"/>
    <cellStyle name="Total 2 5 11" xfId="27542"/>
    <cellStyle name="Total 2 5 2" xfId="27543"/>
    <cellStyle name="Total 2 5 2 2" xfId="27544"/>
    <cellStyle name="Total 2 5 2 2 2" xfId="27545"/>
    <cellStyle name="Total 2 5 2 2 3" xfId="27546"/>
    <cellStyle name="Total 2 5 2 3" xfId="27547"/>
    <cellStyle name="Total 2 5 2 3 2" xfId="27548"/>
    <cellStyle name="Total 2 5 2 3 3" xfId="27549"/>
    <cellStyle name="Total 2 5 2 4" xfId="27550"/>
    <cellStyle name="Total 2 5 2 4 2" xfId="27551"/>
    <cellStyle name="Total 2 5 2 4 3" xfId="27552"/>
    <cellStyle name="Total 2 5 2 5" xfId="27553"/>
    <cellStyle name="Total 2 5 2 5 2" xfId="27554"/>
    <cellStyle name="Total 2 5 2 5 3" xfId="27555"/>
    <cellStyle name="Total 2 5 2 6" xfId="27556"/>
    <cellStyle name="Total 2 5 2 6 2" xfId="27557"/>
    <cellStyle name="Total 2 5 2 6 3" xfId="27558"/>
    <cellStyle name="Total 2 5 2 7" xfId="27559"/>
    <cellStyle name="Total 2 5 2 7 2" xfId="27560"/>
    <cellStyle name="Total 2 5 2 7 3" xfId="27561"/>
    <cellStyle name="Total 2 5 2 8" xfId="27562"/>
    <cellStyle name="Total 2 5 2 9" xfId="27563"/>
    <cellStyle name="Total 2 5 3" xfId="27564"/>
    <cellStyle name="Total 2 5 3 2" xfId="27565"/>
    <cellStyle name="Total 2 5 3 2 2" xfId="27566"/>
    <cellStyle name="Total 2 5 3 2 3" xfId="27567"/>
    <cellStyle name="Total 2 5 3 3" xfId="27568"/>
    <cellStyle name="Total 2 5 3 3 2" xfId="27569"/>
    <cellStyle name="Total 2 5 3 3 3" xfId="27570"/>
    <cellStyle name="Total 2 5 3 4" xfId="27571"/>
    <cellStyle name="Total 2 5 3 4 2" xfId="27572"/>
    <cellStyle name="Total 2 5 3 4 3" xfId="27573"/>
    <cellStyle name="Total 2 5 3 5" xfId="27574"/>
    <cellStyle name="Total 2 5 3 5 2" xfId="27575"/>
    <cellStyle name="Total 2 5 3 5 3" xfId="27576"/>
    <cellStyle name="Total 2 5 3 6" xfId="27577"/>
    <cellStyle name="Total 2 5 3 6 2" xfId="27578"/>
    <cellStyle name="Total 2 5 3 6 3" xfId="27579"/>
    <cellStyle name="Total 2 5 3 7" xfId="27580"/>
    <cellStyle name="Total 2 5 3 7 2" xfId="27581"/>
    <cellStyle name="Total 2 5 3 7 3" xfId="27582"/>
    <cellStyle name="Total 2 5 3 8" xfId="27583"/>
    <cellStyle name="Total 2 5 3 9" xfId="27584"/>
    <cellStyle name="Total 2 5 4" xfId="27585"/>
    <cellStyle name="Total 2 5 4 2" xfId="27586"/>
    <cellStyle name="Total 2 5 4 3" xfId="27587"/>
    <cellStyle name="Total 2 5 5" xfId="27588"/>
    <cellStyle name="Total 2 5 5 2" xfId="27589"/>
    <cellStyle name="Total 2 5 5 3" xfId="27590"/>
    <cellStyle name="Total 2 5 6" xfId="27591"/>
    <cellStyle name="Total 2 5 6 2" xfId="27592"/>
    <cellStyle name="Total 2 5 6 3" xfId="27593"/>
    <cellStyle name="Total 2 5 7" xfId="27594"/>
    <cellStyle name="Total 2 5 7 2" xfId="27595"/>
    <cellStyle name="Total 2 5 7 3" xfId="27596"/>
    <cellStyle name="Total 2 5 8" xfId="27597"/>
    <cellStyle name="Total 2 5 8 2" xfId="27598"/>
    <cellStyle name="Total 2 5 8 3" xfId="27599"/>
    <cellStyle name="Total 2 5 9" xfId="27600"/>
    <cellStyle name="Total 2 5 9 2" xfId="27601"/>
    <cellStyle name="Total 2 5 9 3" xfId="27602"/>
    <cellStyle name="Total 2 6" xfId="27603"/>
    <cellStyle name="Total 2 6 10" xfId="27604"/>
    <cellStyle name="Total 2 6 11" xfId="27605"/>
    <cellStyle name="Total 2 6 2" xfId="27606"/>
    <cellStyle name="Total 2 6 2 2" xfId="27607"/>
    <cellStyle name="Total 2 6 2 2 2" xfId="27608"/>
    <cellStyle name="Total 2 6 2 2 3" xfId="27609"/>
    <cellStyle name="Total 2 6 2 3" xfId="27610"/>
    <cellStyle name="Total 2 6 2 3 2" xfId="27611"/>
    <cellStyle name="Total 2 6 2 3 3" xfId="27612"/>
    <cellStyle name="Total 2 6 2 4" xfId="27613"/>
    <cellStyle name="Total 2 6 2 4 2" xfId="27614"/>
    <cellStyle name="Total 2 6 2 4 3" xfId="27615"/>
    <cellStyle name="Total 2 6 2 5" xfId="27616"/>
    <cellStyle name="Total 2 6 2 5 2" xfId="27617"/>
    <cellStyle name="Total 2 6 2 5 3" xfId="27618"/>
    <cellStyle name="Total 2 6 2 6" xfId="27619"/>
    <cellStyle name="Total 2 6 2 6 2" xfId="27620"/>
    <cellStyle name="Total 2 6 2 6 3" xfId="27621"/>
    <cellStyle name="Total 2 6 2 7" xfId="27622"/>
    <cellStyle name="Total 2 6 2 7 2" xfId="27623"/>
    <cellStyle name="Total 2 6 2 7 3" xfId="27624"/>
    <cellStyle name="Total 2 6 2 8" xfId="27625"/>
    <cellStyle name="Total 2 6 2 9" xfId="27626"/>
    <cellStyle name="Total 2 6 3" xfId="27627"/>
    <cellStyle name="Total 2 6 3 2" xfId="27628"/>
    <cellStyle name="Total 2 6 3 2 2" xfId="27629"/>
    <cellStyle name="Total 2 6 3 2 3" xfId="27630"/>
    <cellStyle name="Total 2 6 3 3" xfId="27631"/>
    <cellStyle name="Total 2 6 3 3 2" xfId="27632"/>
    <cellStyle name="Total 2 6 3 3 3" xfId="27633"/>
    <cellStyle name="Total 2 6 3 4" xfId="27634"/>
    <cellStyle name="Total 2 6 3 4 2" xfId="27635"/>
    <cellStyle name="Total 2 6 3 4 3" xfId="27636"/>
    <cellStyle name="Total 2 6 3 5" xfId="27637"/>
    <cellStyle name="Total 2 6 3 5 2" xfId="27638"/>
    <cellStyle name="Total 2 6 3 5 3" xfId="27639"/>
    <cellStyle name="Total 2 6 3 6" xfId="27640"/>
    <cellStyle name="Total 2 6 3 6 2" xfId="27641"/>
    <cellStyle name="Total 2 6 3 6 3" xfId="27642"/>
    <cellStyle name="Total 2 6 3 7" xfId="27643"/>
    <cellStyle name="Total 2 6 3 7 2" xfId="27644"/>
    <cellStyle name="Total 2 6 3 7 3" xfId="27645"/>
    <cellStyle name="Total 2 6 3 8" xfId="27646"/>
    <cellStyle name="Total 2 6 3 9" xfId="27647"/>
    <cellStyle name="Total 2 6 4" xfId="27648"/>
    <cellStyle name="Total 2 6 4 2" xfId="27649"/>
    <cellStyle name="Total 2 6 4 3" xfId="27650"/>
    <cellStyle name="Total 2 6 5" xfId="27651"/>
    <cellStyle name="Total 2 6 5 2" xfId="27652"/>
    <cellStyle name="Total 2 6 5 3" xfId="27653"/>
    <cellStyle name="Total 2 6 6" xfId="27654"/>
    <cellStyle name="Total 2 6 6 2" xfId="27655"/>
    <cellStyle name="Total 2 6 6 3" xfId="27656"/>
    <cellStyle name="Total 2 6 7" xfId="27657"/>
    <cellStyle name="Total 2 6 7 2" xfId="27658"/>
    <cellStyle name="Total 2 6 7 3" xfId="27659"/>
    <cellStyle name="Total 2 6 8" xfId="27660"/>
    <cellStyle name="Total 2 6 8 2" xfId="27661"/>
    <cellStyle name="Total 2 6 8 3" xfId="27662"/>
    <cellStyle name="Total 2 6 9" xfId="27663"/>
    <cellStyle name="Total 2 6 9 2" xfId="27664"/>
    <cellStyle name="Total 2 6 9 3" xfId="27665"/>
    <cellStyle name="Total 2 7" xfId="27666"/>
    <cellStyle name="Total 2 7 10" xfId="27667"/>
    <cellStyle name="Total 2 7 11" xfId="27668"/>
    <cellStyle name="Total 2 7 2" xfId="27669"/>
    <cellStyle name="Total 2 7 2 2" xfId="27670"/>
    <cellStyle name="Total 2 7 2 2 2" xfId="27671"/>
    <cellStyle name="Total 2 7 2 2 3" xfId="27672"/>
    <cellStyle name="Total 2 7 2 3" xfId="27673"/>
    <cellStyle name="Total 2 7 2 3 2" xfId="27674"/>
    <cellStyle name="Total 2 7 2 3 3" xfId="27675"/>
    <cellStyle name="Total 2 7 2 4" xfId="27676"/>
    <cellStyle name="Total 2 7 2 4 2" xfId="27677"/>
    <cellStyle name="Total 2 7 2 4 3" xfId="27678"/>
    <cellStyle name="Total 2 7 2 5" xfId="27679"/>
    <cellStyle name="Total 2 7 2 5 2" xfId="27680"/>
    <cellStyle name="Total 2 7 2 5 3" xfId="27681"/>
    <cellStyle name="Total 2 7 2 6" xfId="27682"/>
    <cellStyle name="Total 2 7 2 6 2" xfId="27683"/>
    <cellStyle name="Total 2 7 2 6 3" xfId="27684"/>
    <cellStyle name="Total 2 7 2 7" xfId="27685"/>
    <cellStyle name="Total 2 7 2 7 2" xfId="27686"/>
    <cellStyle name="Total 2 7 2 7 3" xfId="27687"/>
    <cellStyle name="Total 2 7 2 8" xfId="27688"/>
    <cellStyle name="Total 2 7 2 9" xfId="27689"/>
    <cellStyle name="Total 2 7 3" xfId="27690"/>
    <cellStyle name="Total 2 7 3 2" xfId="27691"/>
    <cellStyle name="Total 2 7 3 2 2" xfId="27692"/>
    <cellStyle name="Total 2 7 3 2 3" xfId="27693"/>
    <cellStyle name="Total 2 7 3 3" xfId="27694"/>
    <cellStyle name="Total 2 7 3 3 2" xfId="27695"/>
    <cellStyle name="Total 2 7 3 3 3" xfId="27696"/>
    <cellStyle name="Total 2 7 3 4" xfId="27697"/>
    <cellStyle name="Total 2 7 3 4 2" xfId="27698"/>
    <cellStyle name="Total 2 7 3 4 3" xfId="27699"/>
    <cellStyle name="Total 2 7 3 5" xfId="27700"/>
    <cellStyle name="Total 2 7 3 5 2" xfId="27701"/>
    <cellStyle name="Total 2 7 3 5 3" xfId="27702"/>
    <cellStyle name="Total 2 7 3 6" xfId="27703"/>
    <cellStyle name="Total 2 7 3 6 2" xfId="27704"/>
    <cellStyle name="Total 2 7 3 6 3" xfId="27705"/>
    <cellStyle name="Total 2 7 3 7" xfId="27706"/>
    <cellStyle name="Total 2 7 3 7 2" xfId="27707"/>
    <cellStyle name="Total 2 7 3 7 3" xfId="27708"/>
    <cellStyle name="Total 2 7 3 8" xfId="27709"/>
    <cellStyle name="Total 2 7 3 9" xfId="27710"/>
    <cellStyle name="Total 2 7 4" xfId="27711"/>
    <cellStyle name="Total 2 7 4 2" xfId="27712"/>
    <cellStyle name="Total 2 7 4 3" xfId="27713"/>
    <cellStyle name="Total 2 7 5" xfId="27714"/>
    <cellStyle name="Total 2 7 5 2" xfId="27715"/>
    <cellStyle name="Total 2 7 5 3" xfId="27716"/>
    <cellStyle name="Total 2 7 6" xfId="27717"/>
    <cellStyle name="Total 2 7 6 2" xfId="27718"/>
    <cellStyle name="Total 2 7 6 3" xfId="27719"/>
    <cellStyle name="Total 2 7 7" xfId="27720"/>
    <cellStyle name="Total 2 7 7 2" xfId="27721"/>
    <cellStyle name="Total 2 7 7 3" xfId="27722"/>
    <cellStyle name="Total 2 7 8" xfId="27723"/>
    <cellStyle name="Total 2 7 8 2" xfId="27724"/>
    <cellStyle name="Total 2 7 8 3" xfId="27725"/>
    <cellStyle name="Total 2 7 9" xfId="27726"/>
    <cellStyle name="Total 2 7 9 2" xfId="27727"/>
    <cellStyle name="Total 2 7 9 3" xfId="27728"/>
    <cellStyle name="Total 2 8" xfId="27729"/>
    <cellStyle name="Total 2 8 10" xfId="27730"/>
    <cellStyle name="Total 2 8 11" xfId="27731"/>
    <cellStyle name="Total 2 8 2" xfId="27732"/>
    <cellStyle name="Total 2 8 2 2" xfId="27733"/>
    <cellStyle name="Total 2 8 2 2 2" xfId="27734"/>
    <cellStyle name="Total 2 8 2 2 3" xfId="27735"/>
    <cellStyle name="Total 2 8 2 3" xfId="27736"/>
    <cellStyle name="Total 2 8 2 3 2" xfId="27737"/>
    <cellStyle name="Total 2 8 2 3 3" xfId="27738"/>
    <cellStyle name="Total 2 8 2 4" xfId="27739"/>
    <cellStyle name="Total 2 8 2 4 2" xfId="27740"/>
    <cellStyle name="Total 2 8 2 4 3" xfId="27741"/>
    <cellStyle name="Total 2 8 2 5" xfId="27742"/>
    <cellStyle name="Total 2 8 2 5 2" xfId="27743"/>
    <cellStyle name="Total 2 8 2 5 3" xfId="27744"/>
    <cellStyle name="Total 2 8 2 6" xfId="27745"/>
    <cellStyle name="Total 2 8 2 6 2" xfId="27746"/>
    <cellStyle name="Total 2 8 2 6 3" xfId="27747"/>
    <cellStyle name="Total 2 8 2 7" xfId="27748"/>
    <cellStyle name="Total 2 8 2 7 2" xfId="27749"/>
    <cellStyle name="Total 2 8 2 7 3" xfId="27750"/>
    <cellStyle name="Total 2 8 2 8" xfId="27751"/>
    <cellStyle name="Total 2 8 2 9" xfId="27752"/>
    <cellStyle name="Total 2 8 3" xfId="27753"/>
    <cellStyle name="Total 2 8 3 2" xfId="27754"/>
    <cellStyle name="Total 2 8 3 2 2" xfId="27755"/>
    <cellStyle name="Total 2 8 3 2 3" xfId="27756"/>
    <cellStyle name="Total 2 8 3 3" xfId="27757"/>
    <cellStyle name="Total 2 8 3 3 2" xfId="27758"/>
    <cellStyle name="Total 2 8 3 3 3" xfId="27759"/>
    <cellStyle name="Total 2 8 3 4" xfId="27760"/>
    <cellStyle name="Total 2 8 3 4 2" xfId="27761"/>
    <cellStyle name="Total 2 8 3 4 3" xfId="27762"/>
    <cellStyle name="Total 2 8 3 5" xfId="27763"/>
    <cellStyle name="Total 2 8 3 5 2" xfId="27764"/>
    <cellStyle name="Total 2 8 3 5 3" xfId="27765"/>
    <cellStyle name="Total 2 8 3 6" xfId="27766"/>
    <cellStyle name="Total 2 8 3 6 2" xfId="27767"/>
    <cellStyle name="Total 2 8 3 6 3" xfId="27768"/>
    <cellStyle name="Total 2 8 3 7" xfId="27769"/>
    <cellStyle name="Total 2 8 3 7 2" xfId="27770"/>
    <cellStyle name="Total 2 8 3 7 3" xfId="27771"/>
    <cellStyle name="Total 2 8 3 8" xfId="27772"/>
    <cellStyle name="Total 2 8 3 9" xfId="27773"/>
    <cellStyle name="Total 2 8 4" xfId="27774"/>
    <cellStyle name="Total 2 8 4 2" xfId="27775"/>
    <cellStyle name="Total 2 8 4 3" xfId="27776"/>
    <cellStyle name="Total 2 8 5" xfId="27777"/>
    <cellStyle name="Total 2 8 5 2" xfId="27778"/>
    <cellStyle name="Total 2 8 5 3" xfId="27779"/>
    <cellStyle name="Total 2 8 6" xfId="27780"/>
    <cellStyle name="Total 2 8 6 2" xfId="27781"/>
    <cellStyle name="Total 2 8 6 3" xfId="27782"/>
    <cellStyle name="Total 2 8 7" xfId="27783"/>
    <cellStyle name="Total 2 8 7 2" xfId="27784"/>
    <cellStyle name="Total 2 8 7 3" xfId="27785"/>
    <cellStyle name="Total 2 8 8" xfId="27786"/>
    <cellStyle name="Total 2 8 8 2" xfId="27787"/>
    <cellStyle name="Total 2 8 8 3" xfId="27788"/>
    <cellStyle name="Total 2 8 9" xfId="27789"/>
    <cellStyle name="Total 2 8 9 2" xfId="27790"/>
    <cellStyle name="Total 2 8 9 3" xfId="27791"/>
    <cellStyle name="Total 2 9" xfId="27792"/>
    <cellStyle name="Total 2 9 10" xfId="27793"/>
    <cellStyle name="Total 2 9 11" xfId="27794"/>
    <cellStyle name="Total 2 9 2" xfId="27795"/>
    <cellStyle name="Total 2 9 2 2" xfId="27796"/>
    <cellStyle name="Total 2 9 2 2 2" xfId="27797"/>
    <cellStyle name="Total 2 9 2 2 3" xfId="27798"/>
    <cellStyle name="Total 2 9 2 3" xfId="27799"/>
    <cellStyle name="Total 2 9 2 3 2" xfId="27800"/>
    <cellStyle name="Total 2 9 2 3 3" xfId="27801"/>
    <cellStyle name="Total 2 9 2 4" xfId="27802"/>
    <cellStyle name="Total 2 9 2 4 2" xfId="27803"/>
    <cellStyle name="Total 2 9 2 4 3" xfId="27804"/>
    <cellStyle name="Total 2 9 2 5" xfId="27805"/>
    <cellStyle name="Total 2 9 2 5 2" xfId="27806"/>
    <cellStyle name="Total 2 9 2 5 3" xfId="27807"/>
    <cellStyle name="Total 2 9 2 6" xfId="27808"/>
    <cellStyle name="Total 2 9 2 6 2" xfId="27809"/>
    <cellStyle name="Total 2 9 2 6 3" xfId="27810"/>
    <cellStyle name="Total 2 9 2 7" xfId="27811"/>
    <cellStyle name="Total 2 9 2 7 2" xfId="27812"/>
    <cellStyle name="Total 2 9 2 7 3" xfId="27813"/>
    <cellStyle name="Total 2 9 2 8" xfId="27814"/>
    <cellStyle name="Total 2 9 2 9" xfId="27815"/>
    <cellStyle name="Total 2 9 3" xfId="27816"/>
    <cellStyle name="Total 2 9 3 2" xfId="27817"/>
    <cellStyle name="Total 2 9 3 2 2" xfId="27818"/>
    <cellStyle name="Total 2 9 3 2 3" xfId="27819"/>
    <cellStyle name="Total 2 9 3 3" xfId="27820"/>
    <cellStyle name="Total 2 9 3 3 2" xfId="27821"/>
    <cellStyle name="Total 2 9 3 3 3" xfId="27822"/>
    <cellStyle name="Total 2 9 3 4" xfId="27823"/>
    <cellStyle name="Total 2 9 3 4 2" xfId="27824"/>
    <cellStyle name="Total 2 9 3 4 3" xfId="27825"/>
    <cellStyle name="Total 2 9 3 5" xfId="27826"/>
    <cellStyle name="Total 2 9 3 5 2" xfId="27827"/>
    <cellStyle name="Total 2 9 3 5 3" xfId="27828"/>
    <cellStyle name="Total 2 9 3 6" xfId="27829"/>
    <cellStyle name="Total 2 9 3 6 2" xfId="27830"/>
    <cellStyle name="Total 2 9 3 6 3" xfId="27831"/>
    <cellStyle name="Total 2 9 3 7" xfId="27832"/>
    <cellStyle name="Total 2 9 3 7 2" xfId="27833"/>
    <cellStyle name="Total 2 9 3 7 3" xfId="27834"/>
    <cellStyle name="Total 2 9 3 8" xfId="27835"/>
    <cellStyle name="Total 2 9 3 9" xfId="27836"/>
    <cellStyle name="Total 2 9 4" xfId="27837"/>
    <cellStyle name="Total 2 9 4 2" xfId="27838"/>
    <cellStyle name="Total 2 9 4 3" xfId="27839"/>
    <cellStyle name="Total 2 9 5" xfId="27840"/>
    <cellStyle name="Total 2 9 5 2" xfId="27841"/>
    <cellStyle name="Total 2 9 5 3" xfId="27842"/>
    <cellStyle name="Total 2 9 6" xfId="27843"/>
    <cellStyle name="Total 2 9 6 2" xfId="27844"/>
    <cellStyle name="Total 2 9 6 3" xfId="27845"/>
    <cellStyle name="Total 2 9 7" xfId="27846"/>
    <cellStyle name="Total 2 9 7 2" xfId="27847"/>
    <cellStyle name="Total 2 9 7 3" xfId="27848"/>
    <cellStyle name="Total 2 9 8" xfId="27849"/>
    <cellStyle name="Total 2 9 8 2" xfId="27850"/>
    <cellStyle name="Total 2 9 8 3" xfId="27851"/>
    <cellStyle name="Total 2 9 9" xfId="27852"/>
    <cellStyle name="Total 2 9 9 2" xfId="27853"/>
    <cellStyle name="Total 2 9 9 3" xfId="27854"/>
    <cellStyle name="Total 2_Sheet1" xfId="27855"/>
    <cellStyle name="Total 20" xfId="27856"/>
    <cellStyle name="Total 20 10" xfId="27857"/>
    <cellStyle name="Total 20 10 2" xfId="27858"/>
    <cellStyle name="Total 20 10 2 2" xfId="27859"/>
    <cellStyle name="Total 20 10 2 3" xfId="27860"/>
    <cellStyle name="Total 20 10 3" xfId="27861"/>
    <cellStyle name="Total 20 10 3 2" xfId="27862"/>
    <cellStyle name="Total 20 10 3 3" xfId="27863"/>
    <cellStyle name="Total 20 10 4" xfId="27864"/>
    <cellStyle name="Total 20 10 4 2" xfId="27865"/>
    <cellStyle name="Total 20 10 4 3" xfId="27866"/>
    <cellStyle name="Total 20 10 5" xfId="27867"/>
    <cellStyle name="Total 20 10 5 2" xfId="27868"/>
    <cellStyle name="Total 20 10 5 3" xfId="27869"/>
    <cellStyle name="Total 20 10 6" xfId="27870"/>
    <cellStyle name="Total 20 10 6 2" xfId="27871"/>
    <cellStyle name="Total 20 10 6 3" xfId="27872"/>
    <cellStyle name="Total 20 10 7" xfId="27873"/>
    <cellStyle name="Total 20 10 7 2" xfId="27874"/>
    <cellStyle name="Total 20 10 7 3" xfId="27875"/>
    <cellStyle name="Total 20 10 8" xfId="27876"/>
    <cellStyle name="Total 20 10 9" xfId="27877"/>
    <cellStyle name="Total 20 11" xfId="27878"/>
    <cellStyle name="Total 20 11 2" xfId="27879"/>
    <cellStyle name="Total 20 11 2 2" xfId="27880"/>
    <cellStyle name="Total 20 11 2 3" xfId="27881"/>
    <cellStyle name="Total 20 11 3" xfId="27882"/>
    <cellStyle name="Total 20 11 3 2" xfId="27883"/>
    <cellStyle name="Total 20 11 3 3" xfId="27884"/>
    <cellStyle name="Total 20 11 4" xfId="27885"/>
    <cellStyle name="Total 20 11 4 2" xfId="27886"/>
    <cellStyle name="Total 20 11 4 3" xfId="27887"/>
    <cellStyle name="Total 20 11 5" xfId="27888"/>
    <cellStyle name="Total 20 11 5 2" xfId="27889"/>
    <cellStyle name="Total 20 11 5 3" xfId="27890"/>
    <cellStyle name="Total 20 11 6" xfId="27891"/>
    <cellStyle name="Total 20 11 6 2" xfId="27892"/>
    <cellStyle name="Total 20 11 6 3" xfId="27893"/>
    <cellStyle name="Total 20 11 7" xfId="27894"/>
    <cellStyle name="Total 20 11 7 2" xfId="27895"/>
    <cellStyle name="Total 20 11 7 3" xfId="27896"/>
    <cellStyle name="Total 20 11 8" xfId="27897"/>
    <cellStyle name="Total 20 11 9" xfId="27898"/>
    <cellStyle name="Total 20 12" xfId="27899"/>
    <cellStyle name="Total 20 12 2" xfId="27900"/>
    <cellStyle name="Total 20 12 3" xfId="27901"/>
    <cellStyle name="Total 20 13" xfId="27902"/>
    <cellStyle name="Total 20 13 2" xfId="27903"/>
    <cellStyle name="Total 20 13 3" xfId="27904"/>
    <cellStyle name="Total 20 14" xfId="27905"/>
    <cellStyle name="Total 20 14 2" xfId="27906"/>
    <cellStyle name="Total 20 14 3" xfId="27907"/>
    <cellStyle name="Total 20 15" xfId="27908"/>
    <cellStyle name="Total 20 15 2" xfId="27909"/>
    <cellStyle name="Total 20 15 3" xfId="27910"/>
    <cellStyle name="Total 20 16" xfId="27911"/>
    <cellStyle name="Total 20 16 2" xfId="27912"/>
    <cellStyle name="Total 20 16 3" xfId="27913"/>
    <cellStyle name="Total 20 17" xfId="27914"/>
    <cellStyle name="Total 20 17 2" xfId="27915"/>
    <cellStyle name="Total 20 17 3" xfId="27916"/>
    <cellStyle name="Total 20 18" xfId="27917"/>
    <cellStyle name="Total 20 19" xfId="27918"/>
    <cellStyle name="Total 20 2" xfId="27919"/>
    <cellStyle name="Total 20 2 10" xfId="27920"/>
    <cellStyle name="Total 20 2 11" xfId="27921"/>
    <cellStyle name="Total 20 2 2" xfId="27922"/>
    <cellStyle name="Total 20 2 2 2" xfId="27923"/>
    <cellStyle name="Total 20 2 2 2 2" xfId="27924"/>
    <cellStyle name="Total 20 2 2 2 3" xfId="27925"/>
    <cellStyle name="Total 20 2 2 3" xfId="27926"/>
    <cellStyle name="Total 20 2 2 3 2" xfId="27927"/>
    <cellStyle name="Total 20 2 2 3 3" xfId="27928"/>
    <cellStyle name="Total 20 2 2 4" xfId="27929"/>
    <cellStyle name="Total 20 2 2 4 2" xfId="27930"/>
    <cellStyle name="Total 20 2 2 4 3" xfId="27931"/>
    <cellStyle name="Total 20 2 2 5" xfId="27932"/>
    <cellStyle name="Total 20 2 2 5 2" xfId="27933"/>
    <cellStyle name="Total 20 2 2 5 3" xfId="27934"/>
    <cellStyle name="Total 20 2 2 6" xfId="27935"/>
    <cellStyle name="Total 20 2 2 6 2" xfId="27936"/>
    <cellStyle name="Total 20 2 2 6 3" xfId="27937"/>
    <cellStyle name="Total 20 2 2 7" xfId="27938"/>
    <cellStyle name="Total 20 2 2 7 2" xfId="27939"/>
    <cellStyle name="Total 20 2 2 7 3" xfId="27940"/>
    <cellStyle name="Total 20 2 2 8" xfId="27941"/>
    <cellStyle name="Total 20 2 2 9" xfId="27942"/>
    <cellStyle name="Total 20 2 3" xfId="27943"/>
    <cellStyle name="Total 20 2 3 2" xfId="27944"/>
    <cellStyle name="Total 20 2 3 2 2" xfId="27945"/>
    <cellStyle name="Total 20 2 3 2 3" xfId="27946"/>
    <cellStyle name="Total 20 2 3 3" xfId="27947"/>
    <cellStyle name="Total 20 2 3 3 2" xfId="27948"/>
    <cellStyle name="Total 20 2 3 3 3" xfId="27949"/>
    <cellStyle name="Total 20 2 3 4" xfId="27950"/>
    <cellStyle name="Total 20 2 3 4 2" xfId="27951"/>
    <cellStyle name="Total 20 2 3 4 3" xfId="27952"/>
    <cellStyle name="Total 20 2 3 5" xfId="27953"/>
    <cellStyle name="Total 20 2 3 5 2" xfId="27954"/>
    <cellStyle name="Total 20 2 3 5 3" xfId="27955"/>
    <cellStyle name="Total 20 2 3 6" xfId="27956"/>
    <cellStyle name="Total 20 2 3 6 2" xfId="27957"/>
    <cellStyle name="Total 20 2 3 6 3" xfId="27958"/>
    <cellStyle name="Total 20 2 3 7" xfId="27959"/>
    <cellStyle name="Total 20 2 3 7 2" xfId="27960"/>
    <cellStyle name="Total 20 2 3 7 3" xfId="27961"/>
    <cellStyle name="Total 20 2 3 8" xfId="27962"/>
    <cellStyle name="Total 20 2 3 9" xfId="27963"/>
    <cellStyle name="Total 20 2 4" xfId="27964"/>
    <cellStyle name="Total 20 2 4 2" xfId="27965"/>
    <cellStyle name="Total 20 2 4 3" xfId="27966"/>
    <cellStyle name="Total 20 2 5" xfId="27967"/>
    <cellStyle name="Total 20 2 5 2" xfId="27968"/>
    <cellStyle name="Total 20 2 5 3" xfId="27969"/>
    <cellStyle name="Total 20 2 6" xfId="27970"/>
    <cellStyle name="Total 20 2 6 2" xfId="27971"/>
    <cellStyle name="Total 20 2 6 3" xfId="27972"/>
    <cellStyle name="Total 20 2 7" xfId="27973"/>
    <cellStyle name="Total 20 2 7 2" xfId="27974"/>
    <cellStyle name="Total 20 2 7 3" xfId="27975"/>
    <cellStyle name="Total 20 2 8" xfId="27976"/>
    <cellStyle name="Total 20 2 8 2" xfId="27977"/>
    <cellStyle name="Total 20 2 8 3" xfId="27978"/>
    <cellStyle name="Total 20 2 9" xfId="27979"/>
    <cellStyle name="Total 20 2 9 2" xfId="27980"/>
    <cellStyle name="Total 20 2 9 3" xfId="27981"/>
    <cellStyle name="Total 20 3" xfId="27982"/>
    <cellStyle name="Total 20 3 10" xfId="27983"/>
    <cellStyle name="Total 20 3 11" xfId="27984"/>
    <cellStyle name="Total 20 3 2" xfId="27985"/>
    <cellStyle name="Total 20 3 2 2" xfId="27986"/>
    <cellStyle name="Total 20 3 2 2 2" xfId="27987"/>
    <cellStyle name="Total 20 3 2 2 3" xfId="27988"/>
    <cellStyle name="Total 20 3 2 3" xfId="27989"/>
    <cellStyle name="Total 20 3 2 3 2" xfId="27990"/>
    <cellStyle name="Total 20 3 2 3 3" xfId="27991"/>
    <cellStyle name="Total 20 3 2 4" xfId="27992"/>
    <cellStyle name="Total 20 3 2 4 2" xfId="27993"/>
    <cellStyle name="Total 20 3 2 4 3" xfId="27994"/>
    <cellStyle name="Total 20 3 2 5" xfId="27995"/>
    <cellStyle name="Total 20 3 2 5 2" xfId="27996"/>
    <cellStyle name="Total 20 3 2 5 3" xfId="27997"/>
    <cellStyle name="Total 20 3 2 6" xfId="27998"/>
    <cellStyle name="Total 20 3 2 6 2" xfId="27999"/>
    <cellStyle name="Total 20 3 2 6 3" xfId="28000"/>
    <cellStyle name="Total 20 3 2 7" xfId="28001"/>
    <cellStyle name="Total 20 3 2 7 2" xfId="28002"/>
    <cellStyle name="Total 20 3 2 7 3" xfId="28003"/>
    <cellStyle name="Total 20 3 2 8" xfId="28004"/>
    <cellStyle name="Total 20 3 2 9" xfId="28005"/>
    <cellStyle name="Total 20 3 3" xfId="28006"/>
    <cellStyle name="Total 20 3 3 2" xfId="28007"/>
    <cellStyle name="Total 20 3 3 2 2" xfId="28008"/>
    <cellStyle name="Total 20 3 3 2 3" xfId="28009"/>
    <cellStyle name="Total 20 3 3 3" xfId="28010"/>
    <cellStyle name="Total 20 3 3 3 2" xfId="28011"/>
    <cellStyle name="Total 20 3 3 3 3" xfId="28012"/>
    <cellStyle name="Total 20 3 3 4" xfId="28013"/>
    <cellStyle name="Total 20 3 3 4 2" xfId="28014"/>
    <cellStyle name="Total 20 3 3 4 3" xfId="28015"/>
    <cellStyle name="Total 20 3 3 5" xfId="28016"/>
    <cellStyle name="Total 20 3 3 5 2" xfId="28017"/>
    <cellStyle name="Total 20 3 3 5 3" xfId="28018"/>
    <cellStyle name="Total 20 3 3 6" xfId="28019"/>
    <cellStyle name="Total 20 3 3 6 2" xfId="28020"/>
    <cellStyle name="Total 20 3 3 6 3" xfId="28021"/>
    <cellStyle name="Total 20 3 3 7" xfId="28022"/>
    <cellStyle name="Total 20 3 3 7 2" xfId="28023"/>
    <cellStyle name="Total 20 3 3 7 3" xfId="28024"/>
    <cellStyle name="Total 20 3 3 8" xfId="28025"/>
    <cellStyle name="Total 20 3 3 9" xfId="28026"/>
    <cellStyle name="Total 20 3 4" xfId="28027"/>
    <cellStyle name="Total 20 3 4 2" xfId="28028"/>
    <cellStyle name="Total 20 3 4 3" xfId="28029"/>
    <cellStyle name="Total 20 3 5" xfId="28030"/>
    <cellStyle name="Total 20 3 5 2" xfId="28031"/>
    <cellStyle name="Total 20 3 5 3" xfId="28032"/>
    <cellStyle name="Total 20 3 6" xfId="28033"/>
    <cellStyle name="Total 20 3 6 2" xfId="28034"/>
    <cellStyle name="Total 20 3 6 3" xfId="28035"/>
    <cellStyle name="Total 20 3 7" xfId="28036"/>
    <cellStyle name="Total 20 3 7 2" xfId="28037"/>
    <cellStyle name="Total 20 3 7 3" xfId="28038"/>
    <cellStyle name="Total 20 3 8" xfId="28039"/>
    <cellStyle name="Total 20 3 8 2" xfId="28040"/>
    <cellStyle name="Total 20 3 8 3" xfId="28041"/>
    <cellStyle name="Total 20 3 9" xfId="28042"/>
    <cellStyle name="Total 20 3 9 2" xfId="28043"/>
    <cellStyle name="Total 20 3 9 3" xfId="28044"/>
    <cellStyle name="Total 20 4" xfId="28045"/>
    <cellStyle name="Total 20 4 10" xfId="28046"/>
    <cellStyle name="Total 20 4 11" xfId="28047"/>
    <cellStyle name="Total 20 4 2" xfId="28048"/>
    <cellStyle name="Total 20 4 2 2" xfId="28049"/>
    <cellStyle name="Total 20 4 2 2 2" xfId="28050"/>
    <cellStyle name="Total 20 4 2 2 3" xfId="28051"/>
    <cellStyle name="Total 20 4 2 3" xfId="28052"/>
    <cellStyle name="Total 20 4 2 3 2" xfId="28053"/>
    <cellStyle name="Total 20 4 2 3 3" xfId="28054"/>
    <cellStyle name="Total 20 4 2 4" xfId="28055"/>
    <cellStyle name="Total 20 4 2 4 2" xfId="28056"/>
    <cellStyle name="Total 20 4 2 4 3" xfId="28057"/>
    <cellStyle name="Total 20 4 2 5" xfId="28058"/>
    <cellStyle name="Total 20 4 2 5 2" xfId="28059"/>
    <cellStyle name="Total 20 4 2 5 3" xfId="28060"/>
    <cellStyle name="Total 20 4 2 6" xfId="28061"/>
    <cellStyle name="Total 20 4 2 6 2" xfId="28062"/>
    <cellStyle name="Total 20 4 2 6 3" xfId="28063"/>
    <cellStyle name="Total 20 4 2 7" xfId="28064"/>
    <cellStyle name="Total 20 4 2 7 2" xfId="28065"/>
    <cellStyle name="Total 20 4 2 7 3" xfId="28066"/>
    <cellStyle name="Total 20 4 2 8" xfId="28067"/>
    <cellStyle name="Total 20 4 2 9" xfId="28068"/>
    <cellStyle name="Total 20 4 3" xfId="28069"/>
    <cellStyle name="Total 20 4 3 2" xfId="28070"/>
    <cellStyle name="Total 20 4 3 2 2" xfId="28071"/>
    <cellStyle name="Total 20 4 3 2 3" xfId="28072"/>
    <cellStyle name="Total 20 4 3 3" xfId="28073"/>
    <cellStyle name="Total 20 4 3 3 2" xfId="28074"/>
    <cellStyle name="Total 20 4 3 3 3" xfId="28075"/>
    <cellStyle name="Total 20 4 3 4" xfId="28076"/>
    <cellStyle name="Total 20 4 3 4 2" xfId="28077"/>
    <cellStyle name="Total 20 4 3 4 3" xfId="28078"/>
    <cellStyle name="Total 20 4 3 5" xfId="28079"/>
    <cellStyle name="Total 20 4 3 5 2" xfId="28080"/>
    <cellStyle name="Total 20 4 3 5 3" xfId="28081"/>
    <cellStyle name="Total 20 4 3 6" xfId="28082"/>
    <cellStyle name="Total 20 4 3 6 2" xfId="28083"/>
    <cellStyle name="Total 20 4 3 6 3" xfId="28084"/>
    <cellStyle name="Total 20 4 3 7" xfId="28085"/>
    <cellStyle name="Total 20 4 3 7 2" xfId="28086"/>
    <cellStyle name="Total 20 4 3 7 3" xfId="28087"/>
    <cellStyle name="Total 20 4 3 8" xfId="28088"/>
    <cellStyle name="Total 20 4 3 9" xfId="28089"/>
    <cellStyle name="Total 20 4 4" xfId="28090"/>
    <cellStyle name="Total 20 4 4 2" xfId="28091"/>
    <cellStyle name="Total 20 4 4 3" xfId="28092"/>
    <cellStyle name="Total 20 4 5" xfId="28093"/>
    <cellStyle name="Total 20 4 5 2" xfId="28094"/>
    <cellStyle name="Total 20 4 5 3" xfId="28095"/>
    <cellStyle name="Total 20 4 6" xfId="28096"/>
    <cellStyle name="Total 20 4 6 2" xfId="28097"/>
    <cellStyle name="Total 20 4 6 3" xfId="28098"/>
    <cellStyle name="Total 20 4 7" xfId="28099"/>
    <cellStyle name="Total 20 4 7 2" xfId="28100"/>
    <cellStyle name="Total 20 4 7 3" xfId="28101"/>
    <cellStyle name="Total 20 4 8" xfId="28102"/>
    <cellStyle name="Total 20 4 8 2" xfId="28103"/>
    <cellStyle name="Total 20 4 8 3" xfId="28104"/>
    <cellStyle name="Total 20 4 9" xfId="28105"/>
    <cellStyle name="Total 20 4 9 2" xfId="28106"/>
    <cellStyle name="Total 20 4 9 3" xfId="28107"/>
    <cellStyle name="Total 20 5" xfId="28108"/>
    <cellStyle name="Total 20 5 10" xfId="28109"/>
    <cellStyle name="Total 20 5 11" xfId="28110"/>
    <cellStyle name="Total 20 5 2" xfId="28111"/>
    <cellStyle name="Total 20 5 2 2" xfId="28112"/>
    <cellStyle name="Total 20 5 2 2 2" xfId="28113"/>
    <cellStyle name="Total 20 5 2 2 3" xfId="28114"/>
    <cellStyle name="Total 20 5 2 3" xfId="28115"/>
    <cellStyle name="Total 20 5 2 3 2" xfId="28116"/>
    <cellStyle name="Total 20 5 2 3 3" xfId="28117"/>
    <cellStyle name="Total 20 5 2 4" xfId="28118"/>
    <cellStyle name="Total 20 5 2 4 2" xfId="28119"/>
    <cellStyle name="Total 20 5 2 4 3" xfId="28120"/>
    <cellStyle name="Total 20 5 2 5" xfId="28121"/>
    <cellStyle name="Total 20 5 2 5 2" xfId="28122"/>
    <cellStyle name="Total 20 5 2 5 3" xfId="28123"/>
    <cellStyle name="Total 20 5 2 6" xfId="28124"/>
    <cellStyle name="Total 20 5 2 6 2" xfId="28125"/>
    <cellStyle name="Total 20 5 2 6 3" xfId="28126"/>
    <cellStyle name="Total 20 5 2 7" xfId="28127"/>
    <cellStyle name="Total 20 5 2 7 2" xfId="28128"/>
    <cellStyle name="Total 20 5 2 7 3" xfId="28129"/>
    <cellStyle name="Total 20 5 2 8" xfId="28130"/>
    <cellStyle name="Total 20 5 2 9" xfId="28131"/>
    <cellStyle name="Total 20 5 3" xfId="28132"/>
    <cellStyle name="Total 20 5 3 2" xfId="28133"/>
    <cellStyle name="Total 20 5 3 2 2" xfId="28134"/>
    <cellStyle name="Total 20 5 3 2 3" xfId="28135"/>
    <cellStyle name="Total 20 5 3 3" xfId="28136"/>
    <cellStyle name="Total 20 5 3 3 2" xfId="28137"/>
    <cellStyle name="Total 20 5 3 3 3" xfId="28138"/>
    <cellStyle name="Total 20 5 3 4" xfId="28139"/>
    <cellStyle name="Total 20 5 3 4 2" xfId="28140"/>
    <cellStyle name="Total 20 5 3 4 3" xfId="28141"/>
    <cellStyle name="Total 20 5 3 5" xfId="28142"/>
    <cellStyle name="Total 20 5 3 5 2" xfId="28143"/>
    <cellStyle name="Total 20 5 3 5 3" xfId="28144"/>
    <cellStyle name="Total 20 5 3 6" xfId="28145"/>
    <cellStyle name="Total 20 5 3 6 2" xfId="28146"/>
    <cellStyle name="Total 20 5 3 6 3" xfId="28147"/>
    <cellStyle name="Total 20 5 3 7" xfId="28148"/>
    <cellStyle name="Total 20 5 3 7 2" xfId="28149"/>
    <cellStyle name="Total 20 5 3 7 3" xfId="28150"/>
    <cellStyle name="Total 20 5 3 8" xfId="28151"/>
    <cellStyle name="Total 20 5 3 9" xfId="28152"/>
    <cellStyle name="Total 20 5 4" xfId="28153"/>
    <cellStyle name="Total 20 5 4 2" xfId="28154"/>
    <cellStyle name="Total 20 5 4 3" xfId="28155"/>
    <cellStyle name="Total 20 5 5" xfId="28156"/>
    <cellStyle name="Total 20 5 5 2" xfId="28157"/>
    <cellStyle name="Total 20 5 5 3" xfId="28158"/>
    <cellStyle name="Total 20 5 6" xfId="28159"/>
    <cellStyle name="Total 20 5 6 2" xfId="28160"/>
    <cellStyle name="Total 20 5 6 3" xfId="28161"/>
    <cellStyle name="Total 20 5 7" xfId="28162"/>
    <cellStyle name="Total 20 5 7 2" xfId="28163"/>
    <cellStyle name="Total 20 5 7 3" xfId="28164"/>
    <cellStyle name="Total 20 5 8" xfId="28165"/>
    <cellStyle name="Total 20 5 8 2" xfId="28166"/>
    <cellStyle name="Total 20 5 8 3" xfId="28167"/>
    <cellStyle name="Total 20 5 9" xfId="28168"/>
    <cellStyle name="Total 20 5 9 2" xfId="28169"/>
    <cellStyle name="Total 20 5 9 3" xfId="28170"/>
    <cellStyle name="Total 20 6" xfId="28171"/>
    <cellStyle name="Total 20 6 10" xfId="28172"/>
    <cellStyle name="Total 20 6 11" xfId="28173"/>
    <cellStyle name="Total 20 6 2" xfId="28174"/>
    <cellStyle name="Total 20 6 2 2" xfId="28175"/>
    <cellStyle name="Total 20 6 2 2 2" xfId="28176"/>
    <cellStyle name="Total 20 6 2 2 3" xfId="28177"/>
    <cellStyle name="Total 20 6 2 3" xfId="28178"/>
    <cellStyle name="Total 20 6 2 3 2" xfId="28179"/>
    <cellStyle name="Total 20 6 2 3 3" xfId="28180"/>
    <cellStyle name="Total 20 6 2 4" xfId="28181"/>
    <cellStyle name="Total 20 6 2 4 2" xfId="28182"/>
    <cellStyle name="Total 20 6 2 4 3" xfId="28183"/>
    <cellStyle name="Total 20 6 2 5" xfId="28184"/>
    <cellStyle name="Total 20 6 2 5 2" xfId="28185"/>
    <cellStyle name="Total 20 6 2 5 3" xfId="28186"/>
    <cellStyle name="Total 20 6 2 6" xfId="28187"/>
    <cellStyle name="Total 20 6 2 6 2" xfId="28188"/>
    <cellStyle name="Total 20 6 2 6 3" xfId="28189"/>
    <cellStyle name="Total 20 6 2 7" xfId="28190"/>
    <cellStyle name="Total 20 6 2 7 2" xfId="28191"/>
    <cellStyle name="Total 20 6 2 7 3" xfId="28192"/>
    <cellStyle name="Total 20 6 2 8" xfId="28193"/>
    <cellStyle name="Total 20 6 2 9" xfId="28194"/>
    <cellStyle name="Total 20 6 3" xfId="28195"/>
    <cellStyle name="Total 20 6 3 2" xfId="28196"/>
    <cellStyle name="Total 20 6 3 2 2" xfId="28197"/>
    <cellStyle name="Total 20 6 3 2 3" xfId="28198"/>
    <cellStyle name="Total 20 6 3 3" xfId="28199"/>
    <cellStyle name="Total 20 6 3 3 2" xfId="28200"/>
    <cellStyle name="Total 20 6 3 3 3" xfId="28201"/>
    <cellStyle name="Total 20 6 3 4" xfId="28202"/>
    <cellStyle name="Total 20 6 3 4 2" xfId="28203"/>
    <cellStyle name="Total 20 6 3 4 3" xfId="28204"/>
    <cellStyle name="Total 20 6 3 5" xfId="28205"/>
    <cellStyle name="Total 20 6 3 5 2" xfId="28206"/>
    <cellStyle name="Total 20 6 3 5 3" xfId="28207"/>
    <cellStyle name="Total 20 6 3 6" xfId="28208"/>
    <cellStyle name="Total 20 6 3 6 2" xfId="28209"/>
    <cellStyle name="Total 20 6 3 6 3" xfId="28210"/>
    <cellStyle name="Total 20 6 3 7" xfId="28211"/>
    <cellStyle name="Total 20 6 3 7 2" xfId="28212"/>
    <cellStyle name="Total 20 6 3 7 3" xfId="28213"/>
    <cellStyle name="Total 20 6 3 8" xfId="28214"/>
    <cellStyle name="Total 20 6 3 9" xfId="28215"/>
    <cellStyle name="Total 20 6 4" xfId="28216"/>
    <cellStyle name="Total 20 6 4 2" xfId="28217"/>
    <cellStyle name="Total 20 6 4 3" xfId="28218"/>
    <cellStyle name="Total 20 6 5" xfId="28219"/>
    <cellStyle name="Total 20 6 5 2" xfId="28220"/>
    <cellStyle name="Total 20 6 5 3" xfId="28221"/>
    <cellStyle name="Total 20 6 6" xfId="28222"/>
    <cellStyle name="Total 20 6 6 2" xfId="28223"/>
    <cellStyle name="Total 20 6 6 3" xfId="28224"/>
    <cellStyle name="Total 20 6 7" xfId="28225"/>
    <cellStyle name="Total 20 6 7 2" xfId="28226"/>
    <cellStyle name="Total 20 6 7 3" xfId="28227"/>
    <cellStyle name="Total 20 6 8" xfId="28228"/>
    <cellStyle name="Total 20 6 8 2" xfId="28229"/>
    <cellStyle name="Total 20 6 8 3" xfId="28230"/>
    <cellStyle name="Total 20 6 9" xfId="28231"/>
    <cellStyle name="Total 20 6 9 2" xfId="28232"/>
    <cellStyle name="Total 20 6 9 3" xfId="28233"/>
    <cellStyle name="Total 20 7" xfId="28234"/>
    <cellStyle name="Total 20 7 10" xfId="28235"/>
    <cellStyle name="Total 20 7 11" xfId="28236"/>
    <cellStyle name="Total 20 7 2" xfId="28237"/>
    <cellStyle name="Total 20 7 2 2" xfId="28238"/>
    <cellStyle name="Total 20 7 2 2 2" xfId="28239"/>
    <cellStyle name="Total 20 7 2 2 3" xfId="28240"/>
    <cellStyle name="Total 20 7 2 3" xfId="28241"/>
    <cellStyle name="Total 20 7 2 3 2" xfId="28242"/>
    <cellStyle name="Total 20 7 2 3 3" xfId="28243"/>
    <cellStyle name="Total 20 7 2 4" xfId="28244"/>
    <cellStyle name="Total 20 7 2 4 2" xfId="28245"/>
    <cellStyle name="Total 20 7 2 4 3" xfId="28246"/>
    <cellStyle name="Total 20 7 2 5" xfId="28247"/>
    <cellStyle name="Total 20 7 2 5 2" xfId="28248"/>
    <cellStyle name="Total 20 7 2 5 3" xfId="28249"/>
    <cellStyle name="Total 20 7 2 6" xfId="28250"/>
    <cellStyle name="Total 20 7 2 6 2" xfId="28251"/>
    <cellStyle name="Total 20 7 2 6 3" xfId="28252"/>
    <cellStyle name="Total 20 7 2 7" xfId="28253"/>
    <cellStyle name="Total 20 7 2 7 2" xfId="28254"/>
    <cellStyle name="Total 20 7 2 7 3" xfId="28255"/>
    <cellStyle name="Total 20 7 2 8" xfId="28256"/>
    <cellStyle name="Total 20 7 2 9" xfId="28257"/>
    <cellStyle name="Total 20 7 3" xfId="28258"/>
    <cellStyle name="Total 20 7 3 2" xfId="28259"/>
    <cellStyle name="Total 20 7 3 2 2" xfId="28260"/>
    <cellStyle name="Total 20 7 3 2 3" xfId="28261"/>
    <cellStyle name="Total 20 7 3 3" xfId="28262"/>
    <cellStyle name="Total 20 7 3 3 2" xfId="28263"/>
    <cellStyle name="Total 20 7 3 3 3" xfId="28264"/>
    <cellStyle name="Total 20 7 3 4" xfId="28265"/>
    <cellStyle name="Total 20 7 3 4 2" xfId="28266"/>
    <cellStyle name="Total 20 7 3 4 3" xfId="28267"/>
    <cellStyle name="Total 20 7 3 5" xfId="28268"/>
    <cellStyle name="Total 20 7 3 5 2" xfId="28269"/>
    <cellStyle name="Total 20 7 3 5 3" xfId="28270"/>
    <cellStyle name="Total 20 7 3 6" xfId="28271"/>
    <cellStyle name="Total 20 7 3 6 2" xfId="28272"/>
    <cellStyle name="Total 20 7 3 6 3" xfId="28273"/>
    <cellStyle name="Total 20 7 3 7" xfId="28274"/>
    <cellStyle name="Total 20 7 3 7 2" xfId="28275"/>
    <cellStyle name="Total 20 7 3 7 3" xfId="28276"/>
    <cellStyle name="Total 20 7 3 8" xfId="28277"/>
    <cellStyle name="Total 20 7 3 9" xfId="28278"/>
    <cellStyle name="Total 20 7 4" xfId="28279"/>
    <cellStyle name="Total 20 7 4 2" xfId="28280"/>
    <cellStyle name="Total 20 7 4 3" xfId="28281"/>
    <cellStyle name="Total 20 7 5" xfId="28282"/>
    <cellStyle name="Total 20 7 5 2" xfId="28283"/>
    <cellStyle name="Total 20 7 5 3" xfId="28284"/>
    <cellStyle name="Total 20 7 6" xfId="28285"/>
    <cellStyle name="Total 20 7 6 2" xfId="28286"/>
    <cellStyle name="Total 20 7 6 3" xfId="28287"/>
    <cellStyle name="Total 20 7 7" xfId="28288"/>
    <cellStyle name="Total 20 7 7 2" xfId="28289"/>
    <cellStyle name="Total 20 7 7 3" xfId="28290"/>
    <cellStyle name="Total 20 7 8" xfId="28291"/>
    <cellStyle name="Total 20 7 8 2" xfId="28292"/>
    <cellStyle name="Total 20 7 8 3" xfId="28293"/>
    <cellStyle name="Total 20 7 9" xfId="28294"/>
    <cellStyle name="Total 20 7 9 2" xfId="28295"/>
    <cellStyle name="Total 20 7 9 3" xfId="28296"/>
    <cellStyle name="Total 20 8" xfId="28297"/>
    <cellStyle name="Total 20 8 10" xfId="28298"/>
    <cellStyle name="Total 20 8 11" xfId="28299"/>
    <cellStyle name="Total 20 8 2" xfId="28300"/>
    <cellStyle name="Total 20 8 2 2" xfId="28301"/>
    <cellStyle name="Total 20 8 2 2 2" xfId="28302"/>
    <cellStyle name="Total 20 8 2 2 3" xfId="28303"/>
    <cellStyle name="Total 20 8 2 3" xfId="28304"/>
    <cellStyle name="Total 20 8 2 3 2" xfId="28305"/>
    <cellStyle name="Total 20 8 2 3 3" xfId="28306"/>
    <cellStyle name="Total 20 8 2 4" xfId="28307"/>
    <cellStyle name="Total 20 8 2 4 2" xfId="28308"/>
    <cellStyle name="Total 20 8 2 4 3" xfId="28309"/>
    <cellStyle name="Total 20 8 2 5" xfId="28310"/>
    <cellStyle name="Total 20 8 2 5 2" xfId="28311"/>
    <cellStyle name="Total 20 8 2 5 3" xfId="28312"/>
    <cellStyle name="Total 20 8 2 6" xfId="28313"/>
    <cellStyle name="Total 20 8 2 6 2" xfId="28314"/>
    <cellStyle name="Total 20 8 2 6 3" xfId="28315"/>
    <cellStyle name="Total 20 8 2 7" xfId="28316"/>
    <cellStyle name="Total 20 8 2 7 2" xfId="28317"/>
    <cellStyle name="Total 20 8 2 7 3" xfId="28318"/>
    <cellStyle name="Total 20 8 2 8" xfId="28319"/>
    <cellStyle name="Total 20 8 2 9" xfId="28320"/>
    <cellStyle name="Total 20 8 3" xfId="28321"/>
    <cellStyle name="Total 20 8 3 2" xfId="28322"/>
    <cellStyle name="Total 20 8 3 2 2" xfId="28323"/>
    <cellStyle name="Total 20 8 3 2 3" xfId="28324"/>
    <cellStyle name="Total 20 8 3 3" xfId="28325"/>
    <cellStyle name="Total 20 8 3 3 2" xfId="28326"/>
    <cellStyle name="Total 20 8 3 3 3" xfId="28327"/>
    <cellStyle name="Total 20 8 3 4" xfId="28328"/>
    <cellStyle name="Total 20 8 3 4 2" xfId="28329"/>
    <cellStyle name="Total 20 8 3 4 3" xfId="28330"/>
    <cellStyle name="Total 20 8 3 5" xfId="28331"/>
    <cellStyle name="Total 20 8 3 5 2" xfId="28332"/>
    <cellStyle name="Total 20 8 3 5 3" xfId="28333"/>
    <cellStyle name="Total 20 8 3 6" xfId="28334"/>
    <cellStyle name="Total 20 8 3 6 2" xfId="28335"/>
    <cellStyle name="Total 20 8 3 6 3" xfId="28336"/>
    <cellStyle name="Total 20 8 3 7" xfId="28337"/>
    <cellStyle name="Total 20 8 3 7 2" xfId="28338"/>
    <cellStyle name="Total 20 8 3 7 3" xfId="28339"/>
    <cellStyle name="Total 20 8 3 8" xfId="28340"/>
    <cellStyle name="Total 20 8 3 9" xfId="28341"/>
    <cellStyle name="Total 20 8 4" xfId="28342"/>
    <cellStyle name="Total 20 8 4 2" xfId="28343"/>
    <cellStyle name="Total 20 8 4 3" xfId="28344"/>
    <cellStyle name="Total 20 8 5" xfId="28345"/>
    <cellStyle name="Total 20 8 5 2" xfId="28346"/>
    <cellStyle name="Total 20 8 5 3" xfId="28347"/>
    <cellStyle name="Total 20 8 6" xfId="28348"/>
    <cellStyle name="Total 20 8 6 2" xfId="28349"/>
    <cellStyle name="Total 20 8 6 3" xfId="28350"/>
    <cellStyle name="Total 20 8 7" xfId="28351"/>
    <cellStyle name="Total 20 8 7 2" xfId="28352"/>
    <cellStyle name="Total 20 8 7 3" xfId="28353"/>
    <cellStyle name="Total 20 8 8" xfId="28354"/>
    <cellStyle name="Total 20 8 8 2" xfId="28355"/>
    <cellStyle name="Total 20 8 8 3" xfId="28356"/>
    <cellStyle name="Total 20 8 9" xfId="28357"/>
    <cellStyle name="Total 20 8 9 2" xfId="28358"/>
    <cellStyle name="Total 20 8 9 3" xfId="28359"/>
    <cellStyle name="Total 20 9" xfId="28360"/>
    <cellStyle name="Total 20 9 10" xfId="28361"/>
    <cellStyle name="Total 20 9 11" xfId="28362"/>
    <cellStyle name="Total 20 9 2" xfId="28363"/>
    <cellStyle name="Total 20 9 2 2" xfId="28364"/>
    <cellStyle name="Total 20 9 2 2 2" xfId="28365"/>
    <cellStyle name="Total 20 9 2 2 3" xfId="28366"/>
    <cellStyle name="Total 20 9 2 3" xfId="28367"/>
    <cellStyle name="Total 20 9 2 3 2" xfId="28368"/>
    <cellStyle name="Total 20 9 2 3 3" xfId="28369"/>
    <cellStyle name="Total 20 9 2 4" xfId="28370"/>
    <cellStyle name="Total 20 9 2 4 2" xfId="28371"/>
    <cellStyle name="Total 20 9 2 4 3" xfId="28372"/>
    <cellStyle name="Total 20 9 2 5" xfId="28373"/>
    <cellStyle name="Total 20 9 2 5 2" xfId="28374"/>
    <cellStyle name="Total 20 9 2 5 3" xfId="28375"/>
    <cellStyle name="Total 20 9 2 6" xfId="28376"/>
    <cellStyle name="Total 20 9 2 6 2" xfId="28377"/>
    <cellStyle name="Total 20 9 2 6 3" xfId="28378"/>
    <cellStyle name="Total 20 9 2 7" xfId="28379"/>
    <cellStyle name="Total 20 9 2 7 2" xfId="28380"/>
    <cellStyle name="Total 20 9 2 7 3" xfId="28381"/>
    <cellStyle name="Total 20 9 2 8" xfId="28382"/>
    <cellStyle name="Total 20 9 2 9" xfId="28383"/>
    <cellStyle name="Total 20 9 3" xfId="28384"/>
    <cellStyle name="Total 20 9 3 2" xfId="28385"/>
    <cellStyle name="Total 20 9 3 2 2" xfId="28386"/>
    <cellStyle name="Total 20 9 3 2 3" xfId="28387"/>
    <cellStyle name="Total 20 9 3 3" xfId="28388"/>
    <cellStyle name="Total 20 9 3 3 2" xfId="28389"/>
    <cellStyle name="Total 20 9 3 3 3" xfId="28390"/>
    <cellStyle name="Total 20 9 3 4" xfId="28391"/>
    <cellStyle name="Total 20 9 3 4 2" xfId="28392"/>
    <cellStyle name="Total 20 9 3 4 3" xfId="28393"/>
    <cellStyle name="Total 20 9 3 5" xfId="28394"/>
    <cellStyle name="Total 20 9 3 5 2" xfId="28395"/>
    <cellStyle name="Total 20 9 3 5 3" xfId="28396"/>
    <cellStyle name="Total 20 9 3 6" xfId="28397"/>
    <cellStyle name="Total 20 9 3 6 2" xfId="28398"/>
    <cellStyle name="Total 20 9 3 6 3" xfId="28399"/>
    <cellStyle name="Total 20 9 3 7" xfId="28400"/>
    <cellStyle name="Total 20 9 3 7 2" xfId="28401"/>
    <cellStyle name="Total 20 9 3 7 3" xfId="28402"/>
    <cellStyle name="Total 20 9 3 8" xfId="28403"/>
    <cellStyle name="Total 20 9 3 9" xfId="28404"/>
    <cellStyle name="Total 20 9 4" xfId="28405"/>
    <cellStyle name="Total 20 9 4 2" xfId="28406"/>
    <cellStyle name="Total 20 9 4 3" xfId="28407"/>
    <cellStyle name="Total 20 9 5" xfId="28408"/>
    <cellStyle name="Total 20 9 5 2" xfId="28409"/>
    <cellStyle name="Total 20 9 5 3" xfId="28410"/>
    <cellStyle name="Total 20 9 6" xfId="28411"/>
    <cellStyle name="Total 20 9 6 2" xfId="28412"/>
    <cellStyle name="Total 20 9 6 3" xfId="28413"/>
    <cellStyle name="Total 20 9 7" xfId="28414"/>
    <cellStyle name="Total 20 9 7 2" xfId="28415"/>
    <cellStyle name="Total 20 9 7 3" xfId="28416"/>
    <cellStyle name="Total 20 9 8" xfId="28417"/>
    <cellStyle name="Total 20 9 8 2" xfId="28418"/>
    <cellStyle name="Total 20 9 8 3" xfId="28419"/>
    <cellStyle name="Total 20 9 9" xfId="28420"/>
    <cellStyle name="Total 20 9 9 2" xfId="28421"/>
    <cellStyle name="Total 20 9 9 3" xfId="28422"/>
    <cellStyle name="Total 21" xfId="28423"/>
    <cellStyle name="Total 21 10" xfId="28424"/>
    <cellStyle name="Total 21 10 2" xfId="28425"/>
    <cellStyle name="Total 21 10 2 2" xfId="28426"/>
    <cellStyle name="Total 21 10 2 3" xfId="28427"/>
    <cellStyle name="Total 21 10 3" xfId="28428"/>
    <cellStyle name="Total 21 10 3 2" xfId="28429"/>
    <cellStyle name="Total 21 10 3 3" xfId="28430"/>
    <cellStyle name="Total 21 10 4" xfId="28431"/>
    <cellStyle name="Total 21 10 4 2" xfId="28432"/>
    <cellStyle name="Total 21 10 4 3" xfId="28433"/>
    <cellStyle name="Total 21 10 5" xfId="28434"/>
    <cellStyle name="Total 21 10 5 2" xfId="28435"/>
    <cellStyle name="Total 21 10 5 3" xfId="28436"/>
    <cellStyle name="Total 21 10 6" xfId="28437"/>
    <cellStyle name="Total 21 10 6 2" xfId="28438"/>
    <cellStyle name="Total 21 10 6 3" xfId="28439"/>
    <cellStyle name="Total 21 10 7" xfId="28440"/>
    <cellStyle name="Total 21 10 7 2" xfId="28441"/>
    <cellStyle name="Total 21 10 7 3" xfId="28442"/>
    <cellStyle name="Total 21 10 8" xfId="28443"/>
    <cellStyle name="Total 21 10 9" xfId="28444"/>
    <cellStyle name="Total 21 11" xfId="28445"/>
    <cellStyle name="Total 21 11 2" xfId="28446"/>
    <cellStyle name="Total 21 11 2 2" xfId="28447"/>
    <cellStyle name="Total 21 11 2 3" xfId="28448"/>
    <cellStyle name="Total 21 11 3" xfId="28449"/>
    <cellStyle name="Total 21 11 3 2" xfId="28450"/>
    <cellStyle name="Total 21 11 3 3" xfId="28451"/>
    <cellStyle name="Total 21 11 4" xfId="28452"/>
    <cellStyle name="Total 21 11 4 2" xfId="28453"/>
    <cellStyle name="Total 21 11 4 3" xfId="28454"/>
    <cellStyle name="Total 21 11 5" xfId="28455"/>
    <cellStyle name="Total 21 11 5 2" xfId="28456"/>
    <cellStyle name="Total 21 11 5 3" xfId="28457"/>
    <cellStyle name="Total 21 11 6" xfId="28458"/>
    <cellStyle name="Total 21 11 6 2" xfId="28459"/>
    <cellStyle name="Total 21 11 6 3" xfId="28460"/>
    <cellStyle name="Total 21 11 7" xfId="28461"/>
    <cellStyle name="Total 21 11 7 2" xfId="28462"/>
    <cellStyle name="Total 21 11 7 3" xfId="28463"/>
    <cellStyle name="Total 21 11 8" xfId="28464"/>
    <cellStyle name="Total 21 11 9" xfId="28465"/>
    <cellStyle name="Total 21 12" xfId="28466"/>
    <cellStyle name="Total 21 12 2" xfId="28467"/>
    <cellStyle name="Total 21 12 2 2" xfId="28468"/>
    <cellStyle name="Total 21 12 2 3" xfId="28469"/>
    <cellStyle name="Total 21 12 3" xfId="28470"/>
    <cellStyle name="Total 21 12 3 2" xfId="28471"/>
    <cellStyle name="Total 21 12 3 3" xfId="28472"/>
    <cellStyle name="Total 21 12 4" xfId="28473"/>
    <cellStyle name="Total 21 12 4 2" xfId="28474"/>
    <cellStyle name="Total 21 12 4 3" xfId="28475"/>
    <cellStyle name="Total 21 12 5" xfId="28476"/>
    <cellStyle name="Total 21 12 5 2" xfId="28477"/>
    <cellStyle name="Total 21 12 5 3" xfId="28478"/>
    <cellStyle name="Total 21 12 6" xfId="28479"/>
    <cellStyle name="Total 21 12 6 2" xfId="28480"/>
    <cellStyle name="Total 21 12 6 3" xfId="28481"/>
    <cellStyle name="Total 21 12 7" xfId="28482"/>
    <cellStyle name="Total 21 12 7 2" xfId="28483"/>
    <cellStyle name="Total 21 12 7 3" xfId="28484"/>
    <cellStyle name="Total 21 12 8" xfId="28485"/>
    <cellStyle name="Total 21 12 9" xfId="28486"/>
    <cellStyle name="Total 21 13" xfId="28487"/>
    <cellStyle name="Total 21 13 2" xfId="28488"/>
    <cellStyle name="Total 21 13 2 2" xfId="28489"/>
    <cellStyle name="Total 21 13 2 3" xfId="28490"/>
    <cellStyle name="Total 21 13 3" xfId="28491"/>
    <cellStyle name="Total 21 13 3 2" xfId="28492"/>
    <cellStyle name="Total 21 13 3 3" xfId="28493"/>
    <cellStyle name="Total 21 13 4" xfId="28494"/>
    <cellStyle name="Total 21 13 4 2" xfId="28495"/>
    <cellStyle name="Total 21 13 4 3" xfId="28496"/>
    <cellStyle name="Total 21 13 5" xfId="28497"/>
    <cellStyle name="Total 21 13 5 2" xfId="28498"/>
    <cellStyle name="Total 21 13 5 3" xfId="28499"/>
    <cellStyle name="Total 21 13 6" xfId="28500"/>
    <cellStyle name="Total 21 13 6 2" xfId="28501"/>
    <cellStyle name="Total 21 13 6 3" xfId="28502"/>
    <cellStyle name="Total 21 13 7" xfId="28503"/>
    <cellStyle name="Total 21 13 7 2" xfId="28504"/>
    <cellStyle name="Total 21 13 7 3" xfId="28505"/>
    <cellStyle name="Total 21 13 8" xfId="28506"/>
    <cellStyle name="Total 21 13 9" xfId="28507"/>
    <cellStyle name="Total 21 14" xfId="28508"/>
    <cellStyle name="Total 21 14 2" xfId="28509"/>
    <cellStyle name="Total 21 14 2 2" xfId="28510"/>
    <cellStyle name="Total 21 14 2 3" xfId="28511"/>
    <cellStyle name="Total 21 14 3" xfId="28512"/>
    <cellStyle name="Total 21 14 3 2" xfId="28513"/>
    <cellStyle name="Total 21 14 3 3" xfId="28514"/>
    <cellStyle name="Total 21 14 4" xfId="28515"/>
    <cellStyle name="Total 21 14 4 2" xfId="28516"/>
    <cellStyle name="Total 21 14 4 3" xfId="28517"/>
    <cellStyle name="Total 21 14 5" xfId="28518"/>
    <cellStyle name="Total 21 14 5 2" xfId="28519"/>
    <cellStyle name="Total 21 14 5 3" xfId="28520"/>
    <cellStyle name="Total 21 14 6" xfId="28521"/>
    <cellStyle name="Total 21 14 6 2" xfId="28522"/>
    <cellStyle name="Total 21 14 6 3" xfId="28523"/>
    <cellStyle name="Total 21 14 7" xfId="28524"/>
    <cellStyle name="Total 21 14 7 2" xfId="28525"/>
    <cellStyle name="Total 21 14 7 3" xfId="28526"/>
    <cellStyle name="Total 21 14 8" xfId="28527"/>
    <cellStyle name="Total 21 14 9" xfId="28528"/>
    <cellStyle name="Total 21 15" xfId="28529"/>
    <cellStyle name="Total 21 15 2" xfId="28530"/>
    <cellStyle name="Total 21 15 2 2" xfId="28531"/>
    <cellStyle name="Total 21 15 2 3" xfId="28532"/>
    <cellStyle name="Total 21 15 3" xfId="28533"/>
    <cellStyle name="Total 21 15 3 2" xfId="28534"/>
    <cellStyle name="Total 21 15 3 3" xfId="28535"/>
    <cellStyle name="Total 21 15 4" xfId="28536"/>
    <cellStyle name="Total 21 15 4 2" xfId="28537"/>
    <cellStyle name="Total 21 15 4 3" xfId="28538"/>
    <cellStyle name="Total 21 15 5" xfId="28539"/>
    <cellStyle name="Total 21 15 5 2" xfId="28540"/>
    <cellStyle name="Total 21 15 5 3" xfId="28541"/>
    <cellStyle name="Total 21 15 6" xfId="28542"/>
    <cellStyle name="Total 21 15 6 2" xfId="28543"/>
    <cellStyle name="Total 21 15 6 3" xfId="28544"/>
    <cellStyle name="Total 21 15 7" xfId="28545"/>
    <cellStyle name="Total 21 15 7 2" xfId="28546"/>
    <cellStyle name="Total 21 15 7 3" xfId="28547"/>
    <cellStyle name="Total 21 15 8" xfId="28548"/>
    <cellStyle name="Total 21 15 9" xfId="28549"/>
    <cellStyle name="Total 21 16" xfId="28550"/>
    <cellStyle name="Total 21 16 2" xfId="28551"/>
    <cellStyle name="Total 21 16 2 2" xfId="28552"/>
    <cellStyle name="Total 21 16 2 3" xfId="28553"/>
    <cellStyle name="Total 21 16 3" xfId="28554"/>
    <cellStyle name="Total 21 16 3 2" xfId="28555"/>
    <cellStyle name="Total 21 16 3 3" xfId="28556"/>
    <cellStyle name="Total 21 16 4" xfId="28557"/>
    <cellStyle name="Total 21 16 4 2" xfId="28558"/>
    <cellStyle name="Total 21 16 4 3" xfId="28559"/>
    <cellStyle name="Total 21 16 5" xfId="28560"/>
    <cellStyle name="Total 21 16 5 2" xfId="28561"/>
    <cellStyle name="Total 21 16 5 3" xfId="28562"/>
    <cellStyle name="Total 21 16 6" xfId="28563"/>
    <cellStyle name="Total 21 16 6 2" xfId="28564"/>
    <cellStyle name="Total 21 16 6 3" xfId="28565"/>
    <cellStyle name="Total 21 16 7" xfId="28566"/>
    <cellStyle name="Total 21 16 7 2" xfId="28567"/>
    <cellStyle name="Total 21 16 7 3" xfId="28568"/>
    <cellStyle name="Total 21 16 8" xfId="28569"/>
    <cellStyle name="Total 21 16 9" xfId="28570"/>
    <cellStyle name="Total 21 17" xfId="28571"/>
    <cellStyle name="Total 21 17 2" xfId="28572"/>
    <cellStyle name="Total 21 17 2 2" xfId="28573"/>
    <cellStyle name="Total 21 17 2 3" xfId="28574"/>
    <cellStyle name="Total 21 17 3" xfId="28575"/>
    <cellStyle name="Total 21 17 3 2" xfId="28576"/>
    <cellStyle name="Total 21 17 3 3" xfId="28577"/>
    <cellStyle name="Total 21 17 4" xfId="28578"/>
    <cellStyle name="Total 21 17 4 2" xfId="28579"/>
    <cellStyle name="Total 21 17 4 3" xfId="28580"/>
    <cellStyle name="Total 21 17 5" xfId="28581"/>
    <cellStyle name="Total 21 17 5 2" xfId="28582"/>
    <cellStyle name="Total 21 17 5 3" xfId="28583"/>
    <cellStyle name="Total 21 17 6" xfId="28584"/>
    <cellStyle name="Total 21 17 6 2" xfId="28585"/>
    <cellStyle name="Total 21 17 6 3" xfId="28586"/>
    <cellStyle name="Total 21 17 7" xfId="28587"/>
    <cellStyle name="Total 21 17 7 2" xfId="28588"/>
    <cellStyle name="Total 21 17 7 3" xfId="28589"/>
    <cellStyle name="Total 21 17 8" xfId="28590"/>
    <cellStyle name="Total 21 17 9" xfId="28591"/>
    <cellStyle name="Total 21 18" xfId="28592"/>
    <cellStyle name="Total 21 18 2" xfId="28593"/>
    <cellStyle name="Total 21 18 2 2" xfId="28594"/>
    <cellStyle name="Total 21 18 2 3" xfId="28595"/>
    <cellStyle name="Total 21 18 3" xfId="28596"/>
    <cellStyle name="Total 21 18 3 2" xfId="28597"/>
    <cellStyle name="Total 21 18 3 3" xfId="28598"/>
    <cellStyle name="Total 21 18 4" xfId="28599"/>
    <cellStyle name="Total 21 18 4 2" xfId="28600"/>
    <cellStyle name="Total 21 18 4 3" xfId="28601"/>
    <cellStyle name="Total 21 18 5" xfId="28602"/>
    <cellStyle name="Total 21 18 5 2" xfId="28603"/>
    <cellStyle name="Total 21 18 5 3" xfId="28604"/>
    <cellStyle name="Total 21 18 6" xfId="28605"/>
    <cellStyle name="Total 21 18 6 2" xfId="28606"/>
    <cellStyle name="Total 21 18 6 3" xfId="28607"/>
    <cellStyle name="Total 21 18 7" xfId="28608"/>
    <cellStyle name="Total 21 18 7 2" xfId="28609"/>
    <cellStyle name="Total 21 18 7 3" xfId="28610"/>
    <cellStyle name="Total 21 18 8" xfId="28611"/>
    <cellStyle name="Total 21 18 9" xfId="28612"/>
    <cellStyle name="Total 21 19" xfId="28613"/>
    <cellStyle name="Total 21 19 2" xfId="28614"/>
    <cellStyle name="Total 21 19 2 2" xfId="28615"/>
    <cellStyle name="Total 21 19 2 3" xfId="28616"/>
    <cellStyle name="Total 21 19 3" xfId="28617"/>
    <cellStyle name="Total 21 19 3 2" xfId="28618"/>
    <cellStyle name="Total 21 19 3 3" xfId="28619"/>
    <cellStyle name="Total 21 19 4" xfId="28620"/>
    <cellStyle name="Total 21 19 4 2" xfId="28621"/>
    <cellStyle name="Total 21 19 4 3" xfId="28622"/>
    <cellStyle name="Total 21 19 5" xfId="28623"/>
    <cellStyle name="Total 21 19 5 2" xfId="28624"/>
    <cellStyle name="Total 21 19 5 3" xfId="28625"/>
    <cellStyle name="Total 21 19 6" xfId="28626"/>
    <cellStyle name="Total 21 19 6 2" xfId="28627"/>
    <cellStyle name="Total 21 19 6 3" xfId="28628"/>
    <cellStyle name="Total 21 19 7" xfId="28629"/>
    <cellStyle name="Total 21 19 7 2" xfId="28630"/>
    <cellStyle name="Total 21 19 7 3" xfId="28631"/>
    <cellStyle name="Total 21 19 8" xfId="28632"/>
    <cellStyle name="Total 21 19 9" xfId="28633"/>
    <cellStyle name="Total 21 2" xfId="28634"/>
    <cellStyle name="Total 21 2 10" xfId="28635"/>
    <cellStyle name="Total 21 2 11" xfId="28636"/>
    <cellStyle name="Total 21 2 2" xfId="28637"/>
    <cellStyle name="Total 21 2 2 2" xfId="28638"/>
    <cellStyle name="Total 21 2 2 2 2" xfId="28639"/>
    <cellStyle name="Total 21 2 2 2 3" xfId="28640"/>
    <cellStyle name="Total 21 2 2 3" xfId="28641"/>
    <cellStyle name="Total 21 2 2 3 2" xfId="28642"/>
    <cellStyle name="Total 21 2 2 3 3" xfId="28643"/>
    <cellStyle name="Total 21 2 2 4" xfId="28644"/>
    <cellStyle name="Total 21 2 2 4 2" xfId="28645"/>
    <cellStyle name="Total 21 2 2 4 3" xfId="28646"/>
    <cellStyle name="Total 21 2 2 5" xfId="28647"/>
    <cellStyle name="Total 21 2 2 5 2" xfId="28648"/>
    <cellStyle name="Total 21 2 2 5 3" xfId="28649"/>
    <cellStyle name="Total 21 2 2 6" xfId="28650"/>
    <cellStyle name="Total 21 2 2 6 2" xfId="28651"/>
    <cellStyle name="Total 21 2 2 6 3" xfId="28652"/>
    <cellStyle name="Total 21 2 2 7" xfId="28653"/>
    <cellStyle name="Total 21 2 2 7 2" xfId="28654"/>
    <cellStyle name="Total 21 2 2 7 3" xfId="28655"/>
    <cellStyle name="Total 21 2 2 8" xfId="28656"/>
    <cellStyle name="Total 21 2 2 9" xfId="28657"/>
    <cellStyle name="Total 21 2 3" xfId="28658"/>
    <cellStyle name="Total 21 2 3 2" xfId="28659"/>
    <cellStyle name="Total 21 2 3 2 2" xfId="28660"/>
    <cellStyle name="Total 21 2 3 2 3" xfId="28661"/>
    <cellStyle name="Total 21 2 3 3" xfId="28662"/>
    <cellStyle name="Total 21 2 3 3 2" xfId="28663"/>
    <cellStyle name="Total 21 2 3 3 3" xfId="28664"/>
    <cellStyle name="Total 21 2 3 4" xfId="28665"/>
    <cellStyle name="Total 21 2 3 4 2" xfId="28666"/>
    <cellStyle name="Total 21 2 3 4 3" xfId="28667"/>
    <cellStyle name="Total 21 2 3 5" xfId="28668"/>
    <cellStyle name="Total 21 2 3 5 2" xfId="28669"/>
    <cellStyle name="Total 21 2 3 5 3" xfId="28670"/>
    <cellStyle name="Total 21 2 3 6" xfId="28671"/>
    <cellStyle name="Total 21 2 3 6 2" xfId="28672"/>
    <cellStyle name="Total 21 2 3 6 3" xfId="28673"/>
    <cellStyle name="Total 21 2 3 7" xfId="28674"/>
    <cellStyle name="Total 21 2 3 7 2" xfId="28675"/>
    <cellStyle name="Total 21 2 3 7 3" xfId="28676"/>
    <cellStyle name="Total 21 2 3 8" xfId="28677"/>
    <cellStyle name="Total 21 2 3 9" xfId="28678"/>
    <cellStyle name="Total 21 2 4" xfId="28679"/>
    <cellStyle name="Total 21 2 4 2" xfId="28680"/>
    <cellStyle name="Total 21 2 4 3" xfId="28681"/>
    <cellStyle name="Total 21 2 5" xfId="28682"/>
    <cellStyle name="Total 21 2 5 2" xfId="28683"/>
    <cellStyle name="Total 21 2 5 3" xfId="28684"/>
    <cellStyle name="Total 21 2 6" xfId="28685"/>
    <cellStyle name="Total 21 2 6 2" xfId="28686"/>
    <cellStyle name="Total 21 2 6 3" xfId="28687"/>
    <cellStyle name="Total 21 2 7" xfId="28688"/>
    <cellStyle name="Total 21 2 7 2" xfId="28689"/>
    <cellStyle name="Total 21 2 7 3" xfId="28690"/>
    <cellStyle name="Total 21 2 8" xfId="28691"/>
    <cellStyle name="Total 21 2 8 2" xfId="28692"/>
    <cellStyle name="Total 21 2 8 3" xfId="28693"/>
    <cellStyle name="Total 21 2 9" xfId="28694"/>
    <cellStyle name="Total 21 2 9 2" xfId="28695"/>
    <cellStyle name="Total 21 2 9 3" xfId="28696"/>
    <cellStyle name="Total 21 20" xfId="28697"/>
    <cellStyle name="Total 21 20 2" xfId="28698"/>
    <cellStyle name="Total 21 20 2 2" xfId="28699"/>
    <cellStyle name="Total 21 20 2 3" xfId="28700"/>
    <cellStyle name="Total 21 20 3" xfId="28701"/>
    <cellStyle name="Total 21 20 3 2" xfId="28702"/>
    <cellStyle name="Total 21 20 3 3" xfId="28703"/>
    <cellStyle name="Total 21 20 4" xfId="28704"/>
    <cellStyle name="Total 21 20 4 2" xfId="28705"/>
    <cellStyle name="Total 21 20 4 3" xfId="28706"/>
    <cellStyle name="Total 21 20 5" xfId="28707"/>
    <cellStyle name="Total 21 20 5 2" xfId="28708"/>
    <cellStyle name="Total 21 20 5 3" xfId="28709"/>
    <cellStyle name="Total 21 20 6" xfId="28710"/>
    <cellStyle name="Total 21 20 6 2" xfId="28711"/>
    <cellStyle name="Total 21 20 6 3" xfId="28712"/>
    <cellStyle name="Total 21 20 7" xfId="28713"/>
    <cellStyle name="Total 21 20 7 2" xfId="28714"/>
    <cellStyle name="Total 21 20 7 3" xfId="28715"/>
    <cellStyle name="Total 21 20 8" xfId="28716"/>
    <cellStyle name="Total 21 20 9" xfId="28717"/>
    <cellStyle name="Total 21 21" xfId="28718"/>
    <cellStyle name="Total 21 21 2" xfId="28719"/>
    <cellStyle name="Total 21 21 2 2" xfId="28720"/>
    <cellStyle name="Total 21 21 2 3" xfId="28721"/>
    <cellStyle name="Total 21 21 3" xfId="28722"/>
    <cellStyle name="Total 21 21 3 2" xfId="28723"/>
    <cellStyle name="Total 21 21 3 3" xfId="28724"/>
    <cellStyle name="Total 21 21 4" xfId="28725"/>
    <cellStyle name="Total 21 21 4 2" xfId="28726"/>
    <cellStyle name="Total 21 21 4 3" xfId="28727"/>
    <cellStyle name="Total 21 21 5" xfId="28728"/>
    <cellStyle name="Total 21 21 5 2" xfId="28729"/>
    <cellStyle name="Total 21 21 5 3" xfId="28730"/>
    <cellStyle name="Total 21 21 6" xfId="28731"/>
    <cellStyle name="Total 21 21 6 2" xfId="28732"/>
    <cellStyle name="Total 21 21 6 3" xfId="28733"/>
    <cellStyle name="Total 21 21 7" xfId="28734"/>
    <cellStyle name="Total 21 21 7 2" xfId="28735"/>
    <cellStyle name="Total 21 21 7 3" xfId="28736"/>
    <cellStyle name="Total 21 21 8" xfId="28737"/>
    <cellStyle name="Total 21 21 9" xfId="28738"/>
    <cellStyle name="Total 21 22" xfId="28739"/>
    <cellStyle name="Total 21 22 2" xfId="28740"/>
    <cellStyle name="Total 21 22 3" xfId="28741"/>
    <cellStyle name="Total 21 23" xfId="28742"/>
    <cellStyle name="Total 21 23 2" xfId="28743"/>
    <cellStyle name="Total 21 23 3" xfId="28744"/>
    <cellStyle name="Total 21 24" xfId="28745"/>
    <cellStyle name="Total 21 24 2" xfId="28746"/>
    <cellStyle name="Total 21 24 3" xfId="28747"/>
    <cellStyle name="Total 21 25" xfId="28748"/>
    <cellStyle name="Total 21 25 2" xfId="28749"/>
    <cellStyle name="Total 21 25 3" xfId="28750"/>
    <cellStyle name="Total 21 26" xfId="28751"/>
    <cellStyle name="Total 21 26 2" xfId="28752"/>
    <cellStyle name="Total 21 26 3" xfId="28753"/>
    <cellStyle name="Total 21 27" xfId="28754"/>
    <cellStyle name="Total 21 27 2" xfId="28755"/>
    <cellStyle name="Total 21 27 3" xfId="28756"/>
    <cellStyle name="Total 21 28" xfId="28757"/>
    <cellStyle name="Total 21 28 2" xfId="28758"/>
    <cellStyle name="Total 21 28 3" xfId="28759"/>
    <cellStyle name="Total 21 28 4" xfId="28760"/>
    <cellStyle name="Total 21 29" xfId="28761"/>
    <cellStyle name="Total 21 3" xfId="28762"/>
    <cellStyle name="Total 21 3 10" xfId="28763"/>
    <cellStyle name="Total 21 3 11" xfId="28764"/>
    <cellStyle name="Total 21 3 2" xfId="28765"/>
    <cellStyle name="Total 21 3 2 2" xfId="28766"/>
    <cellStyle name="Total 21 3 2 2 2" xfId="28767"/>
    <cellStyle name="Total 21 3 2 2 3" xfId="28768"/>
    <cellStyle name="Total 21 3 2 3" xfId="28769"/>
    <cellStyle name="Total 21 3 2 3 2" xfId="28770"/>
    <cellStyle name="Total 21 3 2 3 3" xfId="28771"/>
    <cellStyle name="Total 21 3 2 4" xfId="28772"/>
    <cellStyle name="Total 21 3 2 4 2" xfId="28773"/>
    <cellStyle name="Total 21 3 2 4 3" xfId="28774"/>
    <cellStyle name="Total 21 3 2 5" xfId="28775"/>
    <cellStyle name="Total 21 3 2 5 2" xfId="28776"/>
    <cellStyle name="Total 21 3 2 5 3" xfId="28777"/>
    <cellStyle name="Total 21 3 2 6" xfId="28778"/>
    <cellStyle name="Total 21 3 2 6 2" xfId="28779"/>
    <cellStyle name="Total 21 3 2 6 3" xfId="28780"/>
    <cellStyle name="Total 21 3 2 7" xfId="28781"/>
    <cellStyle name="Total 21 3 2 7 2" xfId="28782"/>
    <cellStyle name="Total 21 3 2 7 3" xfId="28783"/>
    <cellStyle name="Total 21 3 2 8" xfId="28784"/>
    <cellStyle name="Total 21 3 2 9" xfId="28785"/>
    <cellStyle name="Total 21 3 3" xfId="28786"/>
    <cellStyle name="Total 21 3 3 2" xfId="28787"/>
    <cellStyle name="Total 21 3 3 2 2" xfId="28788"/>
    <cellStyle name="Total 21 3 3 2 3" xfId="28789"/>
    <cellStyle name="Total 21 3 3 3" xfId="28790"/>
    <cellStyle name="Total 21 3 3 3 2" xfId="28791"/>
    <cellStyle name="Total 21 3 3 3 3" xfId="28792"/>
    <cellStyle name="Total 21 3 3 4" xfId="28793"/>
    <cellStyle name="Total 21 3 3 4 2" xfId="28794"/>
    <cellStyle name="Total 21 3 3 4 3" xfId="28795"/>
    <cellStyle name="Total 21 3 3 5" xfId="28796"/>
    <cellStyle name="Total 21 3 3 5 2" xfId="28797"/>
    <cellStyle name="Total 21 3 3 5 3" xfId="28798"/>
    <cellStyle name="Total 21 3 3 6" xfId="28799"/>
    <cellStyle name="Total 21 3 3 6 2" xfId="28800"/>
    <cellStyle name="Total 21 3 3 6 3" xfId="28801"/>
    <cellStyle name="Total 21 3 3 7" xfId="28802"/>
    <cellStyle name="Total 21 3 3 7 2" xfId="28803"/>
    <cellStyle name="Total 21 3 3 7 3" xfId="28804"/>
    <cellStyle name="Total 21 3 3 8" xfId="28805"/>
    <cellStyle name="Total 21 3 3 9" xfId="28806"/>
    <cellStyle name="Total 21 3 4" xfId="28807"/>
    <cellStyle name="Total 21 3 4 2" xfId="28808"/>
    <cellStyle name="Total 21 3 4 3" xfId="28809"/>
    <cellStyle name="Total 21 3 5" xfId="28810"/>
    <cellStyle name="Total 21 3 5 2" xfId="28811"/>
    <cellStyle name="Total 21 3 5 3" xfId="28812"/>
    <cellStyle name="Total 21 3 6" xfId="28813"/>
    <cellStyle name="Total 21 3 6 2" xfId="28814"/>
    <cellStyle name="Total 21 3 6 3" xfId="28815"/>
    <cellStyle name="Total 21 3 7" xfId="28816"/>
    <cellStyle name="Total 21 3 7 2" xfId="28817"/>
    <cellStyle name="Total 21 3 7 3" xfId="28818"/>
    <cellStyle name="Total 21 3 8" xfId="28819"/>
    <cellStyle name="Total 21 3 8 2" xfId="28820"/>
    <cellStyle name="Total 21 3 8 3" xfId="28821"/>
    <cellStyle name="Total 21 3 9" xfId="28822"/>
    <cellStyle name="Total 21 3 9 2" xfId="28823"/>
    <cellStyle name="Total 21 3 9 3" xfId="28824"/>
    <cellStyle name="Total 21 30" xfId="28825"/>
    <cellStyle name="Total 21 31" xfId="28826"/>
    <cellStyle name="Total 21 32" xfId="28827"/>
    <cellStyle name="Total 21 33" xfId="28828"/>
    <cellStyle name="Total 21 4" xfId="28829"/>
    <cellStyle name="Total 21 4 10" xfId="28830"/>
    <cellStyle name="Total 21 4 11" xfId="28831"/>
    <cellStyle name="Total 21 4 2" xfId="28832"/>
    <cellStyle name="Total 21 4 2 2" xfId="28833"/>
    <cellStyle name="Total 21 4 2 2 2" xfId="28834"/>
    <cellStyle name="Total 21 4 2 2 3" xfId="28835"/>
    <cellStyle name="Total 21 4 2 3" xfId="28836"/>
    <cellStyle name="Total 21 4 2 3 2" xfId="28837"/>
    <cellStyle name="Total 21 4 2 3 3" xfId="28838"/>
    <cellStyle name="Total 21 4 2 4" xfId="28839"/>
    <cellStyle name="Total 21 4 2 4 2" xfId="28840"/>
    <cellStyle name="Total 21 4 2 4 3" xfId="28841"/>
    <cellStyle name="Total 21 4 2 5" xfId="28842"/>
    <cellStyle name="Total 21 4 2 5 2" xfId="28843"/>
    <cellStyle name="Total 21 4 2 5 3" xfId="28844"/>
    <cellStyle name="Total 21 4 2 6" xfId="28845"/>
    <cellStyle name="Total 21 4 2 6 2" xfId="28846"/>
    <cellStyle name="Total 21 4 2 6 3" xfId="28847"/>
    <cellStyle name="Total 21 4 2 7" xfId="28848"/>
    <cellStyle name="Total 21 4 2 7 2" xfId="28849"/>
    <cellStyle name="Total 21 4 2 7 3" xfId="28850"/>
    <cellStyle name="Total 21 4 2 8" xfId="28851"/>
    <cellStyle name="Total 21 4 2 9" xfId="28852"/>
    <cellStyle name="Total 21 4 3" xfId="28853"/>
    <cellStyle name="Total 21 4 3 2" xfId="28854"/>
    <cellStyle name="Total 21 4 3 2 2" xfId="28855"/>
    <cellStyle name="Total 21 4 3 2 3" xfId="28856"/>
    <cellStyle name="Total 21 4 3 3" xfId="28857"/>
    <cellStyle name="Total 21 4 3 3 2" xfId="28858"/>
    <cellStyle name="Total 21 4 3 3 3" xfId="28859"/>
    <cellStyle name="Total 21 4 3 4" xfId="28860"/>
    <cellStyle name="Total 21 4 3 4 2" xfId="28861"/>
    <cellStyle name="Total 21 4 3 4 3" xfId="28862"/>
    <cellStyle name="Total 21 4 3 5" xfId="28863"/>
    <cellStyle name="Total 21 4 3 5 2" xfId="28864"/>
    <cellStyle name="Total 21 4 3 5 3" xfId="28865"/>
    <cellStyle name="Total 21 4 3 6" xfId="28866"/>
    <cellStyle name="Total 21 4 3 6 2" xfId="28867"/>
    <cellStyle name="Total 21 4 3 6 3" xfId="28868"/>
    <cellStyle name="Total 21 4 3 7" xfId="28869"/>
    <cellStyle name="Total 21 4 3 7 2" xfId="28870"/>
    <cellStyle name="Total 21 4 3 7 3" xfId="28871"/>
    <cellStyle name="Total 21 4 3 8" xfId="28872"/>
    <cellStyle name="Total 21 4 3 9" xfId="28873"/>
    <cellStyle name="Total 21 4 4" xfId="28874"/>
    <cellStyle name="Total 21 4 4 2" xfId="28875"/>
    <cellStyle name="Total 21 4 4 3" xfId="28876"/>
    <cellStyle name="Total 21 4 5" xfId="28877"/>
    <cellStyle name="Total 21 4 5 2" xfId="28878"/>
    <cellStyle name="Total 21 4 5 3" xfId="28879"/>
    <cellStyle name="Total 21 4 6" xfId="28880"/>
    <cellStyle name="Total 21 4 6 2" xfId="28881"/>
    <cellStyle name="Total 21 4 6 3" xfId="28882"/>
    <cellStyle name="Total 21 4 7" xfId="28883"/>
    <cellStyle name="Total 21 4 7 2" xfId="28884"/>
    <cellStyle name="Total 21 4 7 3" xfId="28885"/>
    <cellStyle name="Total 21 4 8" xfId="28886"/>
    <cellStyle name="Total 21 4 8 2" xfId="28887"/>
    <cellStyle name="Total 21 4 8 3" xfId="28888"/>
    <cellStyle name="Total 21 4 9" xfId="28889"/>
    <cellStyle name="Total 21 4 9 2" xfId="28890"/>
    <cellStyle name="Total 21 4 9 3" xfId="28891"/>
    <cellStyle name="Total 21 5" xfId="28892"/>
    <cellStyle name="Total 21 5 10" xfId="28893"/>
    <cellStyle name="Total 21 5 11" xfId="28894"/>
    <cellStyle name="Total 21 5 2" xfId="28895"/>
    <cellStyle name="Total 21 5 2 2" xfId="28896"/>
    <cellStyle name="Total 21 5 2 2 2" xfId="28897"/>
    <cellStyle name="Total 21 5 2 2 3" xfId="28898"/>
    <cellStyle name="Total 21 5 2 3" xfId="28899"/>
    <cellStyle name="Total 21 5 2 3 2" xfId="28900"/>
    <cellStyle name="Total 21 5 2 3 3" xfId="28901"/>
    <cellStyle name="Total 21 5 2 4" xfId="28902"/>
    <cellStyle name="Total 21 5 2 4 2" xfId="28903"/>
    <cellStyle name="Total 21 5 2 4 3" xfId="28904"/>
    <cellStyle name="Total 21 5 2 5" xfId="28905"/>
    <cellStyle name="Total 21 5 2 5 2" xfId="28906"/>
    <cellStyle name="Total 21 5 2 5 3" xfId="28907"/>
    <cellStyle name="Total 21 5 2 6" xfId="28908"/>
    <cellStyle name="Total 21 5 2 6 2" xfId="28909"/>
    <cellStyle name="Total 21 5 2 6 3" xfId="28910"/>
    <cellStyle name="Total 21 5 2 7" xfId="28911"/>
    <cellStyle name="Total 21 5 2 7 2" xfId="28912"/>
    <cellStyle name="Total 21 5 2 7 3" xfId="28913"/>
    <cellStyle name="Total 21 5 2 8" xfId="28914"/>
    <cellStyle name="Total 21 5 2 9" xfId="28915"/>
    <cellStyle name="Total 21 5 3" xfId="28916"/>
    <cellStyle name="Total 21 5 3 2" xfId="28917"/>
    <cellStyle name="Total 21 5 3 2 2" xfId="28918"/>
    <cellStyle name="Total 21 5 3 2 3" xfId="28919"/>
    <cellStyle name="Total 21 5 3 3" xfId="28920"/>
    <cellStyle name="Total 21 5 3 3 2" xfId="28921"/>
    <cellStyle name="Total 21 5 3 3 3" xfId="28922"/>
    <cellStyle name="Total 21 5 3 4" xfId="28923"/>
    <cellStyle name="Total 21 5 3 4 2" xfId="28924"/>
    <cellStyle name="Total 21 5 3 4 3" xfId="28925"/>
    <cellStyle name="Total 21 5 3 5" xfId="28926"/>
    <cellStyle name="Total 21 5 3 5 2" xfId="28927"/>
    <cellStyle name="Total 21 5 3 5 3" xfId="28928"/>
    <cellStyle name="Total 21 5 3 6" xfId="28929"/>
    <cellStyle name="Total 21 5 3 6 2" xfId="28930"/>
    <cellStyle name="Total 21 5 3 6 3" xfId="28931"/>
    <cellStyle name="Total 21 5 3 7" xfId="28932"/>
    <cellStyle name="Total 21 5 3 7 2" xfId="28933"/>
    <cellStyle name="Total 21 5 3 7 3" xfId="28934"/>
    <cellStyle name="Total 21 5 3 8" xfId="28935"/>
    <cellStyle name="Total 21 5 3 9" xfId="28936"/>
    <cellStyle name="Total 21 5 4" xfId="28937"/>
    <cellStyle name="Total 21 5 4 2" xfId="28938"/>
    <cellStyle name="Total 21 5 4 3" xfId="28939"/>
    <cellStyle name="Total 21 5 5" xfId="28940"/>
    <cellStyle name="Total 21 5 5 2" xfId="28941"/>
    <cellStyle name="Total 21 5 5 3" xfId="28942"/>
    <cellStyle name="Total 21 5 6" xfId="28943"/>
    <cellStyle name="Total 21 5 6 2" xfId="28944"/>
    <cellStyle name="Total 21 5 6 3" xfId="28945"/>
    <cellStyle name="Total 21 5 7" xfId="28946"/>
    <cellStyle name="Total 21 5 7 2" xfId="28947"/>
    <cellStyle name="Total 21 5 7 3" xfId="28948"/>
    <cellStyle name="Total 21 5 8" xfId="28949"/>
    <cellStyle name="Total 21 5 8 2" xfId="28950"/>
    <cellStyle name="Total 21 5 8 3" xfId="28951"/>
    <cellStyle name="Total 21 5 9" xfId="28952"/>
    <cellStyle name="Total 21 5 9 2" xfId="28953"/>
    <cellStyle name="Total 21 5 9 3" xfId="28954"/>
    <cellStyle name="Total 21 6" xfId="28955"/>
    <cellStyle name="Total 21 6 10" xfId="28956"/>
    <cellStyle name="Total 21 6 11" xfId="28957"/>
    <cellStyle name="Total 21 6 2" xfId="28958"/>
    <cellStyle name="Total 21 6 2 2" xfId="28959"/>
    <cellStyle name="Total 21 6 2 2 2" xfId="28960"/>
    <cellStyle name="Total 21 6 2 2 3" xfId="28961"/>
    <cellStyle name="Total 21 6 2 3" xfId="28962"/>
    <cellStyle name="Total 21 6 2 3 2" xfId="28963"/>
    <cellStyle name="Total 21 6 2 3 3" xfId="28964"/>
    <cellStyle name="Total 21 6 2 4" xfId="28965"/>
    <cellStyle name="Total 21 6 2 4 2" xfId="28966"/>
    <cellStyle name="Total 21 6 2 4 3" xfId="28967"/>
    <cellStyle name="Total 21 6 2 5" xfId="28968"/>
    <cellStyle name="Total 21 6 2 5 2" xfId="28969"/>
    <cellStyle name="Total 21 6 2 5 3" xfId="28970"/>
    <cellStyle name="Total 21 6 2 6" xfId="28971"/>
    <cellStyle name="Total 21 6 2 6 2" xfId="28972"/>
    <cellStyle name="Total 21 6 2 6 3" xfId="28973"/>
    <cellStyle name="Total 21 6 2 7" xfId="28974"/>
    <cellStyle name="Total 21 6 2 7 2" xfId="28975"/>
    <cellStyle name="Total 21 6 2 7 3" xfId="28976"/>
    <cellStyle name="Total 21 6 2 8" xfId="28977"/>
    <cellStyle name="Total 21 6 2 9" xfId="28978"/>
    <cellStyle name="Total 21 6 3" xfId="28979"/>
    <cellStyle name="Total 21 6 3 2" xfId="28980"/>
    <cellStyle name="Total 21 6 3 2 2" xfId="28981"/>
    <cellStyle name="Total 21 6 3 2 3" xfId="28982"/>
    <cellStyle name="Total 21 6 3 3" xfId="28983"/>
    <cellStyle name="Total 21 6 3 3 2" xfId="28984"/>
    <cellStyle name="Total 21 6 3 3 3" xfId="28985"/>
    <cellStyle name="Total 21 6 3 4" xfId="28986"/>
    <cellStyle name="Total 21 6 3 4 2" xfId="28987"/>
    <cellStyle name="Total 21 6 3 4 3" xfId="28988"/>
    <cellStyle name="Total 21 6 3 5" xfId="28989"/>
    <cellStyle name="Total 21 6 3 5 2" xfId="28990"/>
    <cellStyle name="Total 21 6 3 5 3" xfId="28991"/>
    <cellStyle name="Total 21 6 3 6" xfId="28992"/>
    <cellStyle name="Total 21 6 3 6 2" xfId="28993"/>
    <cellStyle name="Total 21 6 3 6 3" xfId="28994"/>
    <cellStyle name="Total 21 6 3 7" xfId="28995"/>
    <cellStyle name="Total 21 6 3 7 2" xfId="28996"/>
    <cellStyle name="Total 21 6 3 7 3" xfId="28997"/>
    <cellStyle name="Total 21 6 3 8" xfId="28998"/>
    <cellStyle name="Total 21 6 3 9" xfId="28999"/>
    <cellStyle name="Total 21 6 4" xfId="29000"/>
    <cellStyle name="Total 21 6 4 2" xfId="29001"/>
    <cellStyle name="Total 21 6 4 3" xfId="29002"/>
    <cellStyle name="Total 21 6 5" xfId="29003"/>
    <cellStyle name="Total 21 6 5 2" xfId="29004"/>
    <cellStyle name="Total 21 6 5 3" xfId="29005"/>
    <cellStyle name="Total 21 6 6" xfId="29006"/>
    <cellStyle name="Total 21 6 6 2" xfId="29007"/>
    <cellStyle name="Total 21 6 6 3" xfId="29008"/>
    <cellStyle name="Total 21 6 7" xfId="29009"/>
    <cellStyle name="Total 21 6 7 2" xfId="29010"/>
    <cellStyle name="Total 21 6 7 3" xfId="29011"/>
    <cellStyle name="Total 21 6 8" xfId="29012"/>
    <cellStyle name="Total 21 6 8 2" xfId="29013"/>
    <cellStyle name="Total 21 6 8 3" xfId="29014"/>
    <cellStyle name="Total 21 6 9" xfId="29015"/>
    <cellStyle name="Total 21 6 9 2" xfId="29016"/>
    <cellStyle name="Total 21 6 9 3" xfId="29017"/>
    <cellStyle name="Total 21 7" xfId="29018"/>
    <cellStyle name="Total 21 7 10" xfId="29019"/>
    <cellStyle name="Total 21 7 11" xfId="29020"/>
    <cellStyle name="Total 21 7 2" xfId="29021"/>
    <cellStyle name="Total 21 7 2 2" xfId="29022"/>
    <cellStyle name="Total 21 7 2 2 2" xfId="29023"/>
    <cellStyle name="Total 21 7 2 2 3" xfId="29024"/>
    <cellStyle name="Total 21 7 2 3" xfId="29025"/>
    <cellStyle name="Total 21 7 2 3 2" xfId="29026"/>
    <cellStyle name="Total 21 7 2 3 3" xfId="29027"/>
    <cellStyle name="Total 21 7 2 4" xfId="29028"/>
    <cellStyle name="Total 21 7 2 4 2" xfId="29029"/>
    <cellStyle name="Total 21 7 2 4 3" xfId="29030"/>
    <cellStyle name="Total 21 7 2 5" xfId="29031"/>
    <cellStyle name="Total 21 7 2 5 2" xfId="29032"/>
    <cellStyle name="Total 21 7 2 5 3" xfId="29033"/>
    <cellStyle name="Total 21 7 2 6" xfId="29034"/>
    <cellStyle name="Total 21 7 2 6 2" xfId="29035"/>
    <cellStyle name="Total 21 7 2 6 3" xfId="29036"/>
    <cellStyle name="Total 21 7 2 7" xfId="29037"/>
    <cellStyle name="Total 21 7 2 7 2" xfId="29038"/>
    <cellStyle name="Total 21 7 2 7 3" xfId="29039"/>
    <cellStyle name="Total 21 7 2 8" xfId="29040"/>
    <cellStyle name="Total 21 7 2 9" xfId="29041"/>
    <cellStyle name="Total 21 7 3" xfId="29042"/>
    <cellStyle name="Total 21 7 3 2" xfId="29043"/>
    <cellStyle name="Total 21 7 3 2 2" xfId="29044"/>
    <cellStyle name="Total 21 7 3 2 3" xfId="29045"/>
    <cellStyle name="Total 21 7 3 3" xfId="29046"/>
    <cellStyle name="Total 21 7 3 3 2" xfId="29047"/>
    <cellStyle name="Total 21 7 3 3 3" xfId="29048"/>
    <cellStyle name="Total 21 7 3 4" xfId="29049"/>
    <cellStyle name="Total 21 7 3 4 2" xfId="29050"/>
    <cellStyle name="Total 21 7 3 4 3" xfId="29051"/>
    <cellStyle name="Total 21 7 3 5" xfId="29052"/>
    <cellStyle name="Total 21 7 3 5 2" xfId="29053"/>
    <cellStyle name="Total 21 7 3 5 3" xfId="29054"/>
    <cellStyle name="Total 21 7 3 6" xfId="29055"/>
    <cellStyle name="Total 21 7 3 6 2" xfId="29056"/>
    <cellStyle name="Total 21 7 3 6 3" xfId="29057"/>
    <cellStyle name="Total 21 7 3 7" xfId="29058"/>
    <cellStyle name="Total 21 7 3 7 2" xfId="29059"/>
    <cellStyle name="Total 21 7 3 7 3" xfId="29060"/>
    <cellStyle name="Total 21 7 3 8" xfId="29061"/>
    <cellStyle name="Total 21 7 3 9" xfId="29062"/>
    <cellStyle name="Total 21 7 4" xfId="29063"/>
    <cellStyle name="Total 21 7 4 2" xfId="29064"/>
    <cellStyle name="Total 21 7 4 3" xfId="29065"/>
    <cellStyle name="Total 21 7 5" xfId="29066"/>
    <cellStyle name="Total 21 7 5 2" xfId="29067"/>
    <cellStyle name="Total 21 7 5 3" xfId="29068"/>
    <cellStyle name="Total 21 7 6" xfId="29069"/>
    <cellStyle name="Total 21 7 6 2" xfId="29070"/>
    <cellStyle name="Total 21 7 6 3" xfId="29071"/>
    <cellStyle name="Total 21 7 7" xfId="29072"/>
    <cellStyle name="Total 21 7 7 2" xfId="29073"/>
    <cellStyle name="Total 21 7 7 3" xfId="29074"/>
    <cellStyle name="Total 21 7 8" xfId="29075"/>
    <cellStyle name="Total 21 7 8 2" xfId="29076"/>
    <cellStyle name="Total 21 7 8 3" xfId="29077"/>
    <cellStyle name="Total 21 7 9" xfId="29078"/>
    <cellStyle name="Total 21 7 9 2" xfId="29079"/>
    <cellStyle name="Total 21 7 9 3" xfId="29080"/>
    <cellStyle name="Total 21 8" xfId="29081"/>
    <cellStyle name="Total 21 8 10" xfId="29082"/>
    <cellStyle name="Total 21 8 11" xfId="29083"/>
    <cellStyle name="Total 21 8 2" xfId="29084"/>
    <cellStyle name="Total 21 8 2 2" xfId="29085"/>
    <cellStyle name="Total 21 8 2 2 2" xfId="29086"/>
    <cellStyle name="Total 21 8 2 2 3" xfId="29087"/>
    <cellStyle name="Total 21 8 2 3" xfId="29088"/>
    <cellStyle name="Total 21 8 2 3 2" xfId="29089"/>
    <cellStyle name="Total 21 8 2 3 3" xfId="29090"/>
    <cellStyle name="Total 21 8 2 4" xfId="29091"/>
    <cellStyle name="Total 21 8 2 4 2" xfId="29092"/>
    <cellStyle name="Total 21 8 2 4 3" xfId="29093"/>
    <cellStyle name="Total 21 8 2 5" xfId="29094"/>
    <cellStyle name="Total 21 8 2 5 2" xfId="29095"/>
    <cellStyle name="Total 21 8 2 5 3" xfId="29096"/>
    <cellStyle name="Total 21 8 2 6" xfId="29097"/>
    <cellStyle name="Total 21 8 2 6 2" xfId="29098"/>
    <cellStyle name="Total 21 8 2 6 3" xfId="29099"/>
    <cellStyle name="Total 21 8 2 7" xfId="29100"/>
    <cellStyle name="Total 21 8 2 7 2" xfId="29101"/>
    <cellStyle name="Total 21 8 2 7 3" xfId="29102"/>
    <cellStyle name="Total 21 8 2 8" xfId="29103"/>
    <cellStyle name="Total 21 8 2 9" xfId="29104"/>
    <cellStyle name="Total 21 8 3" xfId="29105"/>
    <cellStyle name="Total 21 8 3 2" xfId="29106"/>
    <cellStyle name="Total 21 8 3 2 2" xfId="29107"/>
    <cellStyle name="Total 21 8 3 2 3" xfId="29108"/>
    <cellStyle name="Total 21 8 3 3" xfId="29109"/>
    <cellStyle name="Total 21 8 3 3 2" xfId="29110"/>
    <cellStyle name="Total 21 8 3 3 3" xfId="29111"/>
    <cellStyle name="Total 21 8 3 4" xfId="29112"/>
    <cellStyle name="Total 21 8 3 4 2" xfId="29113"/>
    <cellStyle name="Total 21 8 3 4 3" xfId="29114"/>
    <cellStyle name="Total 21 8 3 5" xfId="29115"/>
    <cellStyle name="Total 21 8 3 5 2" xfId="29116"/>
    <cellStyle name="Total 21 8 3 5 3" xfId="29117"/>
    <cellStyle name="Total 21 8 3 6" xfId="29118"/>
    <cellStyle name="Total 21 8 3 6 2" xfId="29119"/>
    <cellStyle name="Total 21 8 3 6 3" xfId="29120"/>
    <cellStyle name="Total 21 8 3 7" xfId="29121"/>
    <cellStyle name="Total 21 8 3 7 2" xfId="29122"/>
    <cellStyle name="Total 21 8 3 7 3" xfId="29123"/>
    <cellStyle name="Total 21 8 3 8" xfId="29124"/>
    <cellStyle name="Total 21 8 3 9" xfId="29125"/>
    <cellStyle name="Total 21 8 4" xfId="29126"/>
    <cellStyle name="Total 21 8 4 2" xfId="29127"/>
    <cellStyle name="Total 21 8 4 3" xfId="29128"/>
    <cellStyle name="Total 21 8 5" xfId="29129"/>
    <cellStyle name="Total 21 8 5 2" xfId="29130"/>
    <cellStyle name="Total 21 8 5 3" xfId="29131"/>
    <cellStyle name="Total 21 8 6" xfId="29132"/>
    <cellStyle name="Total 21 8 6 2" xfId="29133"/>
    <cellStyle name="Total 21 8 6 3" xfId="29134"/>
    <cellStyle name="Total 21 8 7" xfId="29135"/>
    <cellStyle name="Total 21 8 7 2" xfId="29136"/>
    <cellStyle name="Total 21 8 7 3" xfId="29137"/>
    <cellStyle name="Total 21 8 8" xfId="29138"/>
    <cellStyle name="Total 21 8 8 2" xfId="29139"/>
    <cellStyle name="Total 21 8 8 3" xfId="29140"/>
    <cellStyle name="Total 21 8 9" xfId="29141"/>
    <cellStyle name="Total 21 8 9 2" xfId="29142"/>
    <cellStyle name="Total 21 8 9 3" xfId="29143"/>
    <cellStyle name="Total 21 9" xfId="29144"/>
    <cellStyle name="Total 21 9 10" xfId="29145"/>
    <cellStyle name="Total 21 9 11" xfId="29146"/>
    <cellStyle name="Total 21 9 2" xfId="29147"/>
    <cellStyle name="Total 21 9 2 2" xfId="29148"/>
    <cellStyle name="Total 21 9 2 2 2" xfId="29149"/>
    <cellStyle name="Total 21 9 2 2 3" xfId="29150"/>
    <cellStyle name="Total 21 9 2 3" xfId="29151"/>
    <cellStyle name="Total 21 9 2 3 2" xfId="29152"/>
    <cellStyle name="Total 21 9 2 3 3" xfId="29153"/>
    <cellStyle name="Total 21 9 2 4" xfId="29154"/>
    <cellStyle name="Total 21 9 2 4 2" xfId="29155"/>
    <cellStyle name="Total 21 9 2 4 3" xfId="29156"/>
    <cellStyle name="Total 21 9 2 5" xfId="29157"/>
    <cellStyle name="Total 21 9 2 5 2" xfId="29158"/>
    <cellStyle name="Total 21 9 2 5 3" xfId="29159"/>
    <cellStyle name="Total 21 9 2 6" xfId="29160"/>
    <cellStyle name="Total 21 9 2 6 2" xfId="29161"/>
    <cellStyle name="Total 21 9 2 6 3" xfId="29162"/>
    <cellStyle name="Total 21 9 2 7" xfId="29163"/>
    <cellStyle name="Total 21 9 2 7 2" xfId="29164"/>
    <cellStyle name="Total 21 9 2 7 3" xfId="29165"/>
    <cellStyle name="Total 21 9 2 8" xfId="29166"/>
    <cellStyle name="Total 21 9 2 9" xfId="29167"/>
    <cellStyle name="Total 21 9 3" xfId="29168"/>
    <cellStyle name="Total 21 9 3 2" xfId="29169"/>
    <cellStyle name="Total 21 9 3 2 2" xfId="29170"/>
    <cellStyle name="Total 21 9 3 2 3" xfId="29171"/>
    <cellStyle name="Total 21 9 3 3" xfId="29172"/>
    <cellStyle name="Total 21 9 3 3 2" xfId="29173"/>
    <cellStyle name="Total 21 9 3 3 3" xfId="29174"/>
    <cellStyle name="Total 21 9 3 4" xfId="29175"/>
    <cellStyle name="Total 21 9 3 4 2" xfId="29176"/>
    <cellStyle name="Total 21 9 3 4 3" xfId="29177"/>
    <cellStyle name="Total 21 9 3 5" xfId="29178"/>
    <cellStyle name="Total 21 9 3 5 2" xfId="29179"/>
    <cellStyle name="Total 21 9 3 5 3" xfId="29180"/>
    <cellStyle name="Total 21 9 3 6" xfId="29181"/>
    <cellStyle name="Total 21 9 3 6 2" xfId="29182"/>
    <cellStyle name="Total 21 9 3 6 3" xfId="29183"/>
    <cellStyle name="Total 21 9 3 7" xfId="29184"/>
    <cellStyle name="Total 21 9 3 7 2" xfId="29185"/>
    <cellStyle name="Total 21 9 3 7 3" xfId="29186"/>
    <cellStyle name="Total 21 9 3 8" xfId="29187"/>
    <cellStyle name="Total 21 9 3 9" xfId="29188"/>
    <cellStyle name="Total 21 9 4" xfId="29189"/>
    <cellStyle name="Total 21 9 4 2" xfId="29190"/>
    <cellStyle name="Total 21 9 4 3" xfId="29191"/>
    <cellStyle name="Total 21 9 5" xfId="29192"/>
    <cellStyle name="Total 21 9 5 2" xfId="29193"/>
    <cellStyle name="Total 21 9 5 3" xfId="29194"/>
    <cellStyle name="Total 21 9 6" xfId="29195"/>
    <cellStyle name="Total 21 9 6 2" xfId="29196"/>
    <cellStyle name="Total 21 9 6 3" xfId="29197"/>
    <cellStyle name="Total 21 9 7" xfId="29198"/>
    <cellStyle name="Total 21 9 7 2" xfId="29199"/>
    <cellStyle name="Total 21 9 7 3" xfId="29200"/>
    <cellStyle name="Total 21 9 8" xfId="29201"/>
    <cellStyle name="Total 21 9 8 2" xfId="29202"/>
    <cellStyle name="Total 21 9 8 3" xfId="29203"/>
    <cellStyle name="Total 21 9 9" xfId="29204"/>
    <cellStyle name="Total 21 9 9 2" xfId="29205"/>
    <cellStyle name="Total 21 9 9 3" xfId="29206"/>
    <cellStyle name="Total 22" xfId="29207"/>
    <cellStyle name="Total 22 10" xfId="29208"/>
    <cellStyle name="Total 22 10 2" xfId="29209"/>
    <cellStyle name="Total 22 10 2 2" xfId="29210"/>
    <cellStyle name="Total 22 10 2 3" xfId="29211"/>
    <cellStyle name="Total 22 10 3" xfId="29212"/>
    <cellStyle name="Total 22 10 3 2" xfId="29213"/>
    <cellStyle name="Total 22 10 3 3" xfId="29214"/>
    <cellStyle name="Total 22 10 4" xfId="29215"/>
    <cellStyle name="Total 22 10 4 2" xfId="29216"/>
    <cellStyle name="Total 22 10 4 3" xfId="29217"/>
    <cellStyle name="Total 22 10 5" xfId="29218"/>
    <cellStyle name="Total 22 10 5 2" xfId="29219"/>
    <cellStyle name="Total 22 10 5 3" xfId="29220"/>
    <cellStyle name="Total 22 10 6" xfId="29221"/>
    <cellStyle name="Total 22 10 6 2" xfId="29222"/>
    <cellStyle name="Total 22 10 6 3" xfId="29223"/>
    <cellStyle name="Total 22 10 7" xfId="29224"/>
    <cellStyle name="Total 22 10 7 2" xfId="29225"/>
    <cellStyle name="Total 22 10 7 3" xfId="29226"/>
    <cellStyle name="Total 22 10 8" xfId="29227"/>
    <cellStyle name="Total 22 10 9" xfId="29228"/>
    <cellStyle name="Total 22 11" xfId="29229"/>
    <cellStyle name="Total 22 11 2" xfId="29230"/>
    <cellStyle name="Total 22 11 2 2" xfId="29231"/>
    <cellStyle name="Total 22 11 2 3" xfId="29232"/>
    <cellStyle name="Total 22 11 3" xfId="29233"/>
    <cellStyle name="Total 22 11 3 2" xfId="29234"/>
    <cellStyle name="Total 22 11 3 3" xfId="29235"/>
    <cellStyle name="Total 22 11 4" xfId="29236"/>
    <cellStyle name="Total 22 11 4 2" xfId="29237"/>
    <cellStyle name="Total 22 11 4 3" xfId="29238"/>
    <cellStyle name="Total 22 11 5" xfId="29239"/>
    <cellStyle name="Total 22 11 5 2" xfId="29240"/>
    <cellStyle name="Total 22 11 5 3" xfId="29241"/>
    <cellStyle name="Total 22 11 6" xfId="29242"/>
    <cellStyle name="Total 22 11 6 2" xfId="29243"/>
    <cellStyle name="Total 22 11 6 3" xfId="29244"/>
    <cellStyle name="Total 22 11 7" xfId="29245"/>
    <cellStyle name="Total 22 11 7 2" xfId="29246"/>
    <cellStyle name="Total 22 11 7 3" xfId="29247"/>
    <cellStyle name="Total 22 11 8" xfId="29248"/>
    <cellStyle name="Total 22 11 9" xfId="29249"/>
    <cellStyle name="Total 22 12" xfId="29250"/>
    <cellStyle name="Total 22 12 2" xfId="29251"/>
    <cellStyle name="Total 22 12 3" xfId="29252"/>
    <cellStyle name="Total 22 13" xfId="29253"/>
    <cellStyle name="Total 22 13 2" xfId="29254"/>
    <cellStyle name="Total 22 13 3" xfId="29255"/>
    <cellStyle name="Total 22 14" xfId="29256"/>
    <cellStyle name="Total 22 14 2" xfId="29257"/>
    <cellStyle name="Total 22 14 3" xfId="29258"/>
    <cellStyle name="Total 22 15" xfId="29259"/>
    <cellStyle name="Total 22 15 2" xfId="29260"/>
    <cellStyle name="Total 22 15 3" xfId="29261"/>
    <cellStyle name="Total 22 16" xfId="29262"/>
    <cellStyle name="Total 22 16 2" xfId="29263"/>
    <cellStyle name="Total 22 16 3" xfId="29264"/>
    <cellStyle name="Total 22 17" xfId="29265"/>
    <cellStyle name="Total 22 17 2" xfId="29266"/>
    <cellStyle name="Total 22 17 3" xfId="29267"/>
    <cellStyle name="Total 22 18" xfId="29268"/>
    <cellStyle name="Total 22 19" xfId="29269"/>
    <cellStyle name="Total 22 2" xfId="29270"/>
    <cellStyle name="Total 22 2 10" xfId="29271"/>
    <cellStyle name="Total 22 2 11" xfId="29272"/>
    <cellStyle name="Total 22 2 2" xfId="29273"/>
    <cellStyle name="Total 22 2 2 2" xfId="29274"/>
    <cellStyle name="Total 22 2 2 2 2" xfId="29275"/>
    <cellStyle name="Total 22 2 2 2 3" xfId="29276"/>
    <cellStyle name="Total 22 2 2 3" xfId="29277"/>
    <cellStyle name="Total 22 2 2 3 2" xfId="29278"/>
    <cellStyle name="Total 22 2 2 3 3" xfId="29279"/>
    <cellStyle name="Total 22 2 2 4" xfId="29280"/>
    <cellStyle name="Total 22 2 2 4 2" xfId="29281"/>
    <cellStyle name="Total 22 2 2 4 3" xfId="29282"/>
    <cellStyle name="Total 22 2 2 5" xfId="29283"/>
    <cellStyle name="Total 22 2 2 5 2" xfId="29284"/>
    <cellStyle name="Total 22 2 2 5 3" xfId="29285"/>
    <cellStyle name="Total 22 2 2 6" xfId="29286"/>
    <cellStyle name="Total 22 2 2 6 2" xfId="29287"/>
    <cellStyle name="Total 22 2 2 6 3" xfId="29288"/>
    <cellStyle name="Total 22 2 2 7" xfId="29289"/>
    <cellStyle name="Total 22 2 2 7 2" xfId="29290"/>
    <cellStyle name="Total 22 2 2 7 3" xfId="29291"/>
    <cellStyle name="Total 22 2 2 8" xfId="29292"/>
    <cellStyle name="Total 22 2 2 9" xfId="29293"/>
    <cellStyle name="Total 22 2 3" xfId="29294"/>
    <cellStyle name="Total 22 2 3 2" xfId="29295"/>
    <cellStyle name="Total 22 2 3 2 2" xfId="29296"/>
    <cellStyle name="Total 22 2 3 2 3" xfId="29297"/>
    <cellStyle name="Total 22 2 3 3" xfId="29298"/>
    <cellStyle name="Total 22 2 3 3 2" xfId="29299"/>
    <cellStyle name="Total 22 2 3 3 3" xfId="29300"/>
    <cellStyle name="Total 22 2 3 4" xfId="29301"/>
    <cellStyle name="Total 22 2 3 4 2" xfId="29302"/>
    <cellStyle name="Total 22 2 3 4 3" xfId="29303"/>
    <cellStyle name="Total 22 2 3 5" xfId="29304"/>
    <cellStyle name="Total 22 2 3 5 2" xfId="29305"/>
    <cellStyle name="Total 22 2 3 5 3" xfId="29306"/>
    <cellStyle name="Total 22 2 3 6" xfId="29307"/>
    <cellStyle name="Total 22 2 3 6 2" xfId="29308"/>
    <cellStyle name="Total 22 2 3 6 3" xfId="29309"/>
    <cellStyle name="Total 22 2 3 7" xfId="29310"/>
    <cellStyle name="Total 22 2 3 7 2" xfId="29311"/>
    <cellStyle name="Total 22 2 3 7 3" xfId="29312"/>
    <cellStyle name="Total 22 2 3 8" xfId="29313"/>
    <cellStyle name="Total 22 2 3 9" xfId="29314"/>
    <cellStyle name="Total 22 2 4" xfId="29315"/>
    <cellStyle name="Total 22 2 4 2" xfId="29316"/>
    <cellStyle name="Total 22 2 4 3" xfId="29317"/>
    <cellStyle name="Total 22 2 5" xfId="29318"/>
    <cellStyle name="Total 22 2 5 2" xfId="29319"/>
    <cellStyle name="Total 22 2 5 3" xfId="29320"/>
    <cellStyle name="Total 22 2 6" xfId="29321"/>
    <cellStyle name="Total 22 2 6 2" xfId="29322"/>
    <cellStyle name="Total 22 2 6 3" xfId="29323"/>
    <cellStyle name="Total 22 2 7" xfId="29324"/>
    <cellStyle name="Total 22 2 7 2" xfId="29325"/>
    <cellStyle name="Total 22 2 7 3" xfId="29326"/>
    <cellStyle name="Total 22 2 8" xfId="29327"/>
    <cellStyle name="Total 22 2 8 2" xfId="29328"/>
    <cellStyle name="Total 22 2 8 3" xfId="29329"/>
    <cellStyle name="Total 22 2 9" xfId="29330"/>
    <cellStyle name="Total 22 2 9 2" xfId="29331"/>
    <cellStyle name="Total 22 2 9 3" xfId="29332"/>
    <cellStyle name="Total 22 3" xfId="29333"/>
    <cellStyle name="Total 22 3 10" xfId="29334"/>
    <cellStyle name="Total 22 3 11" xfId="29335"/>
    <cellStyle name="Total 22 3 2" xfId="29336"/>
    <cellStyle name="Total 22 3 2 2" xfId="29337"/>
    <cellStyle name="Total 22 3 2 2 2" xfId="29338"/>
    <cellStyle name="Total 22 3 2 2 3" xfId="29339"/>
    <cellStyle name="Total 22 3 2 3" xfId="29340"/>
    <cellStyle name="Total 22 3 2 3 2" xfId="29341"/>
    <cellStyle name="Total 22 3 2 3 3" xfId="29342"/>
    <cellStyle name="Total 22 3 2 4" xfId="29343"/>
    <cellStyle name="Total 22 3 2 4 2" xfId="29344"/>
    <cellStyle name="Total 22 3 2 4 3" xfId="29345"/>
    <cellStyle name="Total 22 3 2 5" xfId="29346"/>
    <cellStyle name="Total 22 3 2 5 2" xfId="29347"/>
    <cellStyle name="Total 22 3 2 5 3" xfId="29348"/>
    <cellStyle name="Total 22 3 2 6" xfId="29349"/>
    <cellStyle name="Total 22 3 2 6 2" xfId="29350"/>
    <cellStyle name="Total 22 3 2 6 3" xfId="29351"/>
    <cellStyle name="Total 22 3 2 7" xfId="29352"/>
    <cellStyle name="Total 22 3 2 7 2" xfId="29353"/>
    <cellStyle name="Total 22 3 2 7 3" xfId="29354"/>
    <cellStyle name="Total 22 3 2 8" xfId="29355"/>
    <cellStyle name="Total 22 3 2 9" xfId="29356"/>
    <cellStyle name="Total 22 3 3" xfId="29357"/>
    <cellStyle name="Total 22 3 3 2" xfId="29358"/>
    <cellStyle name="Total 22 3 3 2 2" xfId="29359"/>
    <cellStyle name="Total 22 3 3 2 3" xfId="29360"/>
    <cellStyle name="Total 22 3 3 3" xfId="29361"/>
    <cellStyle name="Total 22 3 3 3 2" xfId="29362"/>
    <cellStyle name="Total 22 3 3 3 3" xfId="29363"/>
    <cellStyle name="Total 22 3 3 4" xfId="29364"/>
    <cellStyle name="Total 22 3 3 4 2" xfId="29365"/>
    <cellStyle name="Total 22 3 3 4 3" xfId="29366"/>
    <cellStyle name="Total 22 3 3 5" xfId="29367"/>
    <cellStyle name="Total 22 3 3 5 2" xfId="29368"/>
    <cellStyle name="Total 22 3 3 5 3" xfId="29369"/>
    <cellStyle name="Total 22 3 3 6" xfId="29370"/>
    <cellStyle name="Total 22 3 3 6 2" xfId="29371"/>
    <cellStyle name="Total 22 3 3 6 3" xfId="29372"/>
    <cellStyle name="Total 22 3 3 7" xfId="29373"/>
    <cellStyle name="Total 22 3 3 7 2" xfId="29374"/>
    <cellStyle name="Total 22 3 3 7 3" xfId="29375"/>
    <cellStyle name="Total 22 3 3 8" xfId="29376"/>
    <cellStyle name="Total 22 3 3 9" xfId="29377"/>
    <cellStyle name="Total 22 3 4" xfId="29378"/>
    <cellStyle name="Total 22 3 4 2" xfId="29379"/>
    <cellStyle name="Total 22 3 4 3" xfId="29380"/>
    <cellStyle name="Total 22 3 5" xfId="29381"/>
    <cellStyle name="Total 22 3 5 2" xfId="29382"/>
    <cellStyle name="Total 22 3 5 3" xfId="29383"/>
    <cellStyle name="Total 22 3 6" xfId="29384"/>
    <cellStyle name="Total 22 3 6 2" xfId="29385"/>
    <cellStyle name="Total 22 3 6 3" xfId="29386"/>
    <cellStyle name="Total 22 3 7" xfId="29387"/>
    <cellStyle name="Total 22 3 7 2" xfId="29388"/>
    <cellStyle name="Total 22 3 7 3" xfId="29389"/>
    <cellStyle name="Total 22 3 8" xfId="29390"/>
    <cellStyle name="Total 22 3 8 2" xfId="29391"/>
    <cellStyle name="Total 22 3 8 3" xfId="29392"/>
    <cellStyle name="Total 22 3 9" xfId="29393"/>
    <cellStyle name="Total 22 3 9 2" xfId="29394"/>
    <cellStyle name="Total 22 3 9 3" xfId="29395"/>
    <cellStyle name="Total 22 4" xfId="29396"/>
    <cellStyle name="Total 22 4 10" xfId="29397"/>
    <cellStyle name="Total 22 4 11" xfId="29398"/>
    <cellStyle name="Total 22 4 2" xfId="29399"/>
    <cellStyle name="Total 22 4 2 2" xfId="29400"/>
    <cellStyle name="Total 22 4 2 2 2" xfId="29401"/>
    <cellStyle name="Total 22 4 2 2 3" xfId="29402"/>
    <cellStyle name="Total 22 4 2 3" xfId="29403"/>
    <cellStyle name="Total 22 4 2 3 2" xfId="29404"/>
    <cellStyle name="Total 22 4 2 3 3" xfId="29405"/>
    <cellStyle name="Total 22 4 2 4" xfId="29406"/>
    <cellStyle name="Total 22 4 2 4 2" xfId="29407"/>
    <cellStyle name="Total 22 4 2 4 3" xfId="29408"/>
    <cellStyle name="Total 22 4 2 5" xfId="29409"/>
    <cellStyle name="Total 22 4 2 5 2" xfId="29410"/>
    <cellStyle name="Total 22 4 2 5 3" xfId="29411"/>
    <cellStyle name="Total 22 4 2 6" xfId="29412"/>
    <cellStyle name="Total 22 4 2 6 2" xfId="29413"/>
    <cellStyle name="Total 22 4 2 6 3" xfId="29414"/>
    <cellStyle name="Total 22 4 2 7" xfId="29415"/>
    <cellStyle name="Total 22 4 2 7 2" xfId="29416"/>
    <cellStyle name="Total 22 4 2 7 3" xfId="29417"/>
    <cellStyle name="Total 22 4 2 8" xfId="29418"/>
    <cellStyle name="Total 22 4 2 9" xfId="29419"/>
    <cellStyle name="Total 22 4 3" xfId="29420"/>
    <cellStyle name="Total 22 4 3 2" xfId="29421"/>
    <cellStyle name="Total 22 4 3 2 2" xfId="29422"/>
    <cellStyle name="Total 22 4 3 2 3" xfId="29423"/>
    <cellStyle name="Total 22 4 3 3" xfId="29424"/>
    <cellStyle name="Total 22 4 3 3 2" xfId="29425"/>
    <cellStyle name="Total 22 4 3 3 3" xfId="29426"/>
    <cellStyle name="Total 22 4 3 4" xfId="29427"/>
    <cellStyle name="Total 22 4 3 4 2" xfId="29428"/>
    <cellStyle name="Total 22 4 3 4 3" xfId="29429"/>
    <cellStyle name="Total 22 4 3 5" xfId="29430"/>
    <cellStyle name="Total 22 4 3 5 2" xfId="29431"/>
    <cellStyle name="Total 22 4 3 5 3" xfId="29432"/>
    <cellStyle name="Total 22 4 3 6" xfId="29433"/>
    <cellStyle name="Total 22 4 3 6 2" xfId="29434"/>
    <cellStyle name="Total 22 4 3 6 3" xfId="29435"/>
    <cellStyle name="Total 22 4 3 7" xfId="29436"/>
    <cellStyle name="Total 22 4 3 7 2" xfId="29437"/>
    <cellStyle name="Total 22 4 3 7 3" xfId="29438"/>
    <cellStyle name="Total 22 4 3 8" xfId="29439"/>
    <cellStyle name="Total 22 4 3 9" xfId="29440"/>
    <cellStyle name="Total 22 4 4" xfId="29441"/>
    <cellStyle name="Total 22 4 4 2" xfId="29442"/>
    <cellStyle name="Total 22 4 4 3" xfId="29443"/>
    <cellStyle name="Total 22 4 5" xfId="29444"/>
    <cellStyle name="Total 22 4 5 2" xfId="29445"/>
    <cellStyle name="Total 22 4 5 3" xfId="29446"/>
    <cellStyle name="Total 22 4 6" xfId="29447"/>
    <cellStyle name="Total 22 4 6 2" xfId="29448"/>
    <cellStyle name="Total 22 4 6 3" xfId="29449"/>
    <cellStyle name="Total 22 4 7" xfId="29450"/>
    <cellStyle name="Total 22 4 7 2" xfId="29451"/>
    <cellStyle name="Total 22 4 7 3" xfId="29452"/>
    <cellStyle name="Total 22 4 8" xfId="29453"/>
    <cellStyle name="Total 22 4 8 2" xfId="29454"/>
    <cellStyle name="Total 22 4 8 3" xfId="29455"/>
    <cellStyle name="Total 22 4 9" xfId="29456"/>
    <cellStyle name="Total 22 4 9 2" xfId="29457"/>
    <cellStyle name="Total 22 4 9 3" xfId="29458"/>
    <cellStyle name="Total 22 5" xfId="29459"/>
    <cellStyle name="Total 22 5 10" xfId="29460"/>
    <cellStyle name="Total 22 5 11" xfId="29461"/>
    <cellStyle name="Total 22 5 2" xfId="29462"/>
    <cellStyle name="Total 22 5 2 2" xfId="29463"/>
    <cellStyle name="Total 22 5 2 2 2" xfId="29464"/>
    <cellStyle name="Total 22 5 2 2 3" xfId="29465"/>
    <cellStyle name="Total 22 5 2 3" xfId="29466"/>
    <cellStyle name="Total 22 5 2 3 2" xfId="29467"/>
    <cellStyle name="Total 22 5 2 3 3" xfId="29468"/>
    <cellStyle name="Total 22 5 2 4" xfId="29469"/>
    <cellStyle name="Total 22 5 2 4 2" xfId="29470"/>
    <cellStyle name="Total 22 5 2 4 3" xfId="29471"/>
    <cellStyle name="Total 22 5 2 5" xfId="29472"/>
    <cellStyle name="Total 22 5 2 5 2" xfId="29473"/>
    <cellStyle name="Total 22 5 2 5 3" xfId="29474"/>
    <cellStyle name="Total 22 5 2 6" xfId="29475"/>
    <cellStyle name="Total 22 5 2 6 2" xfId="29476"/>
    <cellStyle name="Total 22 5 2 6 3" xfId="29477"/>
    <cellStyle name="Total 22 5 2 7" xfId="29478"/>
    <cellStyle name="Total 22 5 2 7 2" xfId="29479"/>
    <cellStyle name="Total 22 5 2 7 3" xfId="29480"/>
    <cellStyle name="Total 22 5 2 8" xfId="29481"/>
    <cellStyle name="Total 22 5 2 9" xfId="29482"/>
    <cellStyle name="Total 22 5 3" xfId="29483"/>
    <cellStyle name="Total 22 5 3 2" xfId="29484"/>
    <cellStyle name="Total 22 5 3 2 2" xfId="29485"/>
    <cellStyle name="Total 22 5 3 2 3" xfId="29486"/>
    <cellStyle name="Total 22 5 3 3" xfId="29487"/>
    <cellStyle name="Total 22 5 3 3 2" xfId="29488"/>
    <cellStyle name="Total 22 5 3 3 3" xfId="29489"/>
    <cellStyle name="Total 22 5 3 4" xfId="29490"/>
    <cellStyle name="Total 22 5 3 4 2" xfId="29491"/>
    <cellStyle name="Total 22 5 3 4 3" xfId="29492"/>
    <cellStyle name="Total 22 5 3 5" xfId="29493"/>
    <cellStyle name="Total 22 5 3 5 2" xfId="29494"/>
    <cellStyle name="Total 22 5 3 5 3" xfId="29495"/>
    <cellStyle name="Total 22 5 3 6" xfId="29496"/>
    <cellStyle name="Total 22 5 3 6 2" xfId="29497"/>
    <cellStyle name="Total 22 5 3 6 3" xfId="29498"/>
    <cellStyle name="Total 22 5 3 7" xfId="29499"/>
    <cellStyle name="Total 22 5 3 7 2" xfId="29500"/>
    <cellStyle name="Total 22 5 3 7 3" xfId="29501"/>
    <cellStyle name="Total 22 5 3 8" xfId="29502"/>
    <cellStyle name="Total 22 5 3 9" xfId="29503"/>
    <cellStyle name="Total 22 5 4" xfId="29504"/>
    <cellStyle name="Total 22 5 4 2" xfId="29505"/>
    <cellStyle name="Total 22 5 4 3" xfId="29506"/>
    <cellStyle name="Total 22 5 5" xfId="29507"/>
    <cellStyle name="Total 22 5 5 2" xfId="29508"/>
    <cellStyle name="Total 22 5 5 3" xfId="29509"/>
    <cellStyle name="Total 22 5 6" xfId="29510"/>
    <cellStyle name="Total 22 5 6 2" xfId="29511"/>
    <cellStyle name="Total 22 5 6 3" xfId="29512"/>
    <cellStyle name="Total 22 5 7" xfId="29513"/>
    <cellStyle name="Total 22 5 7 2" xfId="29514"/>
    <cellStyle name="Total 22 5 7 3" xfId="29515"/>
    <cellStyle name="Total 22 5 8" xfId="29516"/>
    <cellStyle name="Total 22 5 8 2" xfId="29517"/>
    <cellStyle name="Total 22 5 8 3" xfId="29518"/>
    <cellStyle name="Total 22 5 9" xfId="29519"/>
    <cellStyle name="Total 22 5 9 2" xfId="29520"/>
    <cellStyle name="Total 22 5 9 3" xfId="29521"/>
    <cellStyle name="Total 22 6" xfId="29522"/>
    <cellStyle name="Total 22 6 10" xfId="29523"/>
    <cellStyle name="Total 22 6 11" xfId="29524"/>
    <cellStyle name="Total 22 6 2" xfId="29525"/>
    <cellStyle name="Total 22 6 2 2" xfId="29526"/>
    <cellStyle name="Total 22 6 2 2 2" xfId="29527"/>
    <cellStyle name="Total 22 6 2 2 3" xfId="29528"/>
    <cellStyle name="Total 22 6 2 3" xfId="29529"/>
    <cellStyle name="Total 22 6 2 3 2" xfId="29530"/>
    <cellStyle name="Total 22 6 2 3 3" xfId="29531"/>
    <cellStyle name="Total 22 6 2 4" xfId="29532"/>
    <cellStyle name="Total 22 6 2 4 2" xfId="29533"/>
    <cellStyle name="Total 22 6 2 4 3" xfId="29534"/>
    <cellStyle name="Total 22 6 2 5" xfId="29535"/>
    <cellStyle name="Total 22 6 2 5 2" xfId="29536"/>
    <cellStyle name="Total 22 6 2 5 3" xfId="29537"/>
    <cellStyle name="Total 22 6 2 6" xfId="29538"/>
    <cellStyle name="Total 22 6 2 6 2" xfId="29539"/>
    <cellStyle name="Total 22 6 2 6 3" xfId="29540"/>
    <cellStyle name="Total 22 6 2 7" xfId="29541"/>
    <cellStyle name="Total 22 6 2 7 2" xfId="29542"/>
    <cellStyle name="Total 22 6 2 7 3" xfId="29543"/>
    <cellStyle name="Total 22 6 2 8" xfId="29544"/>
    <cellStyle name="Total 22 6 2 9" xfId="29545"/>
    <cellStyle name="Total 22 6 3" xfId="29546"/>
    <cellStyle name="Total 22 6 3 2" xfId="29547"/>
    <cellStyle name="Total 22 6 3 2 2" xfId="29548"/>
    <cellStyle name="Total 22 6 3 2 3" xfId="29549"/>
    <cellStyle name="Total 22 6 3 3" xfId="29550"/>
    <cellStyle name="Total 22 6 3 3 2" xfId="29551"/>
    <cellStyle name="Total 22 6 3 3 3" xfId="29552"/>
    <cellStyle name="Total 22 6 3 4" xfId="29553"/>
    <cellStyle name="Total 22 6 3 4 2" xfId="29554"/>
    <cellStyle name="Total 22 6 3 4 3" xfId="29555"/>
    <cellStyle name="Total 22 6 3 5" xfId="29556"/>
    <cellStyle name="Total 22 6 3 5 2" xfId="29557"/>
    <cellStyle name="Total 22 6 3 5 3" xfId="29558"/>
    <cellStyle name="Total 22 6 3 6" xfId="29559"/>
    <cellStyle name="Total 22 6 3 6 2" xfId="29560"/>
    <cellStyle name="Total 22 6 3 6 3" xfId="29561"/>
    <cellStyle name="Total 22 6 3 7" xfId="29562"/>
    <cellStyle name="Total 22 6 3 7 2" xfId="29563"/>
    <cellStyle name="Total 22 6 3 7 3" xfId="29564"/>
    <cellStyle name="Total 22 6 3 8" xfId="29565"/>
    <cellStyle name="Total 22 6 3 9" xfId="29566"/>
    <cellStyle name="Total 22 6 4" xfId="29567"/>
    <cellStyle name="Total 22 6 4 2" xfId="29568"/>
    <cellStyle name="Total 22 6 4 3" xfId="29569"/>
    <cellStyle name="Total 22 6 5" xfId="29570"/>
    <cellStyle name="Total 22 6 5 2" xfId="29571"/>
    <cellStyle name="Total 22 6 5 3" xfId="29572"/>
    <cellStyle name="Total 22 6 6" xfId="29573"/>
    <cellStyle name="Total 22 6 6 2" xfId="29574"/>
    <cellStyle name="Total 22 6 6 3" xfId="29575"/>
    <cellStyle name="Total 22 6 7" xfId="29576"/>
    <cellStyle name="Total 22 6 7 2" xfId="29577"/>
    <cellStyle name="Total 22 6 7 3" xfId="29578"/>
    <cellStyle name="Total 22 6 8" xfId="29579"/>
    <cellStyle name="Total 22 6 8 2" xfId="29580"/>
    <cellStyle name="Total 22 6 8 3" xfId="29581"/>
    <cellStyle name="Total 22 6 9" xfId="29582"/>
    <cellStyle name="Total 22 6 9 2" xfId="29583"/>
    <cellStyle name="Total 22 6 9 3" xfId="29584"/>
    <cellStyle name="Total 22 7" xfId="29585"/>
    <cellStyle name="Total 22 7 10" xfId="29586"/>
    <cellStyle name="Total 22 7 11" xfId="29587"/>
    <cellStyle name="Total 22 7 2" xfId="29588"/>
    <cellStyle name="Total 22 7 2 2" xfId="29589"/>
    <cellStyle name="Total 22 7 2 2 2" xfId="29590"/>
    <cellStyle name="Total 22 7 2 2 3" xfId="29591"/>
    <cellStyle name="Total 22 7 2 3" xfId="29592"/>
    <cellStyle name="Total 22 7 2 3 2" xfId="29593"/>
    <cellStyle name="Total 22 7 2 3 3" xfId="29594"/>
    <cellStyle name="Total 22 7 2 4" xfId="29595"/>
    <cellStyle name="Total 22 7 2 4 2" xfId="29596"/>
    <cellStyle name="Total 22 7 2 4 3" xfId="29597"/>
    <cellStyle name="Total 22 7 2 5" xfId="29598"/>
    <cellStyle name="Total 22 7 2 5 2" xfId="29599"/>
    <cellStyle name="Total 22 7 2 5 3" xfId="29600"/>
    <cellStyle name="Total 22 7 2 6" xfId="29601"/>
    <cellStyle name="Total 22 7 2 6 2" xfId="29602"/>
    <cellStyle name="Total 22 7 2 6 3" xfId="29603"/>
    <cellStyle name="Total 22 7 2 7" xfId="29604"/>
    <cellStyle name="Total 22 7 2 7 2" xfId="29605"/>
    <cellStyle name="Total 22 7 2 7 3" xfId="29606"/>
    <cellStyle name="Total 22 7 2 8" xfId="29607"/>
    <cellStyle name="Total 22 7 2 9" xfId="29608"/>
    <cellStyle name="Total 22 7 3" xfId="29609"/>
    <cellStyle name="Total 22 7 3 2" xfId="29610"/>
    <cellStyle name="Total 22 7 3 2 2" xfId="29611"/>
    <cellStyle name="Total 22 7 3 2 3" xfId="29612"/>
    <cellStyle name="Total 22 7 3 3" xfId="29613"/>
    <cellStyle name="Total 22 7 3 3 2" xfId="29614"/>
    <cellStyle name="Total 22 7 3 3 3" xfId="29615"/>
    <cellStyle name="Total 22 7 3 4" xfId="29616"/>
    <cellStyle name="Total 22 7 3 4 2" xfId="29617"/>
    <cellStyle name="Total 22 7 3 4 3" xfId="29618"/>
    <cellStyle name="Total 22 7 3 5" xfId="29619"/>
    <cellStyle name="Total 22 7 3 5 2" xfId="29620"/>
    <cellStyle name="Total 22 7 3 5 3" xfId="29621"/>
    <cellStyle name="Total 22 7 3 6" xfId="29622"/>
    <cellStyle name="Total 22 7 3 6 2" xfId="29623"/>
    <cellStyle name="Total 22 7 3 6 3" xfId="29624"/>
    <cellStyle name="Total 22 7 3 7" xfId="29625"/>
    <cellStyle name="Total 22 7 3 7 2" xfId="29626"/>
    <cellStyle name="Total 22 7 3 7 3" xfId="29627"/>
    <cellStyle name="Total 22 7 3 8" xfId="29628"/>
    <cellStyle name="Total 22 7 3 9" xfId="29629"/>
    <cellStyle name="Total 22 7 4" xfId="29630"/>
    <cellStyle name="Total 22 7 4 2" xfId="29631"/>
    <cellStyle name="Total 22 7 4 3" xfId="29632"/>
    <cellStyle name="Total 22 7 5" xfId="29633"/>
    <cellStyle name="Total 22 7 5 2" xfId="29634"/>
    <cellStyle name="Total 22 7 5 3" xfId="29635"/>
    <cellStyle name="Total 22 7 6" xfId="29636"/>
    <cellStyle name="Total 22 7 6 2" xfId="29637"/>
    <cellStyle name="Total 22 7 6 3" xfId="29638"/>
    <cellStyle name="Total 22 7 7" xfId="29639"/>
    <cellStyle name="Total 22 7 7 2" xfId="29640"/>
    <cellStyle name="Total 22 7 7 3" xfId="29641"/>
    <cellStyle name="Total 22 7 8" xfId="29642"/>
    <cellStyle name="Total 22 7 8 2" xfId="29643"/>
    <cellStyle name="Total 22 7 8 3" xfId="29644"/>
    <cellStyle name="Total 22 7 9" xfId="29645"/>
    <cellStyle name="Total 22 7 9 2" xfId="29646"/>
    <cellStyle name="Total 22 7 9 3" xfId="29647"/>
    <cellStyle name="Total 22 8" xfId="29648"/>
    <cellStyle name="Total 22 8 10" xfId="29649"/>
    <cellStyle name="Total 22 8 11" xfId="29650"/>
    <cellStyle name="Total 22 8 2" xfId="29651"/>
    <cellStyle name="Total 22 8 2 2" xfId="29652"/>
    <cellStyle name="Total 22 8 2 2 2" xfId="29653"/>
    <cellStyle name="Total 22 8 2 2 3" xfId="29654"/>
    <cellStyle name="Total 22 8 2 3" xfId="29655"/>
    <cellStyle name="Total 22 8 2 3 2" xfId="29656"/>
    <cellStyle name="Total 22 8 2 3 3" xfId="29657"/>
    <cellStyle name="Total 22 8 2 4" xfId="29658"/>
    <cellStyle name="Total 22 8 2 4 2" xfId="29659"/>
    <cellStyle name="Total 22 8 2 4 3" xfId="29660"/>
    <cellStyle name="Total 22 8 2 5" xfId="29661"/>
    <cellStyle name="Total 22 8 2 5 2" xfId="29662"/>
    <cellStyle name="Total 22 8 2 5 3" xfId="29663"/>
    <cellStyle name="Total 22 8 2 6" xfId="29664"/>
    <cellStyle name="Total 22 8 2 6 2" xfId="29665"/>
    <cellStyle name="Total 22 8 2 6 3" xfId="29666"/>
    <cellStyle name="Total 22 8 2 7" xfId="29667"/>
    <cellStyle name="Total 22 8 2 7 2" xfId="29668"/>
    <cellStyle name="Total 22 8 2 7 3" xfId="29669"/>
    <cellStyle name="Total 22 8 2 8" xfId="29670"/>
    <cellStyle name="Total 22 8 2 9" xfId="29671"/>
    <cellStyle name="Total 22 8 3" xfId="29672"/>
    <cellStyle name="Total 22 8 3 2" xfId="29673"/>
    <cellStyle name="Total 22 8 3 2 2" xfId="29674"/>
    <cellStyle name="Total 22 8 3 2 3" xfId="29675"/>
    <cellStyle name="Total 22 8 3 3" xfId="29676"/>
    <cellStyle name="Total 22 8 3 3 2" xfId="29677"/>
    <cellStyle name="Total 22 8 3 3 3" xfId="29678"/>
    <cellStyle name="Total 22 8 3 4" xfId="29679"/>
    <cellStyle name="Total 22 8 3 4 2" xfId="29680"/>
    <cellStyle name="Total 22 8 3 4 3" xfId="29681"/>
    <cellStyle name="Total 22 8 3 5" xfId="29682"/>
    <cellStyle name="Total 22 8 3 5 2" xfId="29683"/>
    <cellStyle name="Total 22 8 3 5 3" xfId="29684"/>
    <cellStyle name="Total 22 8 3 6" xfId="29685"/>
    <cellStyle name="Total 22 8 3 6 2" xfId="29686"/>
    <cellStyle name="Total 22 8 3 6 3" xfId="29687"/>
    <cellStyle name="Total 22 8 3 7" xfId="29688"/>
    <cellStyle name="Total 22 8 3 7 2" xfId="29689"/>
    <cellStyle name="Total 22 8 3 7 3" xfId="29690"/>
    <cellStyle name="Total 22 8 3 8" xfId="29691"/>
    <cellStyle name="Total 22 8 3 9" xfId="29692"/>
    <cellStyle name="Total 22 8 4" xfId="29693"/>
    <cellStyle name="Total 22 8 4 2" xfId="29694"/>
    <cellStyle name="Total 22 8 4 3" xfId="29695"/>
    <cellStyle name="Total 22 8 5" xfId="29696"/>
    <cellStyle name="Total 22 8 5 2" xfId="29697"/>
    <cellStyle name="Total 22 8 5 3" xfId="29698"/>
    <cellStyle name="Total 22 8 6" xfId="29699"/>
    <cellStyle name="Total 22 8 6 2" xfId="29700"/>
    <cellStyle name="Total 22 8 6 3" xfId="29701"/>
    <cellStyle name="Total 22 8 7" xfId="29702"/>
    <cellStyle name="Total 22 8 7 2" xfId="29703"/>
    <cellStyle name="Total 22 8 7 3" xfId="29704"/>
    <cellStyle name="Total 22 8 8" xfId="29705"/>
    <cellStyle name="Total 22 8 8 2" xfId="29706"/>
    <cellStyle name="Total 22 8 8 3" xfId="29707"/>
    <cellStyle name="Total 22 8 9" xfId="29708"/>
    <cellStyle name="Total 22 8 9 2" xfId="29709"/>
    <cellStyle name="Total 22 8 9 3" xfId="29710"/>
    <cellStyle name="Total 22 9" xfId="29711"/>
    <cellStyle name="Total 22 9 10" xfId="29712"/>
    <cellStyle name="Total 22 9 11" xfId="29713"/>
    <cellStyle name="Total 22 9 2" xfId="29714"/>
    <cellStyle name="Total 22 9 2 2" xfId="29715"/>
    <cellStyle name="Total 22 9 2 2 2" xfId="29716"/>
    <cellStyle name="Total 22 9 2 2 3" xfId="29717"/>
    <cellStyle name="Total 22 9 2 3" xfId="29718"/>
    <cellStyle name="Total 22 9 2 3 2" xfId="29719"/>
    <cellStyle name="Total 22 9 2 3 3" xfId="29720"/>
    <cellStyle name="Total 22 9 2 4" xfId="29721"/>
    <cellStyle name="Total 22 9 2 4 2" xfId="29722"/>
    <cellStyle name="Total 22 9 2 4 3" xfId="29723"/>
    <cellStyle name="Total 22 9 2 5" xfId="29724"/>
    <cellStyle name="Total 22 9 2 5 2" xfId="29725"/>
    <cellStyle name="Total 22 9 2 5 3" xfId="29726"/>
    <cellStyle name="Total 22 9 2 6" xfId="29727"/>
    <cellStyle name="Total 22 9 2 6 2" xfId="29728"/>
    <cellStyle name="Total 22 9 2 6 3" xfId="29729"/>
    <cellStyle name="Total 22 9 2 7" xfId="29730"/>
    <cellStyle name="Total 22 9 2 7 2" xfId="29731"/>
    <cellStyle name="Total 22 9 2 7 3" xfId="29732"/>
    <cellStyle name="Total 22 9 2 8" xfId="29733"/>
    <cellStyle name="Total 22 9 2 9" xfId="29734"/>
    <cellStyle name="Total 22 9 3" xfId="29735"/>
    <cellStyle name="Total 22 9 3 2" xfId="29736"/>
    <cellStyle name="Total 22 9 3 2 2" xfId="29737"/>
    <cellStyle name="Total 22 9 3 2 3" xfId="29738"/>
    <cellStyle name="Total 22 9 3 3" xfId="29739"/>
    <cellStyle name="Total 22 9 3 3 2" xfId="29740"/>
    <cellStyle name="Total 22 9 3 3 3" xfId="29741"/>
    <cellStyle name="Total 22 9 3 4" xfId="29742"/>
    <cellStyle name="Total 22 9 3 4 2" xfId="29743"/>
    <cellStyle name="Total 22 9 3 4 3" xfId="29744"/>
    <cellStyle name="Total 22 9 3 5" xfId="29745"/>
    <cellStyle name="Total 22 9 3 5 2" xfId="29746"/>
    <cellStyle name="Total 22 9 3 5 3" xfId="29747"/>
    <cellStyle name="Total 22 9 3 6" xfId="29748"/>
    <cellStyle name="Total 22 9 3 6 2" xfId="29749"/>
    <cellStyle name="Total 22 9 3 6 3" xfId="29750"/>
    <cellStyle name="Total 22 9 3 7" xfId="29751"/>
    <cellStyle name="Total 22 9 3 7 2" xfId="29752"/>
    <cellStyle name="Total 22 9 3 7 3" xfId="29753"/>
    <cellStyle name="Total 22 9 3 8" xfId="29754"/>
    <cellStyle name="Total 22 9 3 9" xfId="29755"/>
    <cellStyle name="Total 22 9 4" xfId="29756"/>
    <cellStyle name="Total 22 9 4 2" xfId="29757"/>
    <cellStyle name="Total 22 9 4 3" xfId="29758"/>
    <cellStyle name="Total 22 9 5" xfId="29759"/>
    <cellStyle name="Total 22 9 5 2" xfId="29760"/>
    <cellStyle name="Total 22 9 5 3" xfId="29761"/>
    <cellStyle name="Total 22 9 6" xfId="29762"/>
    <cellStyle name="Total 22 9 6 2" xfId="29763"/>
    <cellStyle name="Total 22 9 6 3" xfId="29764"/>
    <cellStyle name="Total 22 9 7" xfId="29765"/>
    <cellStyle name="Total 22 9 7 2" xfId="29766"/>
    <cellStyle name="Total 22 9 7 3" xfId="29767"/>
    <cellStyle name="Total 22 9 8" xfId="29768"/>
    <cellStyle name="Total 22 9 8 2" xfId="29769"/>
    <cellStyle name="Total 22 9 8 3" xfId="29770"/>
    <cellStyle name="Total 22 9 9" xfId="29771"/>
    <cellStyle name="Total 22 9 9 2" xfId="29772"/>
    <cellStyle name="Total 22 9 9 3" xfId="29773"/>
    <cellStyle name="Total 23" xfId="29774"/>
    <cellStyle name="Total 23 10" xfId="29775"/>
    <cellStyle name="Total 23 10 2" xfId="29776"/>
    <cellStyle name="Total 23 10 2 2" xfId="29777"/>
    <cellStyle name="Total 23 10 2 3" xfId="29778"/>
    <cellStyle name="Total 23 10 3" xfId="29779"/>
    <cellStyle name="Total 23 10 3 2" xfId="29780"/>
    <cellStyle name="Total 23 10 3 3" xfId="29781"/>
    <cellStyle name="Total 23 10 4" xfId="29782"/>
    <cellStyle name="Total 23 10 4 2" xfId="29783"/>
    <cellStyle name="Total 23 10 4 3" xfId="29784"/>
    <cellStyle name="Total 23 10 5" xfId="29785"/>
    <cellStyle name="Total 23 10 5 2" xfId="29786"/>
    <cellStyle name="Total 23 10 5 3" xfId="29787"/>
    <cellStyle name="Total 23 10 6" xfId="29788"/>
    <cellStyle name="Total 23 10 6 2" xfId="29789"/>
    <cellStyle name="Total 23 10 6 3" xfId="29790"/>
    <cellStyle name="Total 23 10 7" xfId="29791"/>
    <cellStyle name="Total 23 10 7 2" xfId="29792"/>
    <cellStyle name="Total 23 10 7 3" xfId="29793"/>
    <cellStyle name="Total 23 10 8" xfId="29794"/>
    <cellStyle name="Total 23 10 9" xfId="29795"/>
    <cellStyle name="Total 23 11" xfId="29796"/>
    <cellStyle name="Total 23 11 2" xfId="29797"/>
    <cellStyle name="Total 23 11 2 2" xfId="29798"/>
    <cellStyle name="Total 23 11 2 3" xfId="29799"/>
    <cellStyle name="Total 23 11 3" xfId="29800"/>
    <cellStyle name="Total 23 11 3 2" xfId="29801"/>
    <cellStyle name="Total 23 11 3 3" xfId="29802"/>
    <cellStyle name="Total 23 11 4" xfId="29803"/>
    <cellStyle name="Total 23 11 4 2" xfId="29804"/>
    <cellStyle name="Total 23 11 4 3" xfId="29805"/>
    <cellStyle name="Total 23 11 5" xfId="29806"/>
    <cellStyle name="Total 23 11 5 2" xfId="29807"/>
    <cellStyle name="Total 23 11 5 3" xfId="29808"/>
    <cellStyle name="Total 23 11 6" xfId="29809"/>
    <cellStyle name="Total 23 11 6 2" xfId="29810"/>
    <cellStyle name="Total 23 11 6 3" xfId="29811"/>
    <cellStyle name="Total 23 11 7" xfId="29812"/>
    <cellStyle name="Total 23 11 7 2" xfId="29813"/>
    <cellStyle name="Total 23 11 7 3" xfId="29814"/>
    <cellStyle name="Total 23 11 8" xfId="29815"/>
    <cellStyle name="Total 23 11 9" xfId="29816"/>
    <cellStyle name="Total 23 12" xfId="29817"/>
    <cellStyle name="Total 23 12 2" xfId="29818"/>
    <cellStyle name="Total 23 12 3" xfId="29819"/>
    <cellStyle name="Total 23 13" xfId="29820"/>
    <cellStyle name="Total 23 13 2" xfId="29821"/>
    <cellStyle name="Total 23 13 3" xfId="29822"/>
    <cellStyle name="Total 23 14" xfId="29823"/>
    <cellStyle name="Total 23 14 2" xfId="29824"/>
    <cellStyle name="Total 23 14 3" xfId="29825"/>
    <cellStyle name="Total 23 15" xfId="29826"/>
    <cellStyle name="Total 23 15 2" xfId="29827"/>
    <cellStyle name="Total 23 15 3" xfId="29828"/>
    <cellStyle name="Total 23 16" xfId="29829"/>
    <cellStyle name="Total 23 16 2" xfId="29830"/>
    <cellStyle name="Total 23 16 3" xfId="29831"/>
    <cellStyle name="Total 23 17" xfId="29832"/>
    <cellStyle name="Total 23 17 2" xfId="29833"/>
    <cellStyle name="Total 23 17 3" xfId="29834"/>
    <cellStyle name="Total 23 18" xfId="29835"/>
    <cellStyle name="Total 23 19" xfId="29836"/>
    <cellStyle name="Total 23 2" xfId="29837"/>
    <cellStyle name="Total 23 2 10" xfId="29838"/>
    <cellStyle name="Total 23 2 11" xfId="29839"/>
    <cellStyle name="Total 23 2 2" xfId="29840"/>
    <cellStyle name="Total 23 2 2 2" xfId="29841"/>
    <cellStyle name="Total 23 2 2 2 2" xfId="29842"/>
    <cellStyle name="Total 23 2 2 2 3" xfId="29843"/>
    <cellStyle name="Total 23 2 2 3" xfId="29844"/>
    <cellStyle name="Total 23 2 2 3 2" xfId="29845"/>
    <cellStyle name="Total 23 2 2 3 3" xfId="29846"/>
    <cellStyle name="Total 23 2 2 4" xfId="29847"/>
    <cellStyle name="Total 23 2 2 4 2" xfId="29848"/>
    <cellStyle name="Total 23 2 2 4 3" xfId="29849"/>
    <cellStyle name="Total 23 2 2 5" xfId="29850"/>
    <cellStyle name="Total 23 2 2 5 2" xfId="29851"/>
    <cellStyle name="Total 23 2 2 5 3" xfId="29852"/>
    <cellStyle name="Total 23 2 2 6" xfId="29853"/>
    <cellStyle name="Total 23 2 2 6 2" xfId="29854"/>
    <cellStyle name="Total 23 2 2 6 3" xfId="29855"/>
    <cellStyle name="Total 23 2 2 7" xfId="29856"/>
    <cellStyle name="Total 23 2 2 7 2" xfId="29857"/>
    <cellStyle name="Total 23 2 2 7 3" xfId="29858"/>
    <cellStyle name="Total 23 2 2 8" xfId="29859"/>
    <cellStyle name="Total 23 2 2 9" xfId="29860"/>
    <cellStyle name="Total 23 2 3" xfId="29861"/>
    <cellStyle name="Total 23 2 3 2" xfId="29862"/>
    <cellStyle name="Total 23 2 3 2 2" xfId="29863"/>
    <cellStyle name="Total 23 2 3 2 3" xfId="29864"/>
    <cellStyle name="Total 23 2 3 3" xfId="29865"/>
    <cellStyle name="Total 23 2 3 3 2" xfId="29866"/>
    <cellStyle name="Total 23 2 3 3 3" xfId="29867"/>
    <cellStyle name="Total 23 2 3 4" xfId="29868"/>
    <cellStyle name="Total 23 2 3 4 2" xfId="29869"/>
    <cellStyle name="Total 23 2 3 4 3" xfId="29870"/>
    <cellStyle name="Total 23 2 3 5" xfId="29871"/>
    <cellStyle name="Total 23 2 3 5 2" xfId="29872"/>
    <cellStyle name="Total 23 2 3 5 3" xfId="29873"/>
    <cellStyle name="Total 23 2 3 6" xfId="29874"/>
    <cellStyle name="Total 23 2 3 6 2" xfId="29875"/>
    <cellStyle name="Total 23 2 3 6 3" xfId="29876"/>
    <cellStyle name="Total 23 2 3 7" xfId="29877"/>
    <cellStyle name="Total 23 2 3 7 2" xfId="29878"/>
    <cellStyle name="Total 23 2 3 7 3" xfId="29879"/>
    <cellStyle name="Total 23 2 3 8" xfId="29880"/>
    <cellStyle name="Total 23 2 3 9" xfId="29881"/>
    <cellStyle name="Total 23 2 4" xfId="29882"/>
    <cellStyle name="Total 23 2 4 2" xfId="29883"/>
    <cellStyle name="Total 23 2 4 3" xfId="29884"/>
    <cellStyle name="Total 23 2 5" xfId="29885"/>
    <cellStyle name="Total 23 2 5 2" xfId="29886"/>
    <cellStyle name="Total 23 2 5 3" xfId="29887"/>
    <cellStyle name="Total 23 2 6" xfId="29888"/>
    <cellStyle name="Total 23 2 6 2" xfId="29889"/>
    <cellStyle name="Total 23 2 6 3" xfId="29890"/>
    <cellStyle name="Total 23 2 7" xfId="29891"/>
    <cellStyle name="Total 23 2 7 2" xfId="29892"/>
    <cellStyle name="Total 23 2 7 3" xfId="29893"/>
    <cellStyle name="Total 23 2 8" xfId="29894"/>
    <cellStyle name="Total 23 2 8 2" xfId="29895"/>
    <cellStyle name="Total 23 2 8 3" xfId="29896"/>
    <cellStyle name="Total 23 2 9" xfId="29897"/>
    <cellStyle name="Total 23 2 9 2" xfId="29898"/>
    <cellStyle name="Total 23 2 9 3" xfId="29899"/>
    <cellStyle name="Total 23 3" xfId="29900"/>
    <cellStyle name="Total 23 3 10" xfId="29901"/>
    <cellStyle name="Total 23 3 11" xfId="29902"/>
    <cellStyle name="Total 23 3 2" xfId="29903"/>
    <cellStyle name="Total 23 3 2 2" xfId="29904"/>
    <cellStyle name="Total 23 3 2 2 2" xfId="29905"/>
    <cellStyle name="Total 23 3 2 2 3" xfId="29906"/>
    <cellStyle name="Total 23 3 2 3" xfId="29907"/>
    <cellStyle name="Total 23 3 2 3 2" xfId="29908"/>
    <cellStyle name="Total 23 3 2 3 3" xfId="29909"/>
    <cellStyle name="Total 23 3 2 4" xfId="29910"/>
    <cellStyle name="Total 23 3 2 4 2" xfId="29911"/>
    <cellStyle name="Total 23 3 2 4 3" xfId="29912"/>
    <cellStyle name="Total 23 3 2 5" xfId="29913"/>
    <cellStyle name="Total 23 3 2 5 2" xfId="29914"/>
    <cellStyle name="Total 23 3 2 5 3" xfId="29915"/>
    <cellStyle name="Total 23 3 2 6" xfId="29916"/>
    <cellStyle name="Total 23 3 2 6 2" xfId="29917"/>
    <cellStyle name="Total 23 3 2 6 3" xfId="29918"/>
    <cellStyle name="Total 23 3 2 7" xfId="29919"/>
    <cellStyle name="Total 23 3 2 7 2" xfId="29920"/>
    <cellStyle name="Total 23 3 2 7 3" xfId="29921"/>
    <cellStyle name="Total 23 3 2 8" xfId="29922"/>
    <cellStyle name="Total 23 3 2 9" xfId="29923"/>
    <cellStyle name="Total 23 3 3" xfId="29924"/>
    <cellStyle name="Total 23 3 3 2" xfId="29925"/>
    <cellStyle name="Total 23 3 3 2 2" xfId="29926"/>
    <cellStyle name="Total 23 3 3 2 3" xfId="29927"/>
    <cellStyle name="Total 23 3 3 3" xfId="29928"/>
    <cellStyle name="Total 23 3 3 3 2" xfId="29929"/>
    <cellStyle name="Total 23 3 3 3 3" xfId="29930"/>
    <cellStyle name="Total 23 3 3 4" xfId="29931"/>
    <cellStyle name="Total 23 3 3 4 2" xfId="29932"/>
    <cellStyle name="Total 23 3 3 4 3" xfId="29933"/>
    <cellStyle name="Total 23 3 3 5" xfId="29934"/>
    <cellStyle name="Total 23 3 3 5 2" xfId="29935"/>
    <cellStyle name="Total 23 3 3 5 3" xfId="29936"/>
    <cellStyle name="Total 23 3 3 6" xfId="29937"/>
    <cellStyle name="Total 23 3 3 6 2" xfId="29938"/>
    <cellStyle name="Total 23 3 3 6 3" xfId="29939"/>
    <cellStyle name="Total 23 3 3 7" xfId="29940"/>
    <cellStyle name="Total 23 3 3 7 2" xfId="29941"/>
    <cellStyle name="Total 23 3 3 7 3" xfId="29942"/>
    <cellStyle name="Total 23 3 3 8" xfId="29943"/>
    <cellStyle name="Total 23 3 3 9" xfId="29944"/>
    <cellStyle name="Total 23 3 4" xfId="29945"/>
    <cellStyle name="Total 23 3 4 2" xfId="29946"/>
    <cellStyle name="Total 23 3 4 3" xfId="29947"/>
    <cellStyle name="Total 23 3 5" xfId="29948"/>
    <cellStyle name="Total 23 3 5 2" xfId="29949"/>
    <cellStyle name="Total 23 3 5 3" xfId="29950"/>
    <cellStyle name="Total 23 3 6" xfId="29951"/>
    <cellStyle name="Total 23 3 6 2" xfId="29952"/>
    <cellStyle name="Total 23 3 6 3" xfId="29953"/>
    <cellStyle name="Total 23 3 7" xfId="29954"/>
    <cellStyle name="Total 23 3 7 2" xfId="29955"/>
    <cellStyle name="Total 23 3 7 3" xfId="29956"/>
    <cellStyle name="Total 23 3 8" xfId="29957"/>
    <cellStyle name="Total 23 3 8 2" xfId="29958"/>
    <cellStyle name="Total 23 3 8 3" xfId="29959"/>
    <cellStyle name="Total 23 3 9" xfId="29960"/>
    <cellStyle name="Total 23 3 9 2" xfId="29961"/>
    <cellStyle name="Total 23 3 9 3" xfId="29962"/>
    <cellStyle name="Total 23 4" xfId="29963"/>
    <cellStyle name="Total 23 4 10" xfId="29964"/>
    <cellStyle name="Total 23 4 11" xfId="29965"/>
    <cellStyle name="Total 23 4 2" xfId="29966"/>
    <cellStyle name="Total 23 4 2 2" xfId="29967"/>
    <cellStyle name="Total 23 4 2 2 2" xfId="29968"/>
    <cellStyle name="Total 23 4 2 2 3" xfId="29969"/>
    <cellStyle name="Total 23 4 2 3" xfId="29970"/>
    <cellStyle name="Total 23 4 2 3 2" xfId="29971"/>
    <cellStyle name="Total 23 4 2 3 3" xfId="29972"/>
    <cellStyle name="Total 23 4 2 4" xfId="29973"/>
    <cellStyle name="Total 23 4 2 4 2" xfId="29974"/>
    <cellStyle name="Total 23 4 2 4 3" xfId="29975"/>
    <cellStyle name="Total 23 4 2 5" xfId="29976"/>
    <cellStyle name="Total 23 4 2 5 2" xfId="29977"/>
    <cellStyle name="Total 23 4 2 5 3" xfId="29978"/>
    <cellStyle name="Total 23 4 2 6" xfId="29979"/>
    <cellStyle name="Total 23 4 2 6 2" xfId="29980"/>
    <cellStyle name="Total 23 4 2 6 3" xfId="29981"/>
    <cellStyle name="Total 23 4 2 7" xfId="29982"/>
    <cellStyle name="Total 23 4 2 7 2" xfId="29983"/>
    <cellStyle name="Total 23 4 2 7 3" xfId="29984"/>
    <cellStyle name="Total 23 4 2 8" xfId="29985"/>
    <cellStyle name="Total 23 4 2 9" xfId="29986"/>
    <cellStyle name="Total 23 4 3" xfId="29987"/>
    <cellStyle name="Total 23 4 3 2" xfId="29988"/>
    <cellStyle name="Total 23 4 3 2 2" xfId="29989"/>
    <cellStyle name="Total 23 4 3 2 3" xfId="29990"/>
    <cellStyle name="Total 23 4 3 3" xfId="29991"/>
    <cellStyle name="Total 23 4 3 3 2" xfId="29992"/>
    <cellStyle name="Total 23 4 3 3 3" xfId="29993"/>
    <cellStyle name="Total 23 4 3 4" xfId="29994"/>
    <cellStyle name="Total 23 4 3 4 2" xfId="29995"/>
    <cellStyle name="Total 23 4 3 4 3" xfId="29996"/>
    <cellStyle name="Total 23 4 3 5" xfId="29997"/>
    <cellStyle name="Total 23 4 3 5 2" xfId="29998"/>
    <cellStyle name="Total 23 4 3 5 3" xfId="29999"/>
    <cellStyle name="Total 23 4 3 6" xfId="30000"/>
    <cellStyle name="Total 23 4 3 6 2" xfId="30001"/>
    <cellStyle name="Total 23 4 3 6 3" xfId="30002"/>
    <cellStyle name="Total 23 4 3 7" xfId="30003"/>
    <cellStyle name="Total 23 4 3 7 2" xfId="30004"/>
    <cellStyle name="Total 23 4 3 7 3" xfId="30005"/>
    <cellStyle name="Total 23 4 3 8" xfId="30006"/>
    <cellStyle name="Total 23 4 3 9" xfId="30007"/>
    <cellStyle name="Total 23 4 4" xfId="30008"/>
    <cellStyle name="Total 23 4 4 2" xfId="30009"/>
    <cellStyle name="Total 23 4 4 3" xfId="30010"/>
    <cellStyle name="Total 23 4 5" xfId="30011"/>
    <cellStyle name="Total 23 4 5 2" xfId="30012"/>
    <cellStyle name="Total 23 4 5 3" xfId="30013"/>
    <cellStyle name="Total 23 4 6" xfId="30014"/>
    <cellStyle name="Total 23 4 6 2" xfId="30015"/>
    <cellStyle name="Total 23 4 6 3" xfId="30016"/>
    <cellStyle name="Total 23 4 7" xfId="30017"/>
    <cellStyle name="Total 23 4 7 2" xfId="30018"/>
    <cellStyle name="Total 23 4 7 3" xfId="30019"/>
    <cellStyle name="Total 23 4 8" xfId="30020"/>
    <cellStyle name="Total 23 4 8 2" xfId="30021"/>
    <cellStyle name="Total 23 4 8 3" xfId="30022"/>
    <cellStyle name="Total 23 4 9" xfId="30023"/>
    <cellStyle name="Total 23 4 9 2" xfId="30024"/>
    <cellStyle name="Total 23 4 9 3" xfId="30025"/>
    <cellStyle name="Total 23 5" xfId="30026"/>
    <cellStyle name="Total 23 5 10" xfId="30027"/>
    <cellStyle name="Total 23 5 11" xfId="30028"/>
    <cellStyle name="Total 23 5 2" xfId="30029"/>
    <cellStyle name="Total 23 5 2 2" xfId="30030"/>
    <cellStyle name="Total 23 5 2 2 2" xfId="30031"/>
    <cellStyle name="Total 23 5 2 2 3" xfId="30032"/>
    <cellStyle name="Total 23 5 2 3" xfId="30033"/>
    <cellStyle name="Total 23 5 2 3 2" xfId="30034"/>
    <cellStyle name="Total 23 5 2 3 3" xfId="30035"/>
    <cellStyle name="Total 23 5 2 4" xfId="30036"/>
    <cellStyle name="Total 23 5 2 4 2" xfId="30037"/>
    <cellStyle name="Total 23 5 2 4 3" xfId="30038"/>
    <cellStyle name="Total 23 5 2 5" xfId="30039"/>
    <cellStyle name="Total 23 5 2 5 2" xfId="30040"/>
    <cellStyle name="Total 23 5 2 5 3" xfId="30041"/>
    <cellStyle name="Total 23 5 2 6" xfId="30042"/>
    <cellStyle name="Total 23 5 2 6 2" xfId="30043"/>
    <cellStyle name="Total 23 5 2 6 3" xfId="30044"/>
    <cellStyle name="Total 23 5 2 7" xfId="30045"/>
    <cellStyle name="Total 23 5 2 7 2" xfId="30046"/>
    <cellStyle name="Total 23 5 2 7 3" xfId="30047"/>
    <cellStyle name="Total 23 5 2 8" xfId="30048"/>
    <cellStyle name="Total 23 5 2 9" xfId="30049"/>
    <cellStyle name="Total 23 5 3" xfId="30050"/>
    <cellStyle name="Total 23 5 3 2" xfId="30051"/>
    <cellStyle name="Total 23 5 3 2 2" xfId="30052"/>
    <cellStyle name="Total 23 5 3 2 3" xfId="30053"/>
    <cellStyle name="Total 23 5 3 3" xfId="30054"/>
    <cellStyle name="Total 23 5 3 3 2" xfId="30055"/>
    <cellStyle name="Total 23 5 3 3 3" xfId="30056"/>
    <cellStyle name="Total 23 5 3 4" xfId="30057"/>
    <cellStyle name="Total 23 5 3 4 2" xfId="30058"/>
    <cellStyle name="Total 23 5 3 4 3" xfId="30059"/>
    <cellStyle name="Total 23 5 3 5" xfId="30060"/>
    <cellStyle name="Total 23 5 3 5 2" xfId="30061"/>
    <cellStyle name="Total 23 5 3 5 3" xfId="30062"/>
    <cellStyle name="Total 23 5 3 6" xfId="30063"/>
    <cellStyle name="Total 23 5 3 6 2" xfId="30064"/>
    <cellStyle name="Total 23 5 3 6 3" xfId="30065"/>
    <cellStyle name="Total 23 5 3 7" xfId="30066"/>
    <cellStyle name="Total 23 5 3 7 2" xfId="30067"/>
    <cellStyle name="Total 23 5 3 7 3" xfId="30068"/>
    <cellStyle name="Total 23 5 3 8" xfId="30069"/>
    <cellStyle name="Total 23 5 3 9" xfId="30070"/>
    <cellStyle name="Total 23 5 4" xfId="30071"/>
    <cellStyle name="Total 23 5 4 2" xfId="30072"/>
    <cellStyle name="Total 23 5 4 3" xfId="30073"/>
    <cellStyle name="Total 23 5 5" xfId="30074"/>
    <cellStyle name="Total 23 5 5 2" xfId="30075"/>
    <cellStyle name="Total 23 5 5 3" xfId="30076"/>
    <cellStyle name="Total 23 5 6" xfId="30077"/>
    <cellStyle name="Total 23 5 6 2" xfId="30078"/>
    <cellStyle name="Total 23 5 6 3" xfId="30079"/>
    <cellStyle name="Total 23 5 7" xfId="30080"/>
    <cellStyle name="Total 23 5 7 2" xfId="30081"/>
    <cellStyle name="Total 23 5 7 3" xfId="30082"/>
    <cellStyle name="Total 23 5 8" xfId="30083"/>
    <cellStyle name="Total 23 5 8 2" xfId="30084"/>
    <cellStyle name="Total 23 5 8 3" xfId="30085"/>
    <cellStyle name="Total 23 5 9" xfId="30086"/>
    <cellStyle name="Total 23 5 9 2" xfId="30087"/>
    <cellStyle name="Total 23 5 9 3" xfId="30088"/>
    <cellStyle name="Total 23 6" xfId="30089"/>
    <cellStyle name="Total 23 6 10" xfId="30090"/>
    <cellStyle name="Total 23 6 11" xfId="30091"/>
    <cellStyle name="Total 23 6 2" xfId="30092"/>
    <cellStyle name="Total 23 6 2 2" xfId="30093"/>
    <cellStyle name="Total 23 6 2 2 2" xfId="30094"/>
    <cellStyle name="Total 23 6 2 2 3" xfId="30095"/>
    <cellStyle name="Total 23 6 2 3" xfId="30096"/>
    <cellStyle name="Total 23 6 2 3 2" xfId="30097"/>
    <cellStyle name="Total 23 6 2 3 3" xfId="30098"/>
    <cellStyle name="Total 23 6 2 4" xfId="30099"/>
    <cellStyle name="Total 23 6 2 4 2" xfId="30100"/>
    <cellStyle name="Total 23 6 2 4 3" xfId="30101"/>
    <cellStyle name="Total 23 6 2 5" xfId="30102"/>
    <cellStyle name="Total 23 6 2 5 2" xfId="30103"/>
    <cellStyle name="Total 23 6 2 5 3" xfId="30104"/>
    <cellStyle name="Total 23 6 2 6" xfId="30105"/>
    <cellStyle name="Total 23 6 2 6 2" xfId="30106"/>
    <cellStyle name="Total 23 6 2 6 3" xfId="30107"/>
    <cellStyle name="Total 23 6 2 7" xfId="30108"/>
    <cellStyle name="Total 23 6 2 7 2" xfId="30109"/>
    <cellStyle name="Total 23 6 2 7 3" xfId="30110"/>
    <cellStyle name="Total 23 6 2 8" xfId="30111"/>
    <cellStyle name="Total 23 6 2 9" xfId="30112"/>
    <cellStyle name="Total 23 6 3" xfId="30113"/>
    <cellStyle name="Total 23 6 3 2" xfId="30114"/>
    <cellStyle name="Total 23 6 3 2 2" xfId="30115"/>
    <cellStyle name="Total 23 6 3 2 3" xfId="30116"/>
    <cellStyle name="Total 23 6 3 3" xfId="30117"/>
    <cellStyle name="Total 23 6 3 3 2" xfId="30118"/>
    <cellStyle name="Total 23 6 3 3 3" xfId="30119"/>
    <cellStyle name="Total 23 6 3 4" xfId="30120"/>
    <cellStyle name="Total 23 6 3 4 2" xfId="30121"/>
    <cellStyle name="Total 23 6 3 4 3" xfId="30122"/>
    <cellStyle name="Total 23 6 3 5" xfId="30123"/>
    <cellStyle name="Total 23 6 3 5 2" xfId="30124"/>
    <cellStyle name="Total 23 6 3 5 3" xfId="30125"/>
    <cellStyle name="Total 23 6 3 6" xfId="30126"/>
    <cellStyle name="Total 23 6 3 6 2" xfId="30127"/>
    <cellStyle name="Total 23 6 3 6 3" xfId="30128"/>
    <cellStyle name="Total 23 6 3 7" xfId="30129"/>
    <cellStyle name="Total 23 6 3 7 2" xfId="30130"/>
    <cellStyle name="Total 23 6 3 7 3" xfId="30131"/>
    <cellStyle name="Total 23 6 3 8" xfId="30132"/>
    <cellStyle name="Total 23 6 3 9" xfId="30133"/>
    <cellStyle name="Total 23 6 4" xfId="30134"/>
    <cellStyle name="Total 23 6 4 2" xfId="30135"/>
    <cellStyle name="Total 23 6 4 3" xfId="30136"/>
    <cellStyle name="Total 23 6 5" xfId="30137"/>
    <cellStyle name="Total 23 6 5 2" xfId="30138"/>
    <cellStyle name="Total 23 6 5 3" xfId="30139"/>
    <cellStyle name="Total 23 6 6" xfId="30140"/>
    <cellStyle name="Total 23 6 6 2" xfId="30141"/>
    <cellStyle name="Total 23 6 6 3" xfId="30142"/>
    <cellStyle name="Total 23 6 7" xfId="30143"/>
    <cellStyle name="Total 23 6 7 2" xfId="30144"/>
    <cellStyle name="Total 23 6 7 3" xfId="30145"/>
    <cellStyle name="Total 23 6 8" xfId="30146"/>
    <cellStyle name="Total 23 6 8 2" xfId="30147"/>
    <cellStyle name="Total 23 6 8 3" xfId="30148"/>
    <cellStyle name="Total 23 6 9" xfId="30149"/>
    <cellStyle name="Total 23 6 9 2" xfId="30150"/>
    <cellStyle name="Total 23 6 9 3" xfId="30151"/>
    <cellStyle name="Total 23 7" xfId="30152"/>
    <cellStyle name="Total 23 7 10" xfId="30153"/>
    <cellStyle name="Total 23 7 11" xfId="30154"/>
    <cellStyle name="Total 23 7 2" xfId="30155"/>
    <cellStyle name="Total 23 7 2 2" xfId="30156"/>
    <cellStyle name="Total 23 7 2 2 2" xfId="30157"/>
    <cellStyle name="Total 23 7 2 2 3" xfId="30158"/>
    <cellStyle name="Total 23 7 2 3" xfId="30159"/>
    <cellStyle name="Total 23 7 2 3 2" xfId="30160"/>
    <cellStyle name="Total 23 7 2 3 3" xfId="30161"/>
    <cellStyle name="Total 23 7 2 4" xfId="30162"/>
    <cellStyle name="Total 23 7 2 4 2" xfId="30163"/>
    <cellStyle name="Total 23 7 2 4 3" xfId="30164"/>
    <cellStyle name="Total 23 7 2 5" xfId="30165"/>
    <cellStyle name="Total 23 7 2 5 2" xfId="30166"/>
    <cellStyle name="Total 23 7 2 5 3" xfId="30167"/>
    <cellStyle name="Total 23 7 2 6" xfId="30168"/>
    <cellStyle name="Total 23 7 2 6 2" xfId="30169"/>
    <cellStyle name="Total 23 7 2 6 3" xfId="30170"/>
    <cellStyle name="Total 23 7 2 7" xfId="30171"/>
    <cellStyle name="Total 23 7 2 7 2" xfId="30172"/>
    <cellStyle name="Total 23 7 2 7 3" xfId="30173"/>
    <cellStyle name="Total 23 7 2 8" xfId="30174"/>
    <cellStyle name="Total 23 7 2 9" xfId="30175"/>
    <cellStyle name="Total 23 7 3" xfId="30176"/>
    <cellStyle name="Total 23 7 3 2" xfId="30177"/>
    <cellStyle name="Total 23 7 3 2 2" xfId="30178"/>
    <cellStyle name="Total 23 7 3 2 3" xfId="30179"/>
    <cellStyle name="Total 23 7 3 3" xfId="30180"/>
    <cellStyle name="Total 23 7 3 3 2" xfId="30181"/>
    <cellStyle name="Total 23 7 3 3 3" xfId="30182"/>
    <cellStyle name="Total 23 7 3 4" xfId="30183"/>
    <cellStyle name="Total 23 7 3 4 2" xfId="30184"/>
    <cellStyle name="Total 23 7 3 4 3" xfId="30185"/>
    <cellStyle name="Total 23 7 3 5" xfId="30186"/>
    <cellStyle name="Total 23 7 3 5 2" xfId="30187"/>
    <cellStyle name="Total 23 7 3 5 3" xfId="30188"/>
    <cellStyle name="Total 23 7 3 6" xfId="30189"/>
    <cellStyle name="Total 23 7 3 6 2" xfId="30190"/>
    <cellStyle name="Total 23 7 3 6 3" xfId="30191"/>
    <cellStyle name="Total 23 7 3 7" xfId="30192"/>
    <cellStyle name="Total 23 7 3 7 2" xfId="30193"/>
    <cellStyle name="Total 23 7 3 7 3" xfId="30194"/>
    <cellStyle name="Total 23 7 3 8" xfId="30195"/>
    <cellStyle name="Total 23 7 3 9" xfId="30196"/>
    <cellStyle name="Total 23 7 4" xfId="30197"/>
    <cellStyle name="Total 23 7 4 2" xfId="30198"/>
    <cellStyle name="Total 23 7 4 3" xfId="30199"/>
    <cellStyle name="Total 23 7 5" xfId="30200"/>
    <cellStyle name="Total 23 7 5 2" xfId="30201"/>
    <cellStyle name="Total 23 7 5 3" xfId="30202"/>
    <cellStyle name="Total 23 7 6" xfId="30203"/>
    <cellStyle name="Total 23 7 6 2" xfId="30204"/>
    <cellStyle name="Total 23 7 6 3" xfId="30205"/>
    <cellStyle name="Total 23 7 7" xfId="30206"/>
    <cellStyle name="Total 23 7 7 2" xfId="30207"/>
    <cellStyle name="Total 23 7 7 3" xfId="30208"/>
    <cellStyle name="Total 23 7 8" xfId="30209"/>
    <cellStyle name="Total 23 7 8 2" xfId="30210"/>
    <cellStyle name="Total 23 7 8 3" xfId="30211"/>
    <cellStyle name="Total 23 7 9" xfId="30212"/>
    <cellStyle name="Total 23 7 9 2" xfId="30213"/>
    <cellStyle name="Total 23 7 9 3" xfId="30214"/>
    <cellStyle name="Total 23 8" xfId="30215"/>
    <cellStyle name="Total 23 8 10" xfId="30216"/>
    <cellStyle name="Total 23 8 11" xfId="30217"/>
    <cellStyle name="Total 23 8 2" xfId="30218"/>
    <cellStyle name="Total 23 8 2 2" xfId="30219"/>
    <cellStyle name="Total 23 8 2 2 2" xfId="30220"/>
    <cellStyle name="Total 23 8 2 2 3" xfId="30221"/>
    <cellStyle name="Total 23 8 2 3" xfId="30222"/>
    <cellStyle name="Total 23 8 2 3 2" xfId="30223"/>
    <cellStyle name="Total 23 8 2 3 3" xfId="30224"/>
    <cellStyle name="Total 23 8 2 4" xfId="30225"/>
    <cellStyle name="Total 23 8 2 4 2" xfId="30226"/>
    <cellStyle name="Total 23 8 2 4 3" xfId="30227"/>
    <cellStyle name="Total 23 8 2 5" xfId="30228"/>
    <cellStyle name="Total 23 8 2 5 2" xfId="30229"/>
    <cellStyle name="Total 23 8 2 5 3" xfId="30230"/>
    <cellStyle name="Total 23 8 2 6" xfId="30231"/>
    <cellStyle name="Total 23 8 2 6 2" xfId="30232"/>
    <cellStyle name="Total 23 8 2 6 3" xfId="30233"/>
    <cellStyle name="Total 23 8 2 7" xfId="30234"/>
    <cellStyle name="Total 23 8 2 7 2" xfId="30235"/>
    <cellStyle name="Total 23 8 2 7 3" xfId="30236"/>
    <cellStyle name="Total 23 8 2 8" xfId="30237"/>
    <cellStyle name="Total 23 8 2 9" xfId="30238"/>
    <cellStyle name="Total 23 8 3" xfId="30239"/>
    <cellStyle name="Total 23 8 3 2" xfId="30240"/>
    <cellStyle name="Total 23 8 3 2 2" xfId="30241"/>
    <cellStyle name="Total 23 8 3 2 3" xfId="30242"/>
    <cellStyle name="Total 23 8 3 3" xfId="30243"/>
    <cellStyle name="Total 23 8 3 3 2" xfId="30244"/>
    <cellStyle name="Total 23 8 3 3 3" xfId="30245"/>
    <cellStyle name="Total 23 8 3 4" xfId="30246"/>
    <cellStyle name="Total 23 8 3 4 2" xfId="30247"/>
    <cellStyle name="Total 23 8 3 4 3" xfId="30248"/>
    <cellStyle name="Total 23 8 3 5" xfId="30249"/>
    <cellStyle name="Total 23 8 3 5 2" xfId="30250"/>
    <cellStyle name="Total 23 8 3 5 3" xfId="30251"/>
    <cellStyle name="Total 23 8 3 6" xfId="30252"/>
    <cellStyle name="Total 23 8 3 6 2" xfId="30253"/>
    <cellStyle name="Total 23 8 3 6 3" xfId="30254"/>
    <cellStyle name="Total 23 8 3 7" xfId="30255"/>
    <cellStyle name="Total 23 8 3 7 2" xfId="30256"/>
    <cellStyle name="Total 23 8 3 7 3" xfId="30257"/>
    <cellStyle name="Total 23 8 3 8" xfId="30258"/>
    <cellStyle name="Total 23 8 3 9" xfId="30259"/>
    <cellStyle name="Total 23 8 4" xfId="30260"/>
    <cellStyle name="Total 23 8 4 2" xfId="30261"/>
    <cellStyle name="Total 23 8 4 3" xfId="30262"/>
    <cellStyle name="Total 23 8 5" xfId="30263"/>
    <cellStyle name="Total 23 8 5 2" xfId="30264"/>
    <cellStyle name="Total 23 8 5 3" xfId="30265"/>
    <cellStyle name="Total 23 8 6" xfId="30266"/>
    <cellStyle name="Total 23 8 6 2" xfId="30267"/>
    <cellStyle name="Total 23 8 6 3" xfId="30268"/>
    <cellStyle name="Total 23 8 7" xfId="30269"/>
    <cellStyle name="Total 23 8 7 2" xfId="30270"/>
    <cellStyle name="Total 23 8 7 3" xfId="30271"/>
    <cellStyle name="Total 23 8 8" xfId="30272"/>
    <cellStyle name="Total 23 8 8 2" xfId="30273"/>
    <cellStyle name="Total 23 8 8 3" xfId="30274"/>
    <cellStyle name="Total 23 8 9" xfId="30275"/>
    <cellStyle name="Total 23 8 9 2" xfId="30276"/>
    <cellStyle name="Total 23 8 9 3" xfId="30277"/>
    <cellStyle name="Total 23 9" xfId="30278"/>
    <cellStyle name="Total 23 9 10" xfId="30279"/>
    <cellStyle name="Total 23 9 11" xfId="30280"/>
    <cellStyle name="Total 23 9 2" xfId="30281"/>
    <cellStyle name="Total 23 9 2 2" xfId="30282"/>
    <cellStyle name="Total 23 9 2 2 2" xfId="30283"/>
    <cellStyle name="Total 23 9 2 2 3" xfId="30284"/>
    <cellStyle name="Total 23 9 2 3" xfId="30285"/>
    <cellStyle name="Total 23 9 2 3 2" xfId="30286"/>
    <cellStyle name="Total 23 9 2 3 3" xfId="30287"/>
    <cellStyle name="Total 23 9 2 4" xfId="30288"/>
    <cellStyle name="Total 23 9 2 4 2" xfId="30289"/>
    <cellStyle name="Total 23 9 2 4 3" xfId="30290"/>
    <cellStyle name="Total 23 9 2 5" xfId="30291"/>
    <cellStyle name="Total 23 9 2 5 2" xfId="30292"/>
    <cellStyle name="Total 23 9 2 5 3" xfId="30293"/>
    <cellStyle name="Total 23 9 2 6" xfId="30294"/>
    <cellStyle name="Total 23 9 2 6 2" xfId="30295"/>
    <cellStyle name="Total 23 9 2 6 3" xfId="30296"/>
    <cellStyle name="Total 23 9 2 7" xfId="30297"/>
    <cellStyle name="Total 23 9 2 7 2" xfId="30298"/>
    <cellStyle name="Total 23 9 2 7 3" xfId="30299"/>
    <cellStyle name="Total 23 9 2 8" xfId="30300"/>
    <cellStyle name="Total 23 9 2 9" xfId="30301"/>
    <cellStyle name="Total 23 9 3" xfId="30302"/>
    <cellStyle name="Total 23 9 3 2" xfId="30303"/>
    <cellStyle name="Total 23 9 3 2 2" xfId="30304"/>
    <cellStyle name="Total 23 9 3 2 3" xfId="30305"/>
    <cellStyle name="Total 23 9 3 3" xfId="30306"/>
    <cellStyle name="Total 23 9 3 3 2" xfId="30307"/>
    <cellStyle name="Total 23 9 3 3 3" xfId="30308"/>
    <cellStyle name="Total 23 9 3 4" xfId="30309"/>
    <cellStyle name="Total 23 9 3 4 2" xfId="30310"/>
    <cellStyle name="Total 23 9 3 4 3" xfId="30311"/>
    <cellStyle name="Total 23 9 3 5" xfId="30312"/>
    <cellStyle name="Total 23 9 3 5 2" xfId="30313"/>
    <cellStyle name="Total 23 9 3 5 3" xfId="30314"/>
    <cellStyle name="Total 23 9 3 6" xfId="30315"/>
    <cellStyle name="Total 23 9 3 6 2" xfId="30316"/>
    <cellStyle name="Total 23 9 3 6 3" xfId="30317"/>
    <cellStyle name="Total 23 9 3 7" xfId="30318"/>
    <cellStyle name="Total 23 9 3 7 2" xfId="30319"/>
    <cellStyle name="Total 23 9 3 7 3" xfId="30320"/>
    <cellStyle name="Total 23 9 3 8" xfId="30321"/>
    <cellStyle name="Total 23 9 3 9" xfId="30322"/>
    <cellStyle name="Total 23 9 4" xfId="30323"/>
    <cellStyle name="Total 23 9 4 2" xfId="30324"/>
    <cellStyle name="Total 23 9 4 3" xfId="30325"/>
    <cellStyle name="Total 23 9 5" xfId="30326"/>
    <cellStyle name="Total 23 9 5 2" xfId="30327"/>
    <cellStyle name="Total 23 9 5 3" xfId="30328"/>
    <cellStyle name="Total 23 9 6" xfId="30329"/>
    <cellStyle name="Total 23 9 6 2" xfId="30330"/>
    <cellStyle name="Total 23 9 6 3" xfId="30331"/>
    <cellStyle name="Total 23 9 7" xfId="30332"/>
    <cellStyle name="Total 23 9 7 2" xfId="30333"/>
    <cellStyle name="Total 23 9 7 3" xfId="30334"/>
    <cellStyle name="Total 23 9 8" xfId="30335"/>
    <cellStyle name="Total 23 9 8 2" xfId="30336"/>
    <cellStyle name="Total 23 9 8 3" xfId="30337"/>
    <cellStyle name="Total 23 9 9" xfId="30338"/>
    <cellStyle name="Total 23 9 9 2" xfId="30339"/>
    <cellStyle name="Total 23 9 9 3" xfId="30340"/>
    <cellStyle name="Total 24" xfId="30341"/>
    <cellStyle name="Total 24 10" xfId="30342"/>
    <cellStyle name="Total 24 10 2" xfId="30343"/>
    <cellStyle name="Total 24 10 2 2" xfId="30344"/>
    <cellStyle name="Total 24 10 2 3" xfId="30345"/>
    <cellStyle name="Total 24 10 3" xfId="30346"/>
    <cellStyle name="Total 24 10 3 2" xfId="30347"/>
    <cellStyle name="Total 24 10 3 3" xfId="30348"/>
    <cellStyle name="Total 24 10 4" xfId="30349"/>
    <cellStyle name="Total 24 10 4 2" xfId="30350"/>
    <cellStyle name="Total 24 10 4 3" xfId="30351"/>
    <cellStyle name="Total 24 10 5" xfId="30352"/>
    <cellStyle name="Total 24 10 5 2" xfId="30353"/>
    <cellStyle name="Total 24 10 5 3" xfId="30354"/>
    <cellStyle name="Total 24 10 6" xfId="30355"/>
    <cellStyle name="Total 24 10 6 2" xfId="30356"/>
    <cellStyle name="Total 24 10 6 3" xfId="30357"/>
    <cellStyle name="Total 24 10 7" xfId="30358"/>
    <cellStyle name="Total 24 10 7 2" xfId="30359"/>
    <cellStyle name="Total 24 10 7 3" xfId="30360"/>
    <cellStyle name="Total 24 10 8" xfId="30361"/>
    <cellStyle name="Total 24 10 9" xfId="30362"/>
    <cellStyle name="Total 24 11" xfId="30363"/>
    <cellStyle name="Total 24 11 2" xfId="30364"/>
    <cellStyle name="Total 24 11 2 2" xfId="30365"/>
    <cellStyle name="Total 24 11 2 3" xfId="30366"/>
    <cellStyle name="Total 24 11 3" xfId="30367"/>
    <cellStyle name="Total 24 11 3 2" xfId="30368"/>
    <cellStyle name="Total 24 11 3 3" xfId="30369"/>
    <cellStyle name="Total 24 11 4" xfId="30370"/>
    <cellStyle name="Total 24 11 4 2" xfId="30371"/>
    <cellStyle name="Total 24 11 4 3" xfId="30372"/>
    <cellStyle name="Total 24 11 5" xfId="30373"/>
    <cellStyle name="Total 24 11 5 2" xfId="30374"/>
    <cellStyle name="Total 24 11 5 3" xfId="30375"/>
    <cellStyle name="Total 24 11 6" xfId="30376"/>
    <cellStyle name="Total 24 11 6 2" xfId="30377"/>
    <cellStyle name="Total 24 11 6 3" xfId="30378"/>
    <cellStyle name="Total 24 11 7" xfId="30379"/>
    <cellStyle name="Total 24 11 7 2" xfId="30380"/>
    <cellStyle name="Total 24 11 7 3" xfId="30381"/>
    <cellStyle name="Total 24 11 8" xfId="30382"/>
    <cellStyle name="Total 24 11 9" xfId="30383"/>
    <cellStyle name="Total 24 12" xfId="30384"/>
    <cellStyle name="Total 24 12 2" xfId="30385"/>
    <cellStyle name="Total 24 12 3" xfId="30386"/>
    <cellStyle name="Total 24 13" xfId="30387"/>
    <cellStyle name="Total 24 13 2" xfId="30388"/>
    <cellStyle name="Total 24 13 3" xfId="30389"/>
    <cellStyle name="Total 24 14" xfId="30390"/>
    <cellStyle name="Total 24 14 2" xfId="30391"/>
    <cellStyle name="Total 24 14 3" xfId="30392"/>
    <cellStyle name="Total 24 15" xfId="30393"/>
    <cellStyle name="Total 24 15 2" xfId="30394"/>
    <cellStyle name="Total 24 15 3" xfId="30395"/>
    <cellStyle name="Total 24 16" xfId="30396"/>
    <cellStyle name="Total 24 16 2" xfId="30397"/>
    <cellStyle name="Total 24 16 3" xfId="30398"/>
    <cellStyle name="Total 24 17" xfId="30399"/>
    <cellStyle name="Total 24 17 2" xfId="30400"/>
    <cellStyle name="Total 24 17 3" xfId="30401"/>
    <cellStyle name="Total 24 18" xfId="30402"/>
    <cellStyle name="Total 24 19" xfId="30403"/>
    <cellStyle name="Total 24 2" xfId="30404"/>
    <cellStyle name="Total 24 2 10" xfId="30405"/>
    <cellStyle name="Total 24 2 11" xfId="30406"/>
    <cellStyle name="Total 24 2 2" xfId="30407"/>
    <cellStyle name="Total 24 2 2 2" xfId="30408"/>
    <cellStyle name="Total 24 2 2 2 2" xfId="30409"/>
    <cellStyle name="Total 24 2 2 2 3" xfId="30410"/>
    <cellStyle name="Total 24 2 2 3" xfId="30411"/>
    <cellStyle name="Total 24 2 2 3 2" xfId="30412"/>
    <cellStyle name="Total 24 2 2 3 3" xfId="30413"/>
    <cellStyle name="Total 24 2 2 4" xfId="30414"/>
    <cellStyle name="Total 24 2 2 4 2" xfId="30415"/>
    <cellStyle name="Total 24 2 2 4 3" xfId="30416"/>
    <cellStyle name="Total 24 2 2 5" xfId="30417"/>
    <cellStyle name="Total 24 2 2 5 2" xfId="30418"/>
    <cellStyle name="Total 24 2 2 5 3" xfId="30419"/>
    <cellStyle name="Total 24 2 2 6" xfId="30420"/>
    <cellStyle name="Total 24 2 2 6 2" xfId="30421"/>
    <cellStyle name="Total 24 2 2 6 3" xfId="30422"/>
    <cellStyle name="Total 24 2 2 7" xfId="30423"/>
    <cellStyle name="Total 24 2 2 7 2" xfId="30424"/>
    <cellStyle name="Total 24 2 2 7 3" xfId="30425"/>
    <cellStyle name="Total 24 2 2 8" xfId="30426"/>
    <cellStyle name="Total 24 2 2 9" xfId="30427"/>
    <cellStyle name="Total 24 2 3" xfId="30428"/>
    <cellStyle name="Total 24 2 3 2" xfId="30429"/>
    <cellStyle name="Total 24 2 3 2 2" xfId="30430"/>
    <cellStyle name="Total 24 2 3 2 3" xfId="30431"/>
    <cellStyle name="Total 24 2 3 3" xfId="30432"/>
    <cellStyle name="Total 24 2 3 3 2" xfId="30433"/>
    <cellStyle name="Total 24 2 3 3 3" xfId="30434"/>
    <cellStyle name="Total 24 2 3 4" xfId="30435"/>
    <cellStyle name="Total 24 2 3 4 2" xfId="30436"/>
    <cellStyle name="Total 24 2 3 4 3" xfId="30437"/>
    <cellStyle name="Total 24 2 3 5" xfId="30438"/>
    <cellStyle name="Total 24 2 3 5 2" xfId="30439"/>
    <cellStyle name="Total 24 2 3 5 3" xfId="30440"/>
    <cellStyle name="Total 24 2 3 6" xfId="30441"/>
    <cellStyle name="Total 24 2 3 6 2" xfId="30442"/>
    <cellStyle name="Total 24 2 3 6 3" xfId="30443"/>
    <cellStyle name="Total 24 2 3 7" xfId="30444"/>
    <cellStyle name="Total 24 2 3 7 2" xfId="30445"/>
    <cellStyle name="Total 24 2 3 7 3" xfId="30446"/>
    <cellStyle name="Total 24 2 3 8" xfId="30447"/>
    <cellStyle name="Total 24 2 3 9" xfId="30448"/>
    <cellStyle name="Total 24 2 4" xfId="30449"/>
    <cellStyle name="Total 24 2 4 2" xfId="30450"/>
    <cellStyle name="Total 24 2 4 3" xfId="30451"/>
    <cellStyle name="Total 24 2 5" xfId="30452"/>
    <cellStyle name="Total 24 2 5 2" xfId="30453"/>
    <cellStyle name="Total 24 2 5 3" xfId="30454"/>
    <cellStyle name="Total 24 2 6" xfId="30455"/>
    <cellStyle name="Total 24 2 6 2" xfId="30456"/>
    <cellStyle name="Total 24 2 6 3" xfId="30457"/>
    <cellStyle name="Total 24 2 7" xfId="30458"/>
    <cellStyle name="Total 24 2 7 2" xfId="30459"/>
    <cellStyle name="Total 24 2 7 3" xfId="30460"/>
    <cellStyle name="Total 24 2 8" xfId="30461"/>
    <cellStyle name="Total 24 2 8 2" xfId="30462"/>
    <cellStyle name="Total 24 2 8 3" xfId="30463"/>
    <cellStyle name="Total 24 2 9" xfId="30464"/>
    <cellStyle name="Total 24 2 9 2" xfId="30465"/>
    <cellStyle name="Total 24 2 9 3" xfId="30466"/>
    <cellStyle name="Total 24 3" xfId="30467"/>
    <cellStyle name="Total 24 3 10" xfId="30468"/>
    <cellStyle name="Total 24 3 11" xfId="30469"/>
    <cellStyle name="Total 24 3 2" xfId="30470"/>
    <cellStyle name="Total 24 3 2 2" xfId="30471"/>
    <cellStyle name="Total 24 3 2 2 2" xfId="30472"/>
    <cellStyle name="Total 24 3 2 2 3" xfId="30473"/>
    <cellStyle name="Total 24 3 2 3" xfId="30474"/>
    <cellStyle name="Total 24 3 2 3 2" xfId="30475"/>
    <cellStyle name="Total 24 3 2 3 3" xfId="30476"/>
    <cellStyle name="Total 24 3 2 4" xfId="30477"/>
    <cellStyle name="Total 24 3 2 4 2" xfId="30478"/>
    <cellStyle name="Total 24 3 2 4 3" xfId="30479"/>
    <cellStyle name="Total 24 3 2 5" xfId="30480"/>
    <cellStyle name="Total 24 3 2 5 2" xfId="30481"/>
    <cellStyle name="Total 24 3 2 5 3" xfId="30482"/>
    <cellStyle name="Total 24 3 2 6" xfId="30483"/>
    <cellStyle name="Total 24 3 2 6 2" xfId="30484"/>
    <cellStyle name="Total 24 3 2 6 3" xfId="30485"/>
    <cellStyle name="Total 24 3 2 7" xfId="30486"/>
    <cellStyle name="Total 24 3 2 7 2" xfId="30487"/>
    <cellStyle name="Total 24 3 2 7 3" xfId="30488"/>
    <cellStyle name="Total 24 3 2 8" xfId="30489"/>
    <cellStyle name="Total 24 3 2 9" xfId="30490"/>
    <cellStyle name="Total 24 3 3" xfId="30491"/>
    <cellStyle name="Total 24 3 3 2" xfId="30492"/>
    <cellStyle name="Total 24 3 3 2 2" xfId="30493"/>
    <cellStyle name="Total 24 3 3 2 3" xfId="30494"/>
    <cellStyle name="Total 24 3 3 3" xfId="30495"/>
    <cellStyle name="Total 24 3 3 3 2" xfId="30496"/>
    <cellStyle name="Total 24 3 3 3 3" xfId="30497"/>
    <cellStyle name="Total 24 3 3 4" xfId="30498"/>
    <cellStyle name="Total 24 3 3 4 2" xfId="30499"/>
    <cellStyle name="Total 24 3 3 4 3" xfId="30500"/>
    <cellStyle name="Total 24 3 3 5" xfId="30501"/>
    <cellStyle name="Total 24 3 3 5 2" xfId="30502"/>
    <cellStyle name="Total 24 3 3 5 3" xfId="30503"/>
    <cellStyle name="Total 24 3 3 6" xfId="30504"/>
    <cellStyle name="Total 24 3 3 6 2" xfId="30505"/>
    <cellStyle name="Total 24 3 3 6 3" xfId="30506"/>
    <cellStyle name="Total 24 3 3 7" xfId="30507"/>
    <cellStyle name="Total 24 3 3 7 2" xfId="30508"/>
    <cellStyle name="Total 24 3 3 7 3" xfId="30509"/>
    <cellStyle name="Total 24 3 3 8" xfId="30510"/>
    <cellStyle name="Total 24 3 3 9" xfId="30511"/>
    <cellStyle name="Total 24 3 4" xfId="30512"/>
    <cellStyle name="Total 24 3 4 2" xfId="30513"/>
    <cellStyle name="Total 24 3 4 3" xfId="30514"/>
    <cellStyle name="Total 24 3 5" xfId="30515"/>
    <cellStyle name="Total 24 3 5 2" xfId="30516"/>
    <cellStyle name="Total 24 3 5 3" xfId="30517"/>
    <cellStyle name="Total 24 3 6" xfId="30518"/>
    <cellStyle name="Total 24 3 6 2" xfId="30519"/>
    <cellStyle name="Total 24 3 6 3" xfId="30520"/>
    <cellStyle name="Total 24 3 7" xfId="30521"/>
    <cellStyle name="Total 24 3 7 2" xfId="30522"/>
    <cellStyle name="Total 24 3 7 3" xfId="30523"/>
    <cellStyle name="Total 24 3 8" xfId="30524"/>
    <cellStyle name="Total 24 3 8 2" xfId="30525"/>
    <cellStyle name="Total 24 3 8 3" xfId="30526"/>
    <cellStyle name="Total 24 3 9" xfId="30527"/>
    <cellStyle name="Total 24 3 9 2" xfId="30528"/>
    <cellStyle name="Total 24 3 9 3" xfId="30529"/>
    <cellStyle name="Total 24 4" xfId="30530"/>
    <cellStyle name="Total 24 4 10" xfId="30531"/>
    <cellStyle name="Total 24 4 11" xfId="30532"/>
    <cellStyle name="Total 24 4 2" xfId="30533"/>
    <cellStyle name="Total 24 4 2 2" xfId="30534"/>
    <cellStyle name="Total 24 4 2 2 2" xfId="30535"/>
    <cellStyle name="Total 24 4 2 2 3" xfId="30536"/>
    <cellStyle name="Total 24 4 2 3" xfId="30537"/>
    <cellStyle name="Total 24 4 2 3 2" xfId="30538"/>
    <cellStyle name="Total 24 4 2 3 3" xfId="30539"/>
    <cellStyle name="Total 24 4 2 4" xfId="30540"/>
    <cellStyle name="Total 24 4 2 4 2" xfId="30541"/>
    <cellStyle name="Total 24 4 2 4 3" xfId="30542"/>
    <cellStyle name="Total 24 4 2 5" xfId="30543"/>
    <cellStyle name="Total 24 4 2 5 2" xfId="30544"/>
    <cellStyle name="Total 24 4 2 5 3" xfId="30545"/>
    <cellStyle name="Total 24 4 2 6" xfId="30546"/>
    <cellStyle name="Total 24 4 2 6 2" xfId="30547"/>
    <cellStyle name="Total 24 4 2 6 3" xfId="30548"/>
    <cellStyle name="Total 24 4 2 7" xfId="30549"/>
    <cellStyle name="Total 24 4 2 7 2" xfId="30550"/>
    <cellStyle name="Total 24 4 2 7 3" xfId="30551"/>
    <cellStyle name="Total 24 4 2 8" xfId="30552"/>
    <cellStyle name="Total 24 4 2 9" xfId="30553"/>
    <cellStyle name="Total 24 4 3" xfId="30554"/>
    <cellStyle name="Total 24 4 3 2" xfId="30555"/>
    <cellStyle name="Total 24 4 3 2 2" xfId="30556"/>
    <cellStyle name="Total 24 4 3 2 3" xfId="30557"/>
    <cellStyle name="Total 24 4 3 3" xfId="30558"/>
    <cellStyle name="Total 24 4 3 3 2" xfId="30559"/>
    <cellStyle name="Total 24 4 3 3 3" xfId="30560"/>
    <cellStyle name="Total 24 4 3 4" xfId="30561"/>
    <cellStyle name="Total 24 4 3 4 2" xfId="30562"/>
    <cellStyle name="Total 24 4 3 4 3" xfId="30563"/>
    <cellStyle name="Total 24 4 3 5" xfId="30564"/>
    <cellStyle name="Total 24 4 3 5 2" xfId="30565"/>
    <cellStyle name="Total 24 4 3 5 3" xfId="30566"/>
    <cellStyle name="Total 24 4 3 6" xfId="30567"/>
    <cellStyle name="Total 24 4 3 6 2" xfId="30568"/>
    <cellStyle name="Total 24 4 3 6 3" xfId="30569"/>
    <cellStyle name="Total 24 4 3 7" xfId="30570"/>
    <cellStyle name="Total 24 4 3 7 2" xfId="30571"/>
    <cellStyle name="Total 24 4 3 7 3" xfId="30572"/>
    <cellStyle name="Total 24 4 3 8" xfId="30573"/>
    <cellStyle name="Total 24 4 3 9" xfId="30574"/>
    <cellStyle name="Total 24 4 4" xfId="30575"/>
    <cellStyle name="Total 24 4 4 2" xfId="30576"/>
    <cellStyle name="Total 24 4 4 3" xfId="30577"/>
    <cellStyle name="Total 24 4 5" xfId="30578"/>
    <cellStyle name="Total 24 4 5 2" xfId="30579"/>
    <cellStyle name="Total 24 4 5 3" xfId="30580"/>
    <cellStyle name="Total 24 4 6" xfId="30581"/>
    <cellStyle name="Total 24 4 6 2" xfId="30582"/>
    <cellStyle name="Total 24 4 6 3" xfId="30583"/>
    <cellStyle name="Total 24 4 7" xfId="30584"/>
    <cellStyle name="Total 24 4 7 2" xfId="30585"/>
    <cellStyle name="Total 24 4 7 3" xfId="30586"/>
    <cellStyle name="Total 24 4 8" xfId="30587"/>
    <cellStyle name="Total 24 4 8 2" xfId="30588"/>
    <cellStyle name="Total 24 4 8 3" xfId="30589"/>
    <cellStyle name="Total 24 4 9" xfId="30590"/>
    <cellStyle name="Total 24 4 9 2" xfId="30591"/>
    <cellStyle name="Total 24 4 9 3" xfId="30592"/>
    <cellStyle name="Total 24 5" xfId="30593"/>
    <cellStyle name="Total 24 5 10" xfId="30594"/>
    <cellStyle name="Total 24 5 11" xfId="30595"/>
    <cellStyle name="Total 24 5 2" xfId="30596"/>
    <cellStyle name="Total 24 5 2 2" xfId="30597"/>
    <cellStyle name="Total 24 5 2 2 2" xfId="30598"/>
    <cellStyle name="Total 24 5 2 2 3" xfId="30599"/>
    <cellStyle name="Total 24 5 2 3" xfId="30600"/>
    <cellStyle name="Total 24 5 2 3 2" xfId="30601"/>
    <cellStyle name="Total 24 5 2 3 3" xfId="30602"/>
    <cellStyle name="Total 24 5 2 4" xfId="30603"/>
    <cellStyle name="Total 24 5 2 4 2" xfId="30604"/>
    <cellStyle name="Total 24 5 2 4 3" xfId="30605"/>
    <cellStyle name="Total 24 5 2 5" xfId="30606"/>
    <cellStyle name="Total 24 5 2 5 2" xfId="30607"/>
    <cellStyle name="Total 24 5 2 5 3" xfId="30608"/>
    <cellStyle name="Total 24 5 2 6" xfId="30609"/>
    <cellStyle name="Total 24 5 2 6 2" xfId="30610"/>
    <cellStyle name="Total 24 5 2 6 3" xfId="30611"/>
    <cellStyle name="Total 24 5 2 7" xfId="30612"/>
    <cellStyle name="Total 24 5 2 7 2" xfId="30613"/>
    <cellStyle name="Total 24 5 2 7 3" xfId="30614"/>
    <cellStyle name="Total 24 5 2 8" xfId="30615"/>
    <cellStyle name="Total 24 5 2 9" xfId="30616"/>
    <cellStyle name="Total 24 5 3" xfId="30617"/>
    <cellStyle name="Total 24 5 3 2" xfId="30618"/>
    <cellStyle name="Total 24 5 3 2 2" xfId="30619"/>
    <cellStyle name="Total 24 5 3 2 3" xfId="30620"/>
    <cellStyle name="Total 24 5 3 3" xfId="30621"/>
    <cellStyle name="Total 24 5 3 3 2" xfId="30622"/>
    <cellStyle name="Total 24 5 3 3 3" xfId="30623"/>
    <cellStyle name="Total 24 5 3 4" xfId="30624"/>
    <cellStyle name="Total 24 5 3 4 2" xfId="30625"/>
    <cellStyle name="Total 24 5 3 4 3" xfId="30626"/>
    <cellStyle name="Total 24 5 3 5" xfId="30627"/>
    <cellStyle name="Total 24 5 3 5 2" xfId="30628"/>
    <cellStyle name="Total 24 5 3 5 3" xfId="30629"/>
    <cellStyle name="Total 24 5 3 6" xfId="30630"/>
    <cellStyle name="Total 24 5 3 6 2" xfId="30631"/>
    <cellStyle name="Total 24 5 3 6 3" xfId="30632"/>
    <cellStyle name="Total 24 5 3 7" xfId="30633"/>
    <cellStyle name="Total 24 5 3 7 2" xfId="30634"/>
    <cellStyle name="Total 24 5 3 7 3" xfId="30635"/>
    <cellStyle name="Total 24 5 3 8" xfId="30636"/>
    <cellStyle name="Total 24 5 3 9" xfId="30637"/>
    <cellStyle name="Total 24 5 4" xfId="30638"/>
    <cellStyle name="Total 24 5 4 2" xfId="30639"/>
    <cellStyle name="Total 24 5 4 3" xfId="30640"/>
    <cellStyle name="Total 24 5 5" xfId="30641"/>
    <cellStyle name="Total 24 5 5 2" xfId="30642"/>
    <cellStyle name="Total 24 5 5 3" xfId="30643"/>
    <cellStyle name="Total 24 5 6" xfId="30644"/>
    <cellStyle name="Total 24 5 6 2" xfId="30645"/>
    <cellStyle name="Total 24 5 6 3" xfId="30646"/>
    <cellStyle name="Total 24 5 7" xfId="30647"/>
    <cellStyle name="Total 24 5 7 2" xfId="30648"/>
    <cellStyle name="Total 24 5 7 3" xfId="30649"/>
    <cellStyle name="Total 24 5 8" xfId="30650"/>
    <cellStyle name="Total 24 5 8 2" xfId="30651"/>
    <cellStyle name="Total 24 5 8 3" xfId="30652"/>
    <cellStyle name="Total 24 5 9" xfId="30653"/>
    <cellStyle name="Total 24 5 9 2" xfId="30654"/>
    <cellStyle name="Total 24 5 9 3" xfId="30655"/>
    <cellStyle name="Total 24 6" xfId="30656"/>
    <cellStyle name="Total 24 6 10" xfId="30657"/>
    <cellStyle name="Total 24 6 11" xfId="30658"/>
    <cellStyle name="Total 24 6 2" xfId="30659"/>
    <cellStyle name="Total 24 6 2 2" xfId="30660"/>
    <cellStyle name="Total 24 6 2 2 2" xfId="30661"/>
    <cellStyle name="Total 24 6 2 2 3" xfId="30662"/>
    <cellStyle name="Total 24 6 2 3" xfId="30663"/>
    <cellStyle name="Total 24 6 2 3 2" xfId="30664"/>
    <cellStyle name="Total 24 6 2 3 3" xfId="30665"/>
    <cellStyle name="Total 24 6 2 4" xfId="30666"/>
    <cellStyle name="Total 24 6 2 4 2" xfId="30667"/>
    <cellStyle name="Total 24 6 2 4 3" xfId="30668"/>
    <cellStyle name="Total 24 6 2 5" xfId="30669"/>
    <cellStyle name="Total 24 6 2 5 2" xfId="30670"/>
    <cellStyle name="Total 24 6 2 5 3" xfId="30671"/>
    <cellStyle name="Total 24 6 2 6" xfId="30672"/>
    <cellStyle name="Total 24 6 2 6 2" xfId="30673"/>
    <cellStyle name="Total 24 6 2 6 3" xfId="30674"/>
    <cellStyle name="Total 24 6 2 7" xfId="30675"/>
    <cellStyle name="Total 24 6 2 7 2" xfId="30676"/>
    <cellStyle name="Total 24 6 2 7 3" xfId="30677"/>
    <cellStyle name="Total 24 6 2 8" xfId="30678"/>
    <cellStyle name="Total 24 6 2 9" xfId="30679"/>
    <cellStyle name="Total 24 6 3" xfId="30680"/>
    <cellStyle name="Total 24 6 3 2" xfId="30681"/>
    <cellStyle name="Total 24 6 3 2 2" xfId="30682"/>
    <cellStyle name="Total 24 6 3 2 3" xfId="30683"/>
    <cellStyle name="Total 24 6 3 3" xfId="30684"/>
    <cellStyle name="Total 24 6 3 3 2" xfId="30685"/>
    <cellStyle name="Total 24 6 3 3 3" xfId="30686"/>
    <cellStyle name="Total 24 6 3 4" xfId="30687"/>
    <cellStyle name="Total 24 6 3 4 2" xfId="30688"/>
    <cellStyle name="Total 24 6 3 4 3" xfId="30689"/>
    <cellStyle name="Total 24 6 3 5" xfId="30690"/>
    <cellStyle name="Total 24 6 3 5 2" xfId="30691"/>
    <cellStyle name="Total 24 6 3 5 3" xfId="30692"/>
    <cellStyle name="Total 24 6 3 6" xfId="30693"/>
    <cellStyle name="Total 24 6 3 6 2" xfId="30694"/>
    <cellStyle name="Total 24 6 3 6 3" xfId="30695"/>
    <cellStyle name="Total 24 6 3 7" xfId="30696"/>
    <cellStyle name="Total 24 6 3 7 2" xfId="30697"/>
    <cellStyle name="Total 24 6 3 7 3" xfId="30698"/>
    <cellStyle name="Total 24 6 3 8" xfId="30699"/>
    <cellStyle name="Total 24 6 3 9" xfId="30700"/>
    <cellStyle name="Total 24 6 4" xfId="30701"/>
    <cellStyle name="Total 24 6 4 2" xfId="30702"/>
    <cellStyle name="Total 24 6 4 3" xfId="30703"/>
    <cellStyle name="Total 24 6 5" xfId="30704"/>
    <cellStyle name="Total 24 6 5 2" xfId="30705"/>
    <cellStyle name="Total 24 6 5 3" xfId="30706"/>
    <cellStyle name="Total 24 6 6" xfId="30707"/>
    <cellStyle name="Total 24 6 6 2" xfId="30708"/>
    <cellStyle name="Total 24 6 6 3" xfId="30709"/>
    <cellStyle name="Total 24 6 7" xfId="30710"/>
    <cellStyle name="Total 24 6 7 2" xfId="30711"/>
    <cellStyle name="Total 24 6 7 3" xfId="30712"/>
    <cellStyle name="Total 24 6 8" xfId="30713"/>
    <cellStyle name="Total 24 6 8 2" xfId="30714"/>
    <cellStyle name="Total 24 6 8 3" xfId="30715"/>
    <cellStyle name="Total 24 6 9" xfId="30716"/>
    <cellStyle name="Total 24 6 9 2" xfId="30717"/>
    <cellStyle name="Total 24 6 9 3" xfId="30718"/>
    <cellStyle name="Total 24 7" xfId="30719"/>
    <cellStyle name="Total 24 7 10" xfId="30720"/>
    <cellStyle name="Total 24 7 11" xfId="30721"/>
    <cellStyle name="Total 24 7 2" xfId="30722"/>
    <cellStyle name="Total 24 7 2 2" xfId="30723"/>
    <cellStyle name="Total 24 7 2 2 2" xfId="30724"/>
    <cellStyle name="Total 24 7 2 2 3" xfId="30725"/>
    <cellStyle name="Total 24 7 2 3" xfId="30726"/>
    <cellStyle name="Total 24 7 2 3 2" xfId="30727"/>
    <cellStyle name="Total 24 7 2 3 3" xfId="30728"/>
    <cellStyle name="Total 24 7 2 4" xfId="30729"/>
    <cellStyle name="Total 24 7 2 4 2" xfId="30730"/>
    <cellStyle name="Total 24 7 2 4 3" xfId="30731"/>
    <cellStyle name="Total 24 7 2 5" xfId="30732"/>
    <cellStyle name="Total 24 7 2 5 2" xfId="30733"/>
    <cellStyle name="Total 24 7 2 5 3" xfId="30734"/>
    <cellStyle name="Total 24 7 2 6" xfId="30735"/>
    <cellStyle name="Total 24 7 2 6 2" xfId="30736"/>
    <cellStyle name="Total 24 7 2 6 3" xfId="30737"/>
    <cellStyle name="Total 24 7 2 7" xfId="30738"/>
    <cellStyle name="Total 24 7 2 7 2" xfId="30739"/>
    <cellStyle name="Total 24 7 2 7 3" xfId="30740"/>
    <cellStyle name="Total 24 7 2 8" xfId="30741"/>
    <cellStyle name="Total 24 7 2 9" xfId="30742"/>
    <cellStyle name="Total 24 7 3" xfId="30743"/>
    <cellStyle name="Total 24 7 3 2" xfId="30744"/>
    <cellStyle name="Total 24 7 3 2 2" xfId="30745"/>
    <cellStyle name="Total 24 7 3 2 3" xfId="30746"/>
    <cellStyle name="Total 24 7 3 3" xfId="30747"/>
    <cellStyle name="Total 24 7 3 3 2" xfId="30748"/>
    <cellStyle name="Total 24 7 3 3 3" xfId="30749"/>
    <cellStyle name="Total 24 7 3 4" xfId="30750"/>
    <cellStyle name="Total 24 7 3 4 2" xfId="30751"/>
    <cellStyle name="Total 24 7 3 4 3" xfId="30752"/>
    <cellStyle name="Total 24 7 3 5" xfId="30753"/>
    <cellStyle name="Total 24 7 3 5 2" xfId="30754"/>
    <cellStyle name="Total 24 7 3 5 3" xfId="30755"/>
    <cellStyle name="Total 24 7 3 6" xfId="30756"/>
    <cellStyle name="Total 24 7 3 6 2" xfId="30757"/>
    <cellStyle name="Total 24 7 3 6 3" xfId="30758"/>
    <cellStyle name="Total 24 7 3 7" xfId="30759"/>
    <cellStyle name="Total 24 7 3 7 2" xfId="30760"/>
    <cellStyle name="Total 24 7 3 7 3" xfId="30761"/>
    <cellStyle name="Total 24 7 3 8" xfId="30762"/>
    <cellStyle name="Total 24 7 3 9" xfId="30763"/>
    <cellStyle name="Total 24 7 4" xfId="30764"/>
    <cellStyle name="Total 24 7 4 2" xfId="30765"/>
    <cellStyle name="Total 24 7 4 3" xfId="30766"/>
    <cellStyle name="Total 24 7 5" xfId="30767"/>
    <cellStyle name="Total 24 7 5 2" xfId="30768"/>
    <cellStyle name="Total 24 7 5 3" xfId="30769"/>
    <cellStyle name="Total 24 7 6" xfId="30770"/>
    <cellStyle name="Total 24 7 6 2" xfId="30771"/>
    <cellStyle name="Total 24 7 6 3" xfId="30772"/>
    <cellStyle name="Total 24 7 7" xfId="30773"/>
    <cellStyle name="Total 24 7 7 2" xfId="30774"/>
    <cellStyle name="Total 24 7 7 3" xfId="30775"/>
    <cellStyle name="Total 24 7 8" xfId="30776"/>
    <cellStyle name="Total 24 7 8 2" xfId="30777"/>
    <cellStyle name="Total 24 7 8 3" xfId="30778"/>
    <cellStyle name="Total 24 7 9" xfId="30779"/>
    <cellStyle name="Total 24 7 9 2" xfId="30780"/>
    <cellStyle name="Total 24 7 9 3" xfId="30781"/>
    <cellStyle name="Total 24 8" xfId="30782"/>
    <cellStyle name="Total 24 8 10" xfId="30783"/>
    <cellStyle name="Total 24 8 11" xfId="30784"/>
    <cellStyle name="Total 24 8 2" xfId="30785"/>
    <cellStyle name="Total 24 8 2 2" xfId="30786"/>
    <cellStyle name="Total 24 8 2 2 2" xfId="30787"/>
    <cellStyle name="Total 24 8 2 2 3" xfId="30788"/>
    <cellStyle name="Total 24 8 2 3" xfId="30789"/>
    <cellStyle name="Total 24 8 2 3 2" xfId="30790"/>
    <cellStyle name="Total 24 8 2 3 3" xfId="30791"/>
    <cellStyle name="Total 24 8 2 4" xfId="30792"/>
    <cellStyle name="Total 24 8 2 4 2" xfId="30793"/>
    <cellStyle name="Total 24 8 2 4 3" xfId="30794"/>
    <cellStyle name="Total 24 8 2 5" xfId="30795"/>
    <cellStyle name="Total 24 8 2 5 2" xfId="30796"/>
    <cellStyle name="Total 24 8 2 5 3" xfId="30797"/>
    <cellStyle name="Total 24 8 2 6" xfId="30798"/>
    <cellStyle name="Total 24 8 2 6 2" xfId="30799"/>
    <cellStyle name="Total 24 8 2 6 3" xfId="30800"/>
    <cellStyle name="Total 24 8 2 7" xfId="30801"/>
    <cellStyle name="Total 24 8 2 7 2" xfId="30802"/>
    <cellStyle name="Total 24 8 2 7 3" xfId="30803"/>
    <cellStyle name="Total 24 8 2 8" xfId="30804"/>
    <cellStyle name="Total 24 8 2 9" xfId="30805"/>
    <cellStyle name="Total 24 8 3" xfId="30806"/>
    <cellStyle name="Total 24 8 3 2" xfId="30807"/>
    <cellStyle name="Total 24 8 3 2 2" xfId="30808"/>
    <cellStyle name="Total 24 8 3 2 3" xfId="30809"/>
    <cellStyle name="Total 24 8 3 3" xfId="30810"/>
    <cellStyle name="Total 24 8 3 3 2" xfId="30811"/>
    <cellStyle name="Total 24 8 3 3 3" xfId="30812"/>
    <cellStyle name="Total 24 8 3 4" xfId="30813"/>
    <cellStyle name="Total 24 8 3 4 2" xfId="30814"/>
    <cellStyle name="Total 24 8 3 4 3" xfId="30815"/>
    <cellStyle name="Total 24 8 3 5" xfId="30816"/>
    <cellStyle name="Total 24 8 3 5 2" xfId="30817"/>
    <cellStyle name="Total 24 8 3 5 3" xfId="30818"/>
    <cellStyle name="Total 24 8 3 6" xfId="30819"/>
    <cellStyle name="Total 24 8 3 6 2" xfId="30820"/>
    <cellStyle name="Total 24 8 3 6 3" xfId="30821"/>
    <cellStyle name="Total 24 8 3 7" xfId="30822"/>
    <cellStyle name="Total 24 8 3 7 2" xfId="30823"/>
    <cellStyle name="Total 24 8 3 7 3" xfId="30824"/>
    <cellStyle name="Total 24 8 3 8" xfId="30825"/>
    <cellStyle name="Total 24 8 3 9" xfId="30826"/>
    <cellStyle name="Total 24 8 4" xfId="30827"/>
    <cellStyle name="Total 24 8 4 2" xfId="30828"/>
    <cellStyle name="Total 24 8 4 3" xfId="30829"/>
    <cellStyle name="Total 24 8 5" xfId="30830"/>
    <cellStyle name="Total 24 8 5 2" xfId="30831"/>
    <cellStyle name="Total 24 8 5 3" xfId="30832"/>
    <cellStyle name="Total 24 8 6" xfId="30833"/>
    <cellStyle name="Total 24 8 6 2" xfId="30834"/>
    <cellStyle name="Total 24 8 6 3" xfId="30835"/>
    <cellStyle name="Total 24 8 7" xfId="30836"/>
    <cellStyle name="Total 24 8 7 2" xfId="30837"/>
    <cellStyle name="Total 24 8 7 3" xfId="30838"/>
    <cellStyle name="Total 24 8 8" xfId="30839"/>
    <cellStyle name="Total 24 8 8 2" xfId="30840"/>
    <cellStyle name="Total 24 8 8 3" xfId="30841"/>
    <cellStyle name="Total 24 8 9" xfId="30842"/>
    <cellStyle name="Total 24 8 9 2" xfId="30843"/>
    <cellStyle name="Total 24 8 9 3" xfId="30844"/>
    <cellStyle name="Total 24 9" xfId="30845"/>
    <cellStyle name="Total 24 9 10" xfId="30846"/>
    <cellStyle name="Total 24 9 11" xfId="30847"/>
    <cellStyle name="Total 24 9 2" xfId="30848"/>
    <cellStyle name="Total 24 9 2 2" xfId="30849"/>
    <cellStyle name="Total 24 9 2 2 2" xfId="30850"/>
    <cellStyle name="Total 24 9 2 2 3" xfId="30851"/>
    <cellStyle name="Total 24 9 2 3" xfId="30852"/>
    <cellStyle name="Total 24 9 2 3 2" xfId="30853"/>
    <cellStyle name="Total 24 9 2 3 3" xfId="30854"/>
    <cellStyle name="Total 24 9 2 4" xfId="30855"/>
    <cellStyle name="Total 24 9 2 4 2" xfId="30856"/>
    <cellStyle name="Total 24 9 2 4 3" xfId="30857"/>
    <cellStyle name="Total 24 9 2 5" xfId="30858"/>
    <cellStyle name="Total 24 9 2 5 2" xfId="30859"/>
    <cellStyle name="Total 24 9 2 5 3" xfId="30860"/>
    <cellStyle name="Total 24 9 2 6" xfId="30861"/>
    <cellStyle name="Total 24 9 2 6 2" xfId="30862"/>
    <cellStyle name="Total 24 9 2 6 3" xfId="30863"/>
    <cellStyle name="Total 24 9 2 7" xfId="30864"/>
    <cellStyle name="Total 24 9 2 7 2" xfId="30865"/>
    <cellStyle name="Total 24 9 2 7 3" xfId="30866"/>
    <cellStyle name="Total 24 9 2 8" xfId="30867"/>
    <cellStyle name="Total 24 9 2 9" xfId="30868"/>
    <cellStyle name="Total 24 9 3" xfId="30869"/>
    <cellStyle name="Total 24 9 3 2" xfId="30870"/>
    <cellStyle name="Total 24 9 3 2 2" xfId="30871"/>
    <cellStyle name="Total 24 9 3 2 3" xfId="30872"/>
    <cellStyle name="Total 24 9 3 3" xfId="30873"/>
    <cellStyle name="Total 24 9 3 3 2" xfId="30874"/>
    <cellStyle name="Total 24 9 3 3 3" xfId="30875"/>
    <cellStyle name="Total 24 9 3 4" xfId="30876"/>
    <cellStyle name="Total 24 9 3 4 2" xfId="30877"/>
    <cellStyle name="Total 24 9 3 4 3" xfId="30878"/>
    <cellStyle name="Total 24 9 3 5" xfId="30879"/>
    <cellStyle name="Total 24 9 3 5 2" xfId="30880"/>
    <cellStyle name="Total 24 9 3 5 3" xfId="30881"/>
    <cellStyle name="Total 24 9 3 6" xfId="30882"/>
    <cellStyle name="Total 24 9 3 6 2" xfId="30883"/>
    <cellStyle name="Total 24 9 3 6 3" xfId="30884"/>
    <cellStyle name="Total 24 9 3 7" xfId="30885"/>
    <cellStyle name="Total 24 9 3 7 2" xfId="30886"/>
    <cellStyle name="Total 24 9 3 7 3" xfId="30887"/>
    <cellStyle name="Total 24 9 3 8" xfId="30888"/>
    <cellStyle name="Total 24 9 3 9" xfId="30889"/>
    <cellStyle name="Total 24 9 4" xfId="30890"/>
    <cellStyle name="Total 24 9 4 2" xfId="30891"/>
    <cellStyle name="Total 24 9 4 3" xfId="30892"/>
    <cellStyle name="Total 24 9 5" xfId="30893"/>
    <cellStyle name="Total 24 9 5 2" xfId="30894"/>
    <cellStyle name="Total 24 9 5 3" xfId="30895"/>
    <cellStyle name="Total 24 9 6" xfId="30896"/>
    <cellStyle name="Total 24 9 6 2" xfId="30897"/>
    <cellStyle name="Total 24 9 6 3" xfId="30898"/>
    <cellStyle name="Total 24 9 7" xfId="30899"/>
    <cellStyle name="Total 24 9 7 2" xfId="30900"/>
    <cellStyle name="Total 24 9 7 3" xfId="30901"/>
    <cellStyle name="Total 24 9 8" xfId="30902"/>
    <cellStyle name="Total 24 9 8 2" xfId="30903"/>
    <cellStyle name="Total 24 9 8 3" xfId="30904"/>
    <cellStyle name="Total 24 9 9" xfId="30905"/>
    <cellStyle name="Total 24 9 9 2" xfId="30906"/>
    <cellStyle name="Total 24 9 9 3" xfId="30907"/>
    <cellStyle name="Total 25" xfId="30908"/>
    <cellStyle name="Total 25 10" xfId="30909"/>
    <cellStyle name="Total 25 10 2" xfId="30910"/>
    <cellStyle name="Total 25 10 2 2" xfId="30911"/>
    <cellStyle name="Total 25 10 2 3" xfId="30912"/>
    <cellStyle name="Total 25 10 3" xfId="30913"/>
    <cellStyle name="Total 25 10 3 2" xfId="30914"/>
    <cellStyle name="Total 25 10 3 3" xfId="30915"/>
    <cellStyle name="Total 25 10 4" xfId="30916"/>
    <cellStyle name="Total 25 10 4 2" xfId="30917"/>
    <cellStyle name="Total 25 10 4 3" xfId="30918"/>
    <cellStyle name="Total 25 10 5" xfId="30919"/>
    <cellStyle name="Total 25 10 5 2" xfId="30920"/>
    <cellStyle name="Total 25 10 5 3" xfId="30921"/>
    <cellStyle name="Total 25 10 6" xfId="30922"/>
    <cellStyle name="Total 25 10 6 2" xfId="30923"/>
    <cellStyle name="Total 25 10 6 3" xfId="30924"/>
    <cellStyle name="Total 25 10 7" xfId="30925"/>
    <cellStyle name="Total 25 10 7 2" xfId="30926"/>
    <cellStyle name="Total 25 10 7 3" xfId="30927"/>
    <cellStyle name="Total 25 10 8" xfId="30928"/>
    <cellStyle name="Total 25 10 9" xfId="30929"/>
    <cellStyle name="Total 25 11" xfId="30930"/>
    <cellStyle name="Total 25 11 2" xfId="30931"/>
    <cellStyle name="Total 25 11 2 2" xfId="30932"/>
    <cellStyle name="Total 25 11 2 3" xfId="30933"/>
    <cellStyle name="Total 25 11 3" xfId="30934"/>
    <cellStyle name="Total 25 11 3 2" xfId="30935"/>
    <cellStyle name="Total 25 11 3 3" xfId="30936"/>
    <cellStyle name="Total 25 11 4" xfId="30937"/>
    <cellStyle name="Total 25 11 4 2" xfId="30938"/>
    <cellStyle name="Total 25 11 4 3" xfId="30939"/>
    <cellStyle name="Total 25 11 5" xfId="30940"/>
    <cellStyle name="Total 25 11 5 2" xfId="30941"/>
    <cellStyle name="Total 25 11 5 3" xfId="30942"/>
    <cellStyle name="Total 25 11 6" xfId="30943"/>
    <cellStyle name="Total 25 11 6 2" xfId="30944"/>
    <cellStyle name="Total 25 11 6 3" xfId="30945"/>
    <cellStyle name="Total 25 11 7" xfId="30946"/>
    <cellStyle name="Total 25 11 7 2" xfId="30947"/>
    <cellStyle name="Total 25 11 7 3" xfId="30948"/>
    <cellStyle name="Total 25 11 8" xfId="30949"/>
    <cellStyle name="Total 25 11 9" xfId="30950"/>
    <cellStyle name="Total 25 12" xfId="30951"/>
    <cellStyle name="Total 25 12 2" xfId="30952"/>
    <cellStyle name="Total 25 12 3" xfId="30953"/>
    <cellStyle name="Total 25 13" xfId="30954"/>
    <cellStyle name="Total 25 13 2" xfId="30955"/>
    <cellStyle name="Total 25 13 3" xfId="30956"/>
    <cellStyle name="Total 25 14" xfId="30957"/>
    <cellStyle name="Total 25 14 2" xfId="30958"/>
    <cellStyle name="Total 25 14 3" xfId="30959"/>
    <cellStyle name="Total 25 15" xfId="30960"/>
    <cellStyle name="Total 25 15 2" xfId="30961"/>
    <cellStyle name="Total 25 15 3" xfId="30962"/>
    <cellStyle name="Total 25 16" xfId="30963"/>
    <cellStyle name="Total 25 16 2" xfId="30964"/>
    <cellStyle name="Total 25 16 3" xfId="30965"/>
    <cellStyle name="Total 25 17" xfId="30966"/>
    <cellStyle name="Total 25 17 2" xfId="30967"/>
    <cellStyle name="Total 25 17 3" xfId="30968"/>
    <cellStyle name="Total 25 18" xfId="30969"/>
    <cellStyle name="Total 25 19" xfId="30970"/>
    <cellStyle name="Total 25 2" xfId="30971"/>
    <cellStyle name="Total 25 2 10" xfId="30972"/>
    <cellStyle name="Total 25 2 11" xfId="30973"/>
    <cellStyle name="Total 25 2 2" xfId="30974"/>
    <cellStyle name="Total 25 2 2 2" xfId="30975"/>
    <cellStyle name="Total 25 2 2 2 2" xfId="30976"/>
    <cellStyle name="Total 25 2 2 2 3" xfId="30977"/>
    <cellStyle name="Total 25 2 2 3" xfId="30978"/>
    <cellStyle name="Total 25 2 2 3 2" xfId="30979"/>
    <cellStyle name="Total 25 2 2 3 3" xfId="30980"/>
    <cellStyle name="Total 25 2 2 4" xfId="30981"/>
    <cellStyle name="Total 25 2 2 4 2" xfId="30982"/>
    <cellStyle name="Total 25 2 2 4 3" xfId="30983"/>
    <cellStyle name="Total 25 2 2 5" xfId="30984"/>
    <cellStyle name="Total 25 2 2 5 2" xfId="30985"/>
    <cellStyle name="Total 25 2 2 5 3" xfId="30986"/>
    <cellStyle name="Total 25 2 2 6" xfId="30987"/>
    <cellStyle name="Total 25 2 2 6 2" xfId="30988"/>
    <cellStyle name="Total 25 2 2 6 3" xfId="30989"/>
    <cellStyle name="Total 25 2 2 7" xfId="30990"/>
    <cellStyle name="Total 25 2 2 7 2" xfId="30991"/>
    <cellStyle name="Total 25 2 2 7 3" xfId="30992"/>
    <cellStyle name="Total 25 2 2 8" xfId="30993"/>
    <cellStyle name="Total 25 2 2 9" xfId="30994"/>
    <cellStyle name="Total 25 2 3" xfId="30995"/>
    <cellStyle name="Total 25 2 3 2" xfId="30996"/>
    <cellStyle name="Total 25 2 3 2 2" xfId="30997"/>
    <cellStyle name="Total 25 2 3 2 3" xfId="30998"/>
    <cellStyle name="Total 25 2 3 3" xfId="30999"/>
    <cellStyle name="Total 25 2 3 3 2" xfId="31000"/>
    <cellStyle name="Total 25 2 3 3 3" xfId="31001"/>
    <cellStyle name="Total 25 2 3 4" xfId="31002"/>
    <cellStyle name="Total 25 2 3 4 2" xfId="31003"/>
    <cellStyle name="Total 25 2 3 4 3" xfId="31004"/>
    <cellStyle name="Total 25 2 3 5" xfId="31005"/>
    <cellStyle name="Total 25 2 3 5 2" xfId="31006"/>
    <cellStyle name="Total 25 2 3 5 3" xfId="31007"/>
    <cellStyle name="Total 25 2 3 6" xfId="31008"/>
    <cellStyle name="Total 25 2 3 6 2" xfId="31009"/>
    <cellStyle name="Total 25 2 3 6 3" xfId="31010"/>
    <cellStyle name="Total 25 2 3 7" xfId="31011"/>
    <cellStyle name="Total 25 2 3 7 2" xfId="31012"/>
    <cellStyle name="Total 25 2 3 7 3" xfId="31013"/>
    <cellStyle name="Total 25 2 3 8" xfId="31014"/>
    <cellStyle name="Total 25 2 3 9" xfId="31015"/>
    <cellStyle name="Total 25 2 4" xfId="31016"/>
    <cellStyle name="Total 25 2 4 2" xfId="31017"/>
    <cellStyle name="Total 25 2 4 3" xfId="31018"/>
    <cellStyle name="Total 25 2 5" xfId="31019"/>
    <cellStyle name="Total 25 2 5 2" xfId="31020"/>
    <cellStyle name="Total 25 2 5 3" xfId="31021"/>
    <cellStyle name="Total 25 2 6" xfId="31022"/>
    <cellStyle name="Total 25 2 6 2" xfId="31023"/>
    <cellStyle name="Total 25 2 6 3" xfId="31024"/>
    <cellStyle name="Total 25 2 7" xfId="31025"/>
    <cellStyle name="Total 25 2 7 2" xfId="31026"/>
    <cellStyle name="Total 25 2 7 3" xfId="31027"/>
    <cellStyle name="Total 25 2 8" xfId="31028"/>
    <cellStyle name="Total 25 2 8 2" xfId="31029"/>
    <cellStyle name="Total 25 2 8 3" xfId="31030"/>
    <cellStyle name="Total 25 2 9" xfId="31031"/>
    <cellStyle name="Total 25 2 9 2" xfId="31032"/>
    <cellStyle name="Total 25 2 9 3" xfId="31033"/>
    <cellStyle name="Total 25 3" xfId="31034"/>
    <cellStyle name="Total 25 3 10" xfId="31035"/>
    <cellStyle name="Total 25 3 11" xfId="31036"/>
    <cellStyle name="Total 25 3 2" xfId="31037"/>
    <cellStyle name="Total 25 3 2 2" xfId="31038"/>
    <cellStyle name="Total 25 3 2 2 2" xfId="31039"/>
    <cellStyle name="Total 25 3 2 2 3" xfId="31040"/>
    <cellStyle name="Total 25 3 2 3" xfId="31041"/>
    <cellStyle name="Total 25 3 2 3 2" xfId="31042"/>
    <cellStyle name="Total 25 3 2 3 3" xfId="31043"/>
    <cellStyle name="Total 25 3 2 4" xfId="31044"/>
    <cellStyle name="Total 25 3 2 4 2" xfId="31045"/>
    <cellStyle name="Total 25 3 2 4 3" xfId="31046"/>
    <cellStyle name="Total 25 3 2 5" xfId="31047"/>
    <cellStyle name="Total 25 3 2 5 2" xfId="31048"/>
    <cellStyle name="Total 25 3 2 5 3" xfId="31049"/>
    <cellStyle name="Total 25 3 2 6" xfId="31050"/>
    <cellStyle name="Total 25 3 2 6 2" xfId="31051"/>
    <cellStyle name="Total 25 3 2 6 3" xfId="31052"/>
    <cellStyle name="Total 25 3 2 7" xfId="31053"/>
    <cellStyle name="Total 25 3 2 7 2" xfId="31054"/>
    <cellStyle name="Total 25 3 2 7 3" xfId="31055"/>
    <cellStyle name="Total 25 3 2 8" xfId="31056"/>
    <cellStyle name="Total 25 3 2 9" xfId="31057"/>
    <cellStyle name="Total 25 3 3" xfId="31058"/>
    <cellStyle name="Total 25 3 3 2" xfId="31059"/>
    <cellStyle name="Total 25 3 3 2 2" xfId="31060"/>
    <cellStyle name="Total 25 3 3 2 3" xfId="31061"/>
    <cellStyle name="Total 25 3 3 3" xfId="31062"/>
    <cellStyle name="Total 25 3 3 3 2" xfId="31063"/>
    <cellStyle name="Total 25 3 3 3 3" xfId="31064"/>
    <cellStyle name="Total 25 3 3 4" xfId="31065"/>
    <cellStyle name="Total 25 3 3 4 2" xfId="31066"/>
    <cellStyle name="Total 25 3 3 4 3" xfId="31067"/>
    <cellStyle name="Total 25 3 3 5" xfId="31068"/>
    <cellStyle name="Total 25 3 3 5 2" xfId="31069"/>
    <cellStyle name="Total 25 3 3 5 3" xfId="31070"/>
    <cellStyle name="Total 25 3 3 6" xfId="31071"/>
    <cellStyle name="Total 25 3 3 6 2" xfId="31072"/>
    <cellStyle name="Total 25 3 3 6 3" xfId="31073"/>
    <cellStyle name="Total 25 3 3 7" xfId="31074"/>
    <cellStyle name="Total 25 3 3 7 2" xfId="31075"/>
    <cellStyle name="Total 25 3 3 7 3" xfId="31076"/>
    <cellStyle name="Total 25 3 3 8" xfId="31077"/>
    <cellStyle name="Total 25 3 3 9" xfId="31078"/>
    <cellStyle name="Total 25 3 4" xfId="31079"/>
    <cellStyle name="Total 25 3 4 2" xfId="31080"/>
    <cellStyle name="Total 25 3 4 3" xfId="31081"/>
    <cellStyle name="Total 25 3 5" xfId="31082"/>
    <cellStyle name="Total 25 3 5 2" xfId="31083"/>
    <cellStyle name="Total 25 3 5 3" xfId="31084"/>
    <cellStyle name="Total 25 3 6" xfId="31085"/>
    <cellStyle name="Total 25 3 6 2" xfId="31086"/>
    <cellStyle name="Total 25 3 6 3" xfId="31087"/>
    <cellStyle name="Total 25 3 7" xfId="31088"/>
    <cellStyle name="Total 25 3 7 2" xfId="31089"/>
    <cellStyle name="Total 25 3 7 3" xfId="31090"/>
    <cellStyle name="Total 25 3 8" xfId="31091"/>
    <cellStyle name="Total 25 3 8 2" xfId="31092"/>
    <cellStyle name="Total 25 3 8 3" xfId="31093"/>
    <cellStyle name="Total 25 3 9" xfId="31094"/>
    <cellStyle name="Total 25 3 9 2" xfId="31095"/>
    <cellStyle name="Total 25 3 9 3" xfId="31096"/>
    <cellStyle name="Total 25 4" xfId="31097"/>
    <cellStyle name="Total 25 4 10" xfId="31098"/>
    <cellStyle name="Total 25 4 11" xfId="31099"/>
    <cellStyle name="Total 25 4 2" xfId="31100"/>
    <cellStyle name="Total 25 4 2 2" xfId="31101"/>
    <cellStyle name="Total 25 4 2 2 2" xfId="31102"/>
    <cellStyle name="Total 25 4 2 2 3" xfId="31103"/>
    <cellStyle name="Total 25 4 2 3" xfId="31104"/>
    <cellStyle name="Total 25 4 2 3 2" xfId="31105"/>
    <cellStyle name="Total 25 4 2 3 3" xfId="31106"/>
    <cellStyle name="Total 25 4 2 4" xfId="31107"/>
    <cellStyle name="Total 25 4 2 4 2" xfId="31108"/>
    <cellStyle name="Total 25 4 2 4 3" xfId="31109"/>
    <cellStyle name="Total 25 4 2 5" xfId="31110"/>
    <cellStyle name="Total 25 4 2 5 2" xfId="31111"/>
    <cellStyle name="Total 25 4 2 5 3" xfId="31112"/>
    <cellStyle name="Total 25 4 2 6" xfId="31113"/>
    <cellStyle name="Total 25 4 2 6 2" xfId="31114"/>
    <cellStyle name="Total 25 4 2 6 3" xfId="31115"/>
    <cellStyle name="Total 25 4 2 7" xfId="31116"/>
    <cellStyle name="Total 25 4 2 7 2" xfId="31117"/>
    <cellStyle name="Total 25 4 2 7 3" xfId="31118"/>
    <cellStyle name="Total 25 4 2 8" xfId="31119"/>
    <cellStyle name="Total 25 4 2 9" xfId="31120"/>
    <cellStyle name="Total 25 4 3" xfId="31121"/>
    <cellStyle name="Total 25 4 3 2" xfId="31122"/>
    <cellStyle name="Total 25 4 3 2 2" xfId="31123"/>
    <cellStyle name="Total 25 4 3 2 3" xfId="31124"/>
    <cellStyle name="Total 25 4 3 3" xfId="31125"/>
    <cellStyle name="Total 25 4 3 3 2" xfId="31126"/>
    <cellStyle name="Total 25 4 3 3 3" xfId="31127"/>
    <cellStyle name="Total 25 4 3 4" xfId="31128"/>
    <cellStyle name="Total 25 4 3 4 2" xfId="31129"/>
    <cellStyle name="Total 25 4 3 4 3" xfId="31130"/>
    <cellStyle name="Total 25 4 3 5" xfId="31131"/>
    <cellStyle name="Total 25 4 3 5 2" xfId="31132"/>
    <cellStyle name="Total 25 4 3 5 3" xfId="31133"/>
    <cellStyle name="Total 25 4 3 6" xfId="31134"/>
    <cellStyle name="Total 25 4 3 6 2" xfId="31135"/>
    <cellStyle name="Total 25 4 3 6 3" xfId="31136"/>
    <cellStyle name="Total 25 4 3 7" xfId="31137"/>
    <cellStyle name="Total 25 4 3 7 2" xfId="31138"/>
    <cellStyle name="Total 25 4 3 7 3" xfId="31139"/>
    <cellStyle name="Total 25 4 3 8" xfId="31140"/>
    <cellStyle name="Total 25 4 3 9" xfId="31141"/>
    <cellStyle name="Total 25 4 4" xfId="31142"/>
    <cellStyle name="Total 25 4 4 2" xfId="31143"/>
    <cellStyle name="Total 25 4 4 3" xfId="31144"/>
    <cellStyle name="Total 25 4 5" xfId="31145"/>
    <cellStyle name="Total 25 4 5 2" xfId="31146"/>
    <cellStyle name="Total 25 4 5 3" xfId="31147"/>
    <cellStyle name="Total 25 4 6" xfId="31148"/>
    <cellStyle name="Total 25 4 6 2" xfId="31149"/>
    <cellStyle name="Total 25 4 6 3" xfId="31150"/>
    <cellStyle name="Total 25 4 7" xfId="31151"/>
    <cellStyle name="Total 25 4 7 2" xfId="31152"/>
    <cellStyle name="Total 25 4 7 3" xfId="31153"/>
    <cellStyle name="Total 25 4 8" xfId="31154"/>
    <cellStyle name="Total 25 4 8 2" xfId="31155"/>
    <cellStyle name="Total 25 4 8 3" xfId="31156"/>
    <cellStyle name="Total 25 4 9" xfId="31157"/>
    <cellStyle name="Total 25 4 9 2" xfId="31158"/>
    <cellStyle name="Total 25 4 9 3" xfId="31159"/>
    <cellStyle name="Total 25 5" xfId="31160"/>
    <cellStyle name="Total 25 5 10" xfId="31161"/>
    <cellStyle name="Total 25 5 11" xfId="31162"/>
    <cellStyle name="Total 25 5 2" xfId="31163"/>
    <cellStyle name="Total 25 5 2 2" xfId="31164"/>
    <cellStyle name="Total 25 5 2 2 2" xfId="31165"/>
    <cellStyle name="Total 25 5 2 2 3" xfId="31166"/>
    <cellStyle name="Total 25 5 2 3" xfId="31167"/>
    <cellStyle name="Total 25 5 2 3 2" xfId="31168"/>
    <cellStyle name="Total 25 5 2 3 3" xfId="31169"/>
    <cellStyle name="Total 25 5 2 4" xfId="31170"/>
    <cellStyle name="Total 25 5 2 4 2" xfId="31171"/>
    <cellStyle name="Total 25 5 2 4 3" xfId="31172"/>
    <cellStyle name="Total 25 5 2 5" xfId="31173"/>
    <cellStyle name="Total 25 5 2 5 2" xfId="31174"/>
    <cellStyle name="Total 25 5 2 5 3" xfId="31175"/>
    <cellStyle name="Total 25 5 2 6" xfId="31176"/>
    <cellStyle name="Total 25 5 2 6 2" xfId="31177"/>
    <cellStyle name="Total 25 5 2 6 3" xfId="31178"/>
    <cellStyle name="Total 25 5 2 7" xfId="31179"/>
    <cellStyle name="Total 25 5 2 7 2" xfId="31180"/>
    <cellStyle name="Total 25 5 2 7 3" xfId="31181"/>
    <cellStyle name="Total 25 5 2 8" xfId="31182"/>
    <cellStyle name="Total 25 5 2 9" xfId="31183"/>
    <cellStyle name="Total 25 5 3" xfId="31184"/>
    <cellStyle name="Total 25 5 3 2" xfId="31185"/>
    <cellStyle name="Total 25 5 3 2 2" xfId="31186"/>
    <cellStyle name="Total 25 5 3 2 3" xfId="31187"/>
    <cellStyle name="Total 25 5 3 3" xfId="31188"/>
    <cellStyle name="Total 25 5 3 3 2" xfId="31189"/>
    <cellStyle name="Total 25 5 3 3 3" xfId="31190"/>
    <cellStyle name="Total 25 5 3 4" xfId="31191"/>
    <cellStyle name="Total 25 5 3 4 2" xfId="31192"/>
    <cellStyle name="Total 25 5 3 4 3" xfId="31193"/>
    <cellStyle name="Total 25 5 3 5" xfId="31194"/>
    <cellStyle name="Total 25 5 3 5 2" xfId="31195"/>
    <cellStyle name="Total 25 5 3 5 3" xfId="31196"/>
    <cellStyle name="Total 25 5 3 6" xfId="31197"/>
    <cellStyle name="Total 25 5 3 6 2" xfId="31198"/>
    <cellStyle name="Total 25 5 3 6 3" xfId="31199"/>
    <cellStyle name="Total 25 5 3 7" xfId="31200"/>
    <cellStyle name="Total 25 5 3 7 2" xfId="31201"/>
    <cellStyle name="Total 25 5 3 7 3" xfId="31202"/>
    <cellStyle name="Total 25 5 3 8" xfId="31203"/>
    <cellStyle name="Total 25 5 3 9" xfId="31204"/>
    <cellStyle name="Total 25 5 4" xfId="31205"/>
    <cellStyle name="Total 25 5 4 2" xfId="31206"/>
    <cellStyle name="Total 25 5 4 3" xfId="31207"/>
    <cellStyle name="Total 25 5 5" xfId="31208"/>
    <cellStyle name="Total 25 5 5 2" xfId="31209"/>
    <cellStyle name="Total 25 5 5 3" xfId="31210"/>
    <cellStyle name="Total 25 5 6" xfId="31211"/>
    <cellStyle name="Total 25 5 6 2" xfId="31212"/>
    <cellStyle name="Total 25 5 6 3" xfId="31213"/>
    <cellStyle name="Total 25 5 7" xfId="31214"/>
    <cellStyle name="Total 25 5 7 2" xfId="31215"/>
    <cellStyle name="Total 25 5 7 3" xfId="31216"/>
    <cellStyle name="Total 25 5 8" xfId="31217"/>
    <cellStyle name="Total 25 5 8 2" xfId="31218"/>
    <cellStyle name="Total 25 5 8 3" xfId="31219"/>
    <cellStyle name="Total 25 5 9" xfId="31220"/>
    <cellStyle name="Total 25 5 9 2" xfId="31221"/>
    <cellStyle name="Total 25 5 9 3" xfId="31222"/>
    <cellStyle name="Total 25 6" xfId="31223"/>
    <cellStyle name="Total 25 6 10" xfId="31224"/>
    <cellStyle name="Total 25 6 11" xfId="31225"/>
    <cellStyle name="Total 25 6 2" xfId="31226"/>
    <cellStyle name="Total 25 6 2 2" xfId="31227"/>
    <cellStyle name="Total 25 6 2 2 2" xfId="31228"/>
    <cellStyle name="Total 25 6 2 2 3" xfId="31229"/>
    <cellStyle name="Total 25 6 2 3" xfId="31230"/>
    <cellStyle name="Total 25 6 2 3 2" xfId="31231"/>
    <cellStyle name="Total 25 6 2 3 3" xfId="31232"/>
    <cellStyle name="Total 25 6 2 4" xfId="31233"/>
    <cellStyle name="Total 25 6 2 4 2" xfId="31234"/>
    <cellStyle name="Total 25 6 2 4 3" xfId="31235"/>
    <cellStyle name="Total 25 6 2 5" xfId="31236"/>
    <cellStyle name="Total 25 6 2 5 2" xfId="31237"/>
    <cellStyle name="Total 25 6 2 5 3" xfId="31238"/>
    <cellStyle name="Total 25 6 2 6" xfId="31239"/>
    <cellStyle name="Total 25 6 2 6 2" xfId="31240"/>
    <cellStyle name="Total 25 6 2 6 3" xfId="31241"/>
    <cellStyle name="Total 25 6 2 7" xfId="31242"/>
    <cellStyle name="Total 25 6 2 7 2" xfId="31243"/>
    <cellStyle name="Total 25 6 2 7 3" xfId="31244"/>
    <cellStyle name="Total 25 6 2 8" xfId="31245"/>
    <cellStyle name="Total 25 6 2 9" xfId="31246"/>
    <cellStyle name="Total 25 6 3" xfId="31247"/>
    <cellStyle name="Total 25 6 3 2" xfId="31248"/>
    <cellStyle name="Total 25 6 3 2 2" xfId="31249"/>
    <cellStyle name="Total 25 6 3 2 3" xfId="31250"/>
    <cellStyle name="Total 25 6 3 3" xfId="31251"/>
    <cellStyle name="Total 25 6 3 3 2" xfId="31252"/>
    <cellStyle name="Total 25 6 3 3 3" xfId="31253"/>
    <cellStyle name="Total 25 6 3 4" xfId="31254"/>
    <cellStyle name="Total 25 6 3 4 2" xfId="31255"/>
    <cellStyle name="Total 25 6 3 4 3" xfId="31256"/>
    <cellStyle name="Total 25 6 3 5" xfId="31257"/>
    <cellStyle name="Total 25 6 3 5 2" xfId="31258"/>
    <cellStyle name="Total 25 6 3 5 3" xfId="31259"/>
    <cellStyle name="Total 25 6 3 6" xfId="31260"/>
    <cellStyle name="Total 25 6 3 6 2" xfId="31261"/>
    <cellStyle name="Total 25 6 3 6 3" xfId="31262"/>
    <cellStyle name="Total 25 6 3 7" xfId="31263"/>
    <cellStyle name="Total 25 6 3 7 2" xfId="31264"/>
    <cellStyle name="Total 25 6 3 7 3" xfId="31265"/>
    <cellStyle name="Total 25 6 3 8" xfId="31266"/>
    <cellStyle name="Total 25 6 3 9" xfId="31267"/>
    <cellStyle name="Total 25 6 4" xfId="31268"/>
    <cellStyle name="Total 25 6 4 2" xfId="31269"/>
    <cellStyle name="Total 25 6 4 3" xfId="31270"/>
    <cellStyle name="Total 25 6 5" xfId="31271"/>
    <cellStyle name="Total 25 6 5 2" xfId="31272"/>
    <cellStyle name="Total 25 6 5 3" xfId="31273"/>
    <cellStyle name="Total 25 6 6" xfId="31274"/>
    <cellStyle name="Total 25 6 6 2" xfId="31275"/>
    <cellStyle name="Total 25 6 6 3" xfId="31276"/>
    <cellStyle name="Total 25 6 7" xfId="31277"/>
    <cellStyle name="Total 25 6 7 2" xfId="31278"/>
    <cellStyle name="Total 25 6 7 3" xfId="31279"/>
    <cellStyle name="Total 25 6 8" xfId="31280"/>
    <cellStyle name="Total 25 6 8 2" xfId="31281"/>
    <cellStyle name="Total 25 6 8 3" xfId="31282"/>
    <cellStyle name="Total 25 6 9" xfId="31283"/>
    <cellStyle name="Total 25 6 9 2" xfId="31284"/>
    <cellStyle name="Total 25 6 9 3" xfId="31285"/>
    <cellStyle name="Total 25 7" xfId="31286"/>
    <cellStyle name="Total 25 7 10" xfId="31287"/>
    <cellStyle name="Total 25 7 11" xfId="31288"/>
    <cellStyle name="Total 25 7 2" xfId="31289"/>
    <cellStyle name="Total 25 7 2 2" xfId="31290"/>
    <cellStyle name="Total 25 7 2 2 2" xfId="31291"/>
    <cellStyle name="Total 25 7 2 2 3" xfId="31292"/>
    <cellStyle name="Total 25 7 2 3" xfId="31293"/>
    <cellStyle name="Total 25 7 2 3 2" xfId="31294"/>
    <cellStyle name="Total 25 7 2 3 3" xfId="31295"/>
    <cellStyle name="Total 25 7 2 4" xfId="31296"/>
    <cellStyle name="Total 25 7 2 4 2" xfId="31297"/>
    <cellStyle name="Total 25 7 2 4 3" xfId="31298"/>
    <cellStyle name="Total 25 7 2 5" xfId="31299"/>
    <cellStyle name="Total 25 7 2 5 2" xfId="31300"/>
    <cellStyle name="Total 25 7 2 5 3" xfId="31301"/>
    <cellStyle name="Total 25 7 2 6" xfId="31302"/>
    <cellStyle name="Total 25 7 2 6 2" xfId="31303"/>
    <cellStyle name="Total 25 7 2 6 3" xfId="31304"/>
    <cellStyle name="Total 25 7 2 7" xfId="31305"/>
    <cellStyle name="Total 25 7 2 7 2" xfId="31306"/>
    <cellStyle name="Total 25 7 2 7 3" xfId="31307"/>
    <cellStyle name="Total 25 7 2 8" xfId="31308"/>
    <cellStyle name="Total 25 7 2 9" xfId="31309"/>
    <cellStyle name="Total 25 7 3" xfId="31310"/>
    <cellStyle name="Total 25 7 3 2" xfId="31311"/>
    <cellStyle name="Total 25 7 3 2 2" xfId="31312"/>
    <cellStyle name="Total 25 7 3 2 3" xfId="31313"/>
    <cellStyle name="Total 25 7 3 3" xfId="31314"/>
    <cellStyle name="Total 25 7 3 3 2" xfId="31315"/>
    <cellStyle name="Total 25 7 3 3 3" xfId="31316"/>
    <cellStyle name="Total 25 7 3 4" xfId="31317"/>
    <cellStyle name="Total 25 7 3 4 2" xfId="31318"/>
    <cellStyle name="Total 25 7 3 4 3" xfId="31319"/>
    <cellStyle name="Total 25 7 3 5" xfId="31320"/>
    <cellStyle name="Total 25 7 3 5 2" xfId="31321"/>
    <cellStyle name="Total 25 7 3 5 3" xfId="31322"/>
    <cellStyle name="Total 25 7 3 6" xfId="31323"/>
    <cellStyle name="Total 25 7 3 6 2" xfId="31324"/>
    <cellStyle name="Total 25 7 3 6 3" xfId="31325"/>
    <cellStyle name="Total 25 7 3 7" xfId="31326"/>
    <cellStyle name="Total 25 7 3 7 2" xfId="31327"/>
    <cellStyle name="Total 25 7 3 7 3" xfId="31328"/>
    <cellStyle name="Total 25 7 3 8" xfId="31329"/>
    <cellStyle name="Total 25 7 3 9" xfId="31330"/>
    <cellStyle name="Total 25 7 4" xfId="31331"/>
    <cellStyle name="Total 25 7 4 2" xfId="31332"/>
    <cellStyle name="Total 25 7 4 3" xfId="31333"/>
    <cellStyle name="Total 25 7 5" xfId="31334"/>
    <cellStyle name="Total 25 7 5 2" xfId="31335"/>
    <cellStyle name="Total 25 7 5 3" xfId="31336"/>
    <cellStyle name="Total 25 7 6" xfId="31337"/>
    <cellStyle name="Total 25 7 6 2" xfId="31338"/>
    <cellStyle name="Total 25 7 6 3" xfId="31339"/>
    <cellStyle name="Total 25 7 7" xfId="31340"/>
    <cellStyle name="Total 25 7 7 2" xfId="31341"/>
    <cellStyle name="Total 25 7 7 3" xfId="31342"/>
    <cellStyle name="Total 25 7 8" xfId="31343"/>
    <cellStyle name="Total 25 7 8 2" xfId="31344"/>
    <cellStyle name="Total 25 7 8 3" xfId="31345"/>
    <cellStyle name="Total 25 7 9" xfId="31346"/>
    <cellStyle name="Total 25 7 9 2" xfId="31347"/>
    <cellStyle name="Total 25 7 9 3" xfId="31348"/>
    <cellStyle name="Total 25 8" xfId="31349"/>
    <cellStyle name="Total 25 8 10" xfId="31350"/>
    <cellStyle name="Total 25 8 11" xfId="31351"/>
    <cellStyle name="Total 25 8 2" xfId="31352"/>
    <cellStyle name="Total 25 8 2 2" xfId="31353"/>
    <cellStyle name="Total 25 8 2 2 2" xfId="31354"/>
    <cellStyle name="Total 25 8 2 2 3" xfId="31355"/>
    <cellStyle name="Total 25 8 2 3" xfId="31356"/>
    <cellStyle name="Total 25 8 2 3 2" xfId="31357"/>
    <cellStyle name="Total 25 8 2 3 3" xfId="31358"/>
    <cellStyle name="Total 25 8 2 4" xfId="31359"/>
    <cellStyle name="Total 25 8 2 4 2" xfId="31360"/>
    <cellStyle name="Total 25 8 2 4 3" xfId="31361"/>
    <cellStyle name="Total 25 8 2 5" xfId="31362"/>
    <cellStyle name="Total 25 8 2 5 2" xfId="31363"/>
    <cellStyle name="Total 25 8 2 5 3" xfId="31364"/>
    <cellStyle name="Total 25 8 2 6" xfId="31365"/>
    <cellStyle name="Total 25 8 2 6 2" xfId="31366"/>
    <cellStyle name="Total 25 8 2 6 3" xfId="31367"/>
    <cellStyle name="Total 25 8 2 7" xfId="31368"/>
    <cellStyle name="Total 25 8 2 7 2" xfId="31369"/>
    <cellStyle name="Total 25 8 2 7 3" xfId="31370"/>
    <cellStyle name="Total 25 8 2 8" xfId="31371"/>
    <cellStyle name="Total 25 8 2 9" xfId="31372"/>
    <cellStyle name="Total 25 8 3" xfId="31373"/>
    <cellStyle name="Total 25 8 3 2" xfId="31374"/>
    <cellStyle name="Total 25 8 3 2 2" xfId="31375"/>
    <cellStyle name="Total 25 8 3 2 3" xfId="31376"/>
    <cellStyle name="Total 25 8 3 3" xfId="31377"/>
    <cellStyle name="Total 25 8 3 3 2" xfId="31378"/>
    <cellStyle name="Total 25 8 3 3 3" xfId="31379"/>
    <cellStyle name="Total 25 8 3 4" xfId="31380"/>
    <cellStyle name="Total 25 8 3 4 2" xfId="31381"/>
    <cellStyle name="Total 25 8 3 4 3" xfId="31382"/>
    <cellStyle name="Total 25 8 3 5" xfId="31383"/>
    <cellStyle name="Total 25 8 3 5 2" xfId="31384"/>
    <cellStyle name="Total 25 8 3 5 3" xfId="31385"/>
    <cellStyle name="Total 25 8 3 6" xfId="31386"/>
    <cellStyle name="Total 25 8 3 6 2" xfId="31387"/>
    <cellStyle name="Total 25 8 3 6 3" xfId="31388"/>
    <cellStyle name="Total 25 8 3 7" xfId="31389"/>
    <cellStyle name="Total 25 8 3 7 2" xfId="31390"/>
    <cellStyle name="Total 25 8 3 7 3" xfId="31391"/>
    <cellStyle name="Total 25 8 3 8" xfId="31392"/>
    <cellStyle name="Total 25 8 3 9" xfId="31393"/>
    <cellStyle name="Total 25 8 4" xfId="31394"/>
    <cellStyle name="Total 25 8 4 2" xfId="31395"/>
    <cellStyle name="Total 25 8 4 3" xfId="31396"/>
    <cellStyle name="Total 25 8 5" xfId="31397"/>
    <cellStyle name="Total 25 8 5 2" xfId="31398"/>
    <cellStyle name="Total 25 8 5 3" xfId="31399"/>
    <cellStyle name="Total 25 8 6" xfId="31400"/>
    <cellStyle name="Total 25 8 6 2" xfId="31401"/>
    <cellStyle name="Total 25 8 6 3" xfId="31402"/>
    <cellStyle name="Total 25 8 7" xfId="31403"/>
    <cellStyle name="Total 25 8 7 2" xfId="31404"/>
    <cellStyle name="Total 25 8 7 3" xfId="31405"/>
    <cellStyle name="Total 25 8 8" xfId="31406"/>
    <cellStyle name="Total 25 8 8 2" xfId="31407"/>
    <cellStyle name="Total 25 8 8 3" xfId="31408"/>
    <cellStyle name="Total 25 8 9" xfId="31409"/>
    <cellStyle name="Total 25 8 9 2" xfId="31410"/>
    <cellStyle name="Total 25 8 9 3" xfId="31411"/>
    <cellStyle name="Total 25 9" xfId="31412"/>
    <cellStyle name="Total 25 9 10" xfId="31413"/>
    <cellStyle name="Total 25 9 11" xfId="31414"/>
    <cellStyle name="Total 25 9 2" xfId="31415"/>
    <cellStyle name="Total 25 9 2 2" xfId="31416"/>
    <cellStyle name="Total 25 9 2 2 2" xfId="31417"/>
    <cellStyle name="Total 25 9 2 2 3" xfId="31418"/>
    <cellStyle name="Total 25 9 2 3" xfId="31419"/>
    <cellStyle name="Total 25 9 2 3 2" xfId="31420"/>
    <cellStyle name="Total 25 9 2 3 3" xfId="31421"/>
    <cellStyle name="Total 25 9 2 4" xfId="31422"/>
    <cellStyle name="Total 25 9 2 4 2" xfId="31423"/>
    <cellStyle name="Total 25 9 2 4 3" xfId="31424"/>
    <cellStyle name="Total 25 9 2 5" xfId="31425"/>
    <cellStyle name="Total 25 9 2 5 2" xfId="31426"/>
    <cellStyle name="Total 25 9 2 5 3" xfId="31427"/>
    <cellStyle name="Total 25 9 2 6" xfId="31428"/>
    <cellStyle name="Total 25 9 2 6 2" xfId="31429"/>
    <cellStyle name="Total 25 9 2 6 3" xfId="31430"/>
    <cellStyle name="Total 25 9 2 7" xfId="31431"/>
    <cellStyle name="Total 25 9 2 7 2" xfId="31432"/>
    <cellStyle name="Total 25 9 2 7 3" xfId="31433"/>
    <cellStyle name="Total 25 9 2 8" xfId="31434"/>
    <cellStyle name="Total 25 9 2 9" xfId="31435"/>
    <cellStyle name="Total 25 9 3" xfId="31436"/>
    <cellStyle name="Total 25 9 3 2" xfId="31437"/>
    <cellStyle name="Total 25 9 3 2 2" xfId="31438"/>
    <cellStyle name="Total 25 9 3 2 3" xfId="31439"/>
    <cellStyle name="Total 25 9 3 3" xfId="31440"/>
    <cellStyle name="Total 25 9 3 3 2" xfId="31441"/>
    <cellStyle name="Total 25 9 3 3 3" xfId="31442"/>
    <cellStyle name="Total 25 9 3 4" xfId="31443"/>
    <cellStyle name="Total 25 9 3 4 2" xfId="31444"/>
    <cellStyle name="Total 25 9 3 4 3" xfId="31445"/>
    <cellStyle name="Total 25 9 3 5" xfId="31446"/>
    <cellStyle name="Total 25 9 3 5 2" xfId="31447"/>
    <cellStyle name="Total 25 9 3 5 3" xfId="31448"/>
    <cellStyle name="Total 25 9 3 6" xfId="31449"/>
    <cellStyle name="Total 25 9 3 6 2" xfId="31450"/>
    <cellStyle name="Total 25 9 3 6 3" xfId="31451"/>
    <cellStyle name="Total 25 9 3 7" xfId="31452"/>
    <cellStyle name="Total 25 9 3 7 2" xfId="31453"/>
    <cellStyle name="Total 25 9 3 7 3" xfId="31454"/>
    <cellStyle name="Total 25 9 3 8" xfId="31455"/>
    <cellStyle name="Total 25 9 3 9" xfId="31456"/>
    <cellStyle name="Total 25 9 4" xfId="31457"/>
    <cellStyle name="Total 25 9 4 2" xfId="31458"/>
    <cellStyle name="Total 25 9 4 3" xfId="31459"/>
    <cellStyle name="Total 25 9 5" xfId="31460"/>
    <cellStyle name="Total 25 9 5 2" xfId="31461"/>
    <cellStyle name="Total 25 9 5 3" xfId="31462"/>
    <cellStyle name="Total 25 9 6" xfId="31463"/>
    <cellStyle name="Total 25 9 6 2" xfId="31464"/>
    <cellStyle name="Total 25 9 6 3" xfId="31465"/>
    <cellStyle name="Total 25 9 7" xfId="31466"/>
    <cellStyle name="Total 25 9 7 2" xfId="31467"/>
    <cellStyle name="Total 25 9 7 3" xfId="31468"/>
    <cellStyle name="Total 25 9 8" xfId="31469"/>
    <cellStyle name="Total 25 9 8 2" xfId="31470"/>
    <cellStyle name="Total 25 9 8 3" xfId="31471"/>
    <cellStyle name="Total 25 9 9" xfId="31472"/>
    <cellStyle name="Total 25 9 9 2" xfId="31473"/>
    <cellStyle name="Total 25 9 9 3" xfId="31474"/>
    <cellStyle name="Total 26" xfId="31475"/>
    <cellStyle name="Total 26 10" xfId="31476"/>
    <cellStyle name="Total 26 10 2" xfId="31477"/>
    <cellStyle name="Total 26 10 2 2" xfId="31478"/>
    <cellStyle name="Total 26 10 2 3" xfId="31479"/>
    <cellStyle name="Total 26 10 3" xfId="31480"/>
    <cellStyle name="Total 26 10 3 2" xfId="31481"/>
    <cellStyle name="Total 26 10 3 3" xfId="31482"/>
    <cellStyle name="Total 26 10 4" xfId="31483"/>
    <cellStyle name="Total 26 10 4 2" xfId="31484"/>
    <cellStyle name="Total 26 10 4 3" xfId="31485"/>
    <cellStyle name="Total 26 10 5" xfId="31486"/>
    <cellStyle name="Total 26 10 5 2" xfId="31487"/>
    <cellStyle name="Total 26 10 5 3" xfId="31488"/>
    <cellStyle name="Total 26 10 6" xfId="31489"/>
    <cellStyle name="Total 26 10 6 2" xfId="31490"/>
    <cellStyle name="Total 26 10 6 3" xfId="31491"/>
    <cellStyle name="Total 26 10 7" xfId="31492"/>
    <cellStyle name="Total 26 10 7 2" xfId="31493"/>
    <cellStyle name="Total 26 10 7 3" xfId="31494"/>
    <cellStyle name="Total 26 10 8" xfId="31495"/>
    <cellStyle name="Total 26 10 9" xfId="31496"/>
    <cellStyle name="Total 26 11" xfId="31497"/>
    <cellStyle name="Total 26 11 2" xfId="31498"/>
    <cellStyle name="Total 26 11 2 2" xfId="31499"/>
    <cellStyle name="Total 26 11 2 3" xfId="31500"/>
    <cellStyle name="Total 26 11 3" xfId="31501"/>
    <cellStyle name="Total 26 11 3 2" xfId="31502"/>
    <cellStyle name="Total 26 11 3 3" xfId="31503"/>
    <cellStyle name="Total 26 11 4" xfId="31504"/>
    <cellStyle name="Total 26 11 4 2" xfId="31505"/>
    <cellStyle name="Total 26 11 4 3" xfId="31506"/>
    <cellStyle name="Total 26 11 5" xfId="31507"/>
    <cellStyle name="Total 26 11 5 2" xfId="31508"/>
    <cellStyle name="Total 26 11 5 3" xfId="31509"/>
    <cellStyle name="Total 26 11 6" xfId="31510"/>
    <cellStyle name="Total 26 11 6 2" xfId="31511"/>
    <cellStyle name="Total 26 11 6 3" xfId="31512"/>
    <cellStyle name="Total 26 11 7" xfId="31513"/>
    <cellStyle name="Total 26 11 7 2" xfId="31514"/>
    <cellStyle name="Total 26 11 7 3" xfId="31515"/>
    <cellStyle name="Total 26 11 8" xfId="31516"/>
    <cellStyle name="Total 26 11 9" xfId="31517"/>
    <cellStyle name="Total 26 12" xfId="31518"/>
    <cellStyle name="Total 26 12 2" xfId="31519"/>
    <cellStyle name="Total 26 12 3" xfId="31520"/>
    <cellStyle name="Total 26 13" xfId="31521"/>
    <cellStyle name="Total 26 13 2" xfId="31522"/>
    <cellStyle name="Total 26 13 3" xfId="31523"/>
    <cellStyle name="Total 26 14" xfId="31524"/>
    <cellStyle name="Total 26 14 2" xfId="31525"/>
    <cellStyle name="Total 26 14 3" xfId="31526"/>
    <cellStyle name="Total 26 15" xfId="31527"/>
    <cellStyle name="Total 26 15 2" xfId="31528"/>
    <cellStyle name="Total 26 15 3" xfId="31529"/>
    <cellStyle name="Total 26 16" xfId="31530"/>
    <cellStyle name="Total 26 16 2" xfId="31531"/>
    <cellStyle name="Total 26 16 3" xfId="31532"/>
    <cellStyle name="Total 26 17" xfId="31533"/>
    <cellStyle name="Total 26 17 2" xfId="31534"/>
    <cellStyle name="Total 26 17 3" xfId="31535"/>
    <cellStyle name="Total 26 18" xfId="31536"/>
    <cellStyle name="Total 26 19" xfId="31537"/>
    <cellStyle name="Total 26 2" xfId="31538"/>
    <cellStyle name="Total 26 2 10" xfId="31539"/>
    <cellStyle name="Total 26 2 11" xfId="31540"/>
    <cellStyle name="Total 26 2 2" xfId="31541"/>
    <cellStyle name="Total 26 2 2 2" xfId="31542"/>
    <cellStyle name="Total 26 2 2 2 2" xfId="31543"/>
    <cellStyle name="Total 26 2 2 2 3" xfId="31544"/>
    <cellStyle name="Total 26 2 2 3" xfId="31545"/>
    <cellStyle name="Total 26 2 2 3 2" xfId="31546"/>
    <cellStyle name="Total 26 2 2 3 3" xfId="31547"/>
    <cellStyle name="Total 26 2 2 4" xfId="31548"/>
    <cellStyle name="Total 26 2 2 4 2" xfId="31549"/>
    <cellStyle name="Total 26 2 2 4 3" xfId="31550"/>
    <cellStyle name="Total 26 2 2 5" xfId="31551"/>
    <cellStyle name="Total 26 2 2 5 2" xfId="31552"/>
    <cellStyle name="Total 26 2 2 5 3" xfId="31553"/>
    <cellStyle name="Total 26 2 2 6" xfId="31554"/>
    <cellStyle name="Total 26 2 2 6 2" xfId="31555"/>
    <cellStyle name="Total 26 2 2 6 3" xfId="31556"/>
    <cellStyle name="Total 26 2 2 7" xfId="31557"/>
    <cellStyle name="Total 26 2 2 7 2" xfId="31558"/>
    <cellStyle name="Total 26 2 2 7 3" xfId="31559"/>
    <cellStyle name="Total 26 2 2 8" xfId="31560"/>
    <cellStyle name="Total 26 2 2 9" xfId="31561"/>
    <cellStyle name="Total 26 2 3" xfId="31562"/>
    <cellStyle name="Total 26 2 3 2" xfId="31563"/>
    <cellStyle name="Total 26 2 3 2 2" xfId="31564"/>
    <cellStyle name="Total 26 2 3 2 3" xfId="31565"/>
    <cellStyle name="Total 26 2 3 3" xfId="31566"/>
    <cellStyle name="Total 26 2 3 3 2" xfId="31567"/>
    <cellStyle name="Total 26 2 3 3 3" xfId="31568"/>
    <cellStyle name="Total 26 2 3 4" xfId="31569"/>
    <cellStyle name="Total 26 2 3 4 2" xfId="31570"/>
    <cellStyle name="Total 26 2 3 4 3" xfId="31571"/>
    <cellStyle name="Total 26 2 3 5" xfId="31572"/>
    <cellStyle name="Total 26 2 3 5 2" xfId="31573"/>
    <cellStyle name="Total 26 2 3 5 3" xfId="31574"/>
    <cellStyle name="Total 26 2 3 6" xfId="31575"/>
    <cellStyle name="Total 26 2 3 6 2" xfId="31576"/>
    <cellStyle name="Total 26 2 3 6 3" xfId="31577"/>
    <cellStyle name="Total 26 2 3 7" xfId="31578"/>
    <cellStyle name="Total 26 2 3 7 2" xfId="31579"/>
    <cellStyle name="Total 26 2 3 7 3" xfId="31580"/>
    <cellStyle name="Total 26 2 3 8" xfId="31581"/>
    <cellStyle name="Total 26 2 3 9" xfId="31582"/>
    <cellStyle name="Total 26 2 4" xfId="31583"/>
    <cellStyle name="Total 26 2 4 2" xfId="31584"/>
    <cellStyle name="Total 26 2 4 3" xfId="31585"/>
    <cellStyle name="Total 26 2 5" xfId="31586"/>
    <cellStyle name="Total 26 2 5 2" xfId="31587"/>
    <cellStyle name="Total 26 2 5 3" xfId="31588"/>
    <cellStyle name="Total 26 2 6" xfId="31589"/>
    <cellStyle name="Total 26 2 6 2" xfId="31590"/>
    <cellStyle name="Total 26 2 6 3" xfId="31591"/>
    <cellStyle name="Total 26 2 7" xfId="31592"/>
    <cellStyle name="Total 26 2 7 2" xfId="31593"/>
    <cellStyle name="Total 26 2 7 3" xfId="31594"/>
    <cellStyle name="Total 26 2 8" xfId="31595"/>
    <cellStyle name="Total 26 2 8 2" xfId="31596"/>
    <cellStyle name="Total 26 2 8 3" xfId="31597"/>
    <cellStyle name="Total 26 2 9" xfId="31598"/>
    <cellStyle name="Total 26 2 9 2" xfId="31599"/>
    <cellStyle name="Total 26 2 9 3" xfId="31600"/>
    <cellStyle name="Total 26 3" xfId="31601"/>
    <cellStyle name="Total 26 3 10" xfId="31602"/>
    <cellStyle name="Total 26 3 11" xfId="31603"/>
    <cellStyle name="Total 26 3 2" xfId="31604"/>
    <cellStyle name="Total 26 3 2 2" xfId="31605"/>
    <cellStyle name="Total 26 3 2 2 2" xfId="31606"/>
    <cellStyle name="Total 26 3 2 2 3" xfId="31607"/>
    <cellStyle name="Total 26 3 2 3" xfId="31608"/>
    <cellStyle name="Total 26 3 2 3 2" xfId="31609"/>
    <cellStyle name="Total 26 3 2 3 3" xfId="31610"/>
    <cellStyle name="Total 26 3 2 4" xfId="31611"/>
    <cellStyle name="Total 26 3 2 4 2" xfId="31612"/>
    <cellStyle name="Total 26 3 2 4 3" xfId="31613"/>
    <cellStyle name="Total 26 3 2 5" xfId="31614"/>
    <cellStyle name="Total 26 3 2 5 2" xfId="31615"/>
    <cellStyle name="Total 26 3 2 5 3" xfId="31616"/>
    <cellStyle name="Total 26 3 2 6" xfId="31617"/>
    <cellStyle name="Total 26 3 2 6 2" xfId="31618"/>
    <cellStyle name="Total 26 3 2 6 3" xfId="31619"/>
    <cellStyle name="Total 26 3 2 7" xfId="31620"/>
    <cellStyle name="Total 26 3 2 7 2" xfId="31621"/>
    <cellStyle name="Total 26 3 2 7 3" xfId="31622"/>
    <cellStyle name="Total 26 3 2 8" xfId="31623"/>
    <cellStyle name="Total 26 3 2 9" xfId="31624"/>
    <cellStyle name="Total 26 3 3" xfId="31625"/>
    <cellStyle name="Total 26 3 3 2" xfId="31626"/>
    <cellStyle name="Total 26 3 3 2 2" xfId="31627"/>
    <cellStyle name="Total 26 3 3 2 3" xfId="31628"/>
    <cellStyle name="Total 26 3 3 3" xfId="31629"/>
    <cellStyle name="Total 26 3 3 3 2" xfId="31630"/>
    <cellStyle name="Total 26 3 3 3 3" xfId="31631"/>
    <cellStyle name="Total 26 3 3 4" xfId="31632"/>
    <cellStyle name="Total 26 3 3 4 2" xfId="31633"/>
    <cellStyle name="Total 26 3 3 4 3" xfId="31634"/>
    <cellStyle name="Total 26 3 3 5" xfId="31635"/>
    <cellStyle name="Total 26 3 3 5 2" xfId="31636"/>
    <cellStyle name="Total 26 3 3 5 3" xfId="31637"/>
    <cellStyle name="Total 26 3 3 6" xfId="31638"/>
    <cellStyle name="Total 26 3 3 6 2" xfId="31639"/>
    <cellStyle name="Total 26 3 3 6 3" xfId="31640"/>
    <cellStyle name="Total 26 3 3 7" xfId="31641"/>
    <cellStyle name="Total 26 3 3 7 2" xfId="31642"/>
    <cellStyle name="Total 26 3 3 7 3" xfId="31643"/>
    <cellStyle name="Total 26 3 3 8" xfId="31644"/>
    <cellStyle name="Total 26 3 3 9" xfId="31645"/>
    <cellStyle name="Total 26 3 4" xfId="31646"/>
    <cellStyle name="Total 26 3 4 2" xfId="31647"/>
    <cellStyle name="Total 26 3 4 3" xfId="31648"/>
    <cellStyle name="Total 26 3 5" xfId="31649"/>
    <cellStyle name="Total 26 3 5 2" xfId="31650"/>
    <cellStyle name="Total 26 3 5 3" xfId="31651"/>
    <cellStyle name="Total 26 3 6" xfId="31652"/>
    <cellStyle name="Total 26 3 6 2" xfId="31653"/>
    <cellStyle name="Total 26 3 6 3" xfId="31654"/>
    <cellStyle name="Total 26 3 7" xfId="31655"/>
    <cellStyle name="Total 26 3 7 2" xfId="31656"/>
    <cellStyle name="Total 26 3 7 3" xfId="31657"/>
    <cellStyle name="Total 26 3 8" xfId="31658"/>
    <cellStyle name="Total 26 3 8 2" xfId="31659"/>
    <cellStyle name="Total 26 3 8 3" xfId="31660"/>
    <cellStyle name="Total 26 3 9" xfId="31661"/>
    <cellStyle name="Total 26 3 9 2" xfId="31662"/>
    <cellStyle name="Total 26 3 9 3" xfId="31663"/>
    <cellStyle name="Total 26 4" xfId="31664"/>
    <cellStyle name="Total 26 4 10" xfId="31665"/>
    <cellStyle name="Total 26 4 11" xfId="31666"/>
    <cellStyle name="Total 26 4 2" xfId="31667"/>
    <cellStyle name="Total 26 4 2 2" xfId="31668"/>
    <cellStyle name="Total 26 4 2 2 2" xfId="31669"/>
    <cellStyle name="Total 26 4 2 2 3" xfId="31670"/>
    <cellStyle name="Total 26 4 2 3" xfId="31671"/>
    <cellStyle name="Total 26 4 2 3 2" xfId="31672"/>
    <cellStyle name="Total 26 4 2 3 3" xfId="31673"/>
    <cellStyle name="Total 26 4 2 4" xfId="31674"/>
    <cellStyle name="Total 26 4 2 4 2" xfId="31675"/>
    <cellStyle name="Total 26 4 2 4 3" xfId="31676"/>
    <cellStyle name="Total 26 4 2 5" xfId="31677"/>
    <cellStyle name="Total 26 4 2 5 2" xfId="31678"/>
    <cellStyle name="Total 26 4 2 5 3" xfId="31679"/>
    <cellStyle name="Total 26 4 2 6" xfId="31680"/>
    <cellStyle name="Total 26 4 2 6 2" xfId="31681"/>
    <cellStyle name="Total 26 4 2 6 3" xfId="31682"/>
    <cellStyle name="Total 26 4 2 7" xfId="31683"/>
    <cellStyle name="Total 26 4 2 7 2" xfId="31684"/>
    <cellStyle name="Total 26 4 2 7 3" xfId="31685"/>
    <cellStyle name="Total 26 4 2 8" xfId="31686"/>
    <cellStyle name="Total 26 4 2 9" xfId="31687"/>
    <cellStyle name="Total 26 4 3" xfId="31688"/>
    <cellStyle name="Total 26 4 3 2" xfId="31689"/>
    <cellStyle name="Total 26 4 3 2 2" xfId="31690"/>
    <cellStyle name="Total 26 4 3 2 3" xfId="31691"/>
    <cellStyle name="Total 26 4 3 3" xfId="31692"/>
    <cellStyle name="Total 26 4 3 3 2" xfId="31693"/>
    <cellStyle name="Total 26 4 3 3 3" xfId="31694"/>
    <cellStyle name="Total 26 4 3 4" xfId="31695"/>
    <cellStyle name="Total 26 4 3 4 2" xfId="31696"/>
    <cellStyle name="Total 26 4 3 4 3" xfId="31697"/>
    <cellStyle name="Total 26 4 3 5" xfId="31698"/>
    <cellStyle name="Total 26 4 3 5 2" xfId="31699"/>
    <cellStyle name="Total 26 4 3 5 3" xfId="31700"/>
    <cellStyle name="Total 26 4 3 6" xfId="31701"/>
    <cellStyle name="Total 26 4 3 6 2" xfId="31702"/>
    <cellStyle name="Total 26 4 3 6 3" xfId="31703"/>
    <cellStyle name="Total 26 4 3 7" xfId="31704"/>
    <cellStyle name="Total 26 4 3 7 2" xfId="31705"/>
    <cellStyle name="Total 26 4 3 7 3" xfId="31706"/>
    <cellStyle name="Total 26 4 3 8" xfId="31707"/>
    <cellStyle name="Total 26 4 3 9" xfId="31708"/>
    <cellStyle name="Total 26 4 4" xfId="31709"/>
    <cellStyle name="Total 26 4 4 2" xfId="31710"/>
    <cellStyle name="Total 26 4 4 3" xfId="31711"/>
    <cellStyle name="Total 26 4 5" xfId="31712"/>
    <cellStyle name="Total 26 4 5 2" xfId="31713"/>
    <cellStyle name="Total 26 4 5 3" xfId="31714"/>
    <cellStyle name="Total 26 4 6" xfId="31715"/>
    <cellStyle name="Total 26 4 6 2" xfId="31716"/>
    <cellStyle name="Total 26 4 6 3" xfId="31717"/>
    <cellStyle name="Total 26 4 7" xfId="31718"/>
    <cellStyle name="Total 26 4 7 2" xfId="31719"/>
    <cellStyle name="Total 26 4 7 3" xfId="31720"/>
    <cellStyle name="Total 26 4 8" xfId="31721"/>
    <cellStyle name="Total 26 4 8 2" xfId="31722"/>
    <cellStyle name="Total 26 4 8 3" xfId="31723"/>
    <cellStyle name="Total 26 4 9" xfId="31724"/>
    <cellStyle name="Total 26 4 9 2" xfId="31725"/>
    <cellStyle name="Total 26 4 9 3" xfId="31726"/>
    <cellStyle name="Total 26 5" xfId="31727"/>
    <cellStyle name="Total 26 5 10" xfId="31728"/>
    <cellStyle name="Total 26 5 11" xfId="31729"/>
    <cellStyle name="Total 26 5 2" xfId="31730"/>
    <cellStyle name="Total 26 5 2 2" xfId="31731"/>
    <cellStyle name="Total 26 5 2 2 2" xfId="31732"/>
    <cellStyle name="Total 26 5 2 2 3" xfId="31733"/>
    <cellStyle name="Total 26 5 2 3" xfId="31734"/>
    <cellStyle name="Total 26 5 2 3 2" xfId="31735"/>
    <cellStyle name="Total 26 5 2 3 3" xfId="31736"/>
    <cellStyle name="Total 26 5 2 4" xfId="31737"/>
    <cellStyle name="Total 26 5 2 4 2" xfId="31738"/>
    <cellStyle name="Total 26 5 2 4 3" xfId="31739"/>
    <cellStyle name="Total 26 5 2 5" xfId="31740"/>
    <cellStyle name="Total 26 5 2 5 2" xfId="31741"/>
    <cellStyle name="Total 26 5 2 5 3" xfId="31742"/>
    <cellStyle name="Total 26 5 2 6" xfId="31743"/>
    <cellStyle name="Total 26 5 2 6 2" xfId="31744"/>
    <cellStyle name="Total 26 5 2 6 3" xfId="31745"/>
    <cellStyle name="Total 26 5 2 7" xfId="31746"/>
    <cellStyle name="Total 26 5 2 7 2" xfId="31747"/>
    <cellStyle name="Total 26 5 2 7 3" xfId="31748"/>
    <cellStyle name="Total 26 5 2 8" xfId="31749"/>
    <cellStyle name="Total 26 5 2 9" xfId="31750"/>
    <cellStyle name="Total 26 5 3" xfId="31751"/>
    <cellStyle name="Total 26 5 3 2" xfId="31752"/>
    <cellStyle name="Total 26 5 3 2 2" xfId="31753"/>
    <cellStyle name="Total 26 5 3 2 3" xfId="31754"/>
    <cellStyle name="Total 26 5 3 3" xfId="31755"/>
    <cellStyle name="Total 26 5 3 3 2" xfId="31756"/>
    <cellStyle name="Total 26 5 3 3 3" xfId="31757"/>
    <cellStyle name="Total 26 5 3 4" xfId="31758"/>
    <cellStyle name="Total 26 5 3 4 2" xfId="31759"/>
    <cellStyle name="Total 26 5 3 4 3" xfId="31760"/>
    <cellStyle name="Total 26 5 3 5" xfId="31761"/>
    <cellStyle name="Total 26 5 3 5 2" xfId="31762"/>
    <cellStyle name="Total 26 5 3 5 3" xfId="31763"/>
    <cellStyle name="Total 26 5 3 6" xfId="31764"/>
    <cellStyle name="Total 26 5 3 6 2" xfId="31765"/>
    <cellStyle name="Total 26 5 3 6 3" xfId="31766"/>
    <cellStyle name="Total 26 5 3 7" xfId="31767"/>
    <cellStyle name="Total 26 5 3 7 2" xfId="31768"/>
    <cellStyle name="Total 26 5 3 7 3" xfId="31769"/>
    <cellStyle name="Total 26 5 3 8" xfId="31770"/>
    <cellStyle name="Total 26 5 3 9" xfId="31771"/>
    <cellStyle name="Total 26 5 4" xfId="31772"/>
    <cellStyle name="Total 26 5 4 2" xfId="31773"/>
    <cellStyle name="Total 26 5 4 3" xfId="31774"/>
    <cellStyle name="Total 26 5 5" xfId="31775"/>
    <cellStyle name="Total 26 5 5 2" xfId="31776"/>
    <cellStyle name="Total 26 5 5 3" xfId="31777"/>
    <cellStyle name="Total 26 5 6" xfId="31778"/>
    <cellStyle name="Total 26 5 6 2" xfId="31779"/>
    <cellStyle name="Total 26 5 6 3" xfId="31780"/>
    <cellStyle name="Total 26 5 7" xfId="31781"/>
    <cellStyle name="Total 26 5 7 2" xfId="31782"/>
    <cellStyle name="Total 26 5 7 3" xfId="31783"/>
    <cellStyle name="Total 26 5 8" xfId="31784"/>
    <cellStyle name="Total 26 5 8 2" xfId="31785"/>
    <cellStyle name="Total 26 5 8 3" xfId="31786"/>
    <cellStyle name="Total 26 5 9" xfId="31787"/>
    <cellStyle name="Total 26 5 9 2" xfId="31788"/>
    <cellStyle name="Total 26 5 9 3" xfId="31789"/>
    <cellStyle name="Total 26 6" xfId="31790"/>
    <cellStyle name="Total 26 6 10" xfId="31791"/>
    <cellStyle name="Total 26 6 11" xfId="31792"/>
    <cellStyle name="Total 26 6 2" xfId="31793"/>
    <cellStyle name="Total 26 6 2 2" xfId="31794"/>
    <cellStyle name="Total 26 6 2 2 2" xfId="31795"/>
    <cellStyle name="Total 26 6 2 2 3" xfId="31796"/>
    <cellStyle name="Total 26 6 2 3" xfId="31797"/>
    <cellStyle name="Total 26 6 2 3 2" xfId="31798"/>
    <cellStyle name="Total 26 6 2 3 3" xfId="31799"/>
    <cellStyle name="Total 26 6 2 4" xfId="31800"/>
    <cellStyle name="Total 26 6 2 4 2" xfId="31801"/>
    <cellStyle name="Total 26 6 2 4 3" xfId="31802"/>
    <cellStyle name="Total 26 6 2 5" xfId="31803"/>
    <cellStyle name="Total 26 6 2 5 2" xfId="31804"/>
    <cellStyle name="Total 26 6 2 5 3" xfId="31805"/>
    <cellStyle name="Total 26 6 2 6" xfId="31806"/>
    <cellStyle name="Total 26 6 2 6 2" xfId="31807"/>
    <cellStyle name="Total 26 6 2 6 3" xfId="31808"/>
    <cellStyle name="Total 26 6 2 7" xfId="31809"/>
    <cellStyle name="Total 26 6 2 7 2" xfId="31810"/>
    <cellStyle name="Total 26 6 2 7 3" xfId="31811"/>
    <cellStyle name="Total 26 6 2 8" xfId="31812"/>
    <cellStyle name="Total 26 6 2 9" xfId="31813"/>
    <cellStyle name="Total 26 6 3" xfId="31814"/>
    <cellStyle name="Total 26 6 3 2" xfId="31815"/>
    <cellStyle name="Total 26 6 3 2 2" xfId="31816"/>
    <cellStyle name="Total 26 6 3 2 3" xfId="31817"/>
    <cellStyle name="Total 26 6 3 3" xfId="31818"/>
    <cellStyle name="Total 26 6 3 3 2" xfId="31819"/>
    <cellStyle name="Total 26 6 3 3 3" xfId="31820"/>
    <cellStyle name="Total 26 6 3 4" xfId="31821"/>
    <cellStyle name="Total 26 6 3 4 2" xfId="31822"/>
    <cellStyle name="Total 26 6 3 4 3" xfId="31823"/>
    <cellStyle name="Total 26 6 3 5" xfId="31824"/>
    <cellStyle name="Total 26 6 3 5 2" xfId="31825"/>
    <cellStyle name="Total 26 6 3 5 3" xfId="31826"/>
    <cellStyle name="Total 26 6 3 6" xfId="31827"/>
    <cellStyle name="Total 26 6 3 6 2" xfId="31828"/>
    <cellStyle name="Total 26 6 3 6 3" xfId="31829"/>
    <cellStyle name="Total 26 6 3 7" xfId="31830"/>
    <cellStyle name="Total 26 6 3 7 2" xfId="31831"/>
    <cellStyle name="Total 26 6 3 7 3" xfId="31832"/>
    <cellStyle name="Total 26 6 3 8" xfId="31833"/>
    <cellStyle name="Total 26 6 3 9" xfId="31834"/>
    <cellStyle name="Total 26 6 4" xfId="31835"/>
    <cellStyle name="Total 26 6 4 2" xfId="31836"/>
    <cellStyle name="Total 26 6 4 3" xfId="31837"/>
    <cellStyle name="Total 26 6 5" xfId="31838"/>
    <cellStyle name="Total 26 6 5 2" xfId="31839"/>
    <cellStyle name="Total 26 6 5 3" xfId="31840"/>
    <cellStyle name="Total 26 6 6" xfId="31841"/>
    <cellStyle name="Total 26 6 6 2" xfId="31842"/>
    <cellStyle name="Total 26 6 6 3" xfId="31843"/>
    <cellStyle name="Total 26 6 7" xfId="31844"/>
    <cellStyle name="Total 26 6 7 2" xfId="31845"/>
    <cellStyle name="Total 26 6 7 3" xfId="31846"/>
    <cellStyle name="Total 26 6 8" xfId="31847"/>
    <cellStyle name="Total 26 6 8 2" xfId="31848"/>
    <cellStyle name="Total 26 6 8 3" xfId="31849"/>
    <cellStyle name="Total 26 6 9" xfId="31850"/>
    <cellStyle name="Total 26 6 9 2" xfId="31851"/>
    <cellStyle name="Total 26 6 9 3" xfId="31852"/>
    <cellStyle name="Total 26 7" xfId="31853"/>
    <cellStyle name="Total 26 7 10" xfId="31854"/>
    <cellStyle name="Total 26 7 11" xfId="31855"/>
    <cellStyle name="Total 26 7 2" xfId="31856"/>
    <cellStyle name="Total 26 7 2 2" xfId="31857"/>
    <cellStyle name="Total 26 7 2 2 2" xfId="31858"/>
    <cellStyle name="Total 26 7 2 2 3" xfId="31859"/>
    <cellStyle name="Total 26 7 2 3" xfId="31860"/>
    <cellStyle name="Total 26 7 2 3 2" xfId="31861"/>
    <cellStyle name="Total 26 7 2 3 3" xfId="31862"/>
    <cellStyle name="Total 26 7 2 4" xfId="31863"/>
    <cellStyle name="Total 26 7 2 4 2" xfId="31864"/>
    <cellStyle name="Total 26 7 2 4 3" xfId="31865"/>
    <cellStyle name="Total 26 7 2 5" xfId="31866"/>
    <cellStyle name="Total 26 7 2 5 2" xfId="31867"/>
    <cellStyle name="Total 26 7 2 5 3" xfId="31868"/>
    <cellStyle name="Total 26 7 2 6" xfId="31869"/>
    <cellStyle name="Total 26 7 2 6 2" xfId="31870"/>
    <cellStyle name="Total 26 7 2 6 3" xfId="31871"/>
    <cellStyle name="Total 26 7 2 7" xfId="31872"/>
    <cellStyle name="Total 26 7 2 7 2" xfId="31873"/>
    <cellStyle name="Total 26 7 2 7 3" xfId="31874"/>
    <cellStyle name="Total 26 7 2 8" xfId="31875"/>
    <cellStyle name="Total 26 7 2 9" xfId="31876"/>
    <cellStyle name="Total 26 7 3" xfId="31877"/>
    <cellStyle name="Total 26 7 3 2" xfId="31878"/>
    <cellStyle name="Total 26 7 3 2 2" xfId="31879"/>
    <cellStyle name="Total 26 7 3 2 3" xfId="31880"/>
    <cellStyle name="Total 26 7 3 3" xfId="31881"/>
    <cellStyle name="Total 26 7 3 3 2" xfId="31882"/>
    <cellStyle name="Total 26 7 3 3 3" xfId="31883"/>
    <cellStyle name="Total 26 7 3 4" xfId="31884"/>
    <cellStyle name="Total 26 7 3 4 2" xfId="31885"/>
    <cellStyle name="Total 26 7 3 4 3" xfId="31886"/>
    <cellStyle name="Total 26 7 3 5" xfId="31887"/>
    <cellStyle name="Total 26 7 3 5 2" xfId="31888"/>
    <cellStyle name="Total 26 7 3 5 3" xfId="31889"/>
    <cellStyle name="Total 26 7 3 6" xfId="31890"/>
    <cellStyle name="Total 26 7 3 6 2" xfId="31891"/>
    <cellStyle name="Total 26 7 3 6 3" xfId="31892"/>
    <cellStyle name="Total 26 7 3 7" xfId="31893"/>
    <cellStyle name="Total 26 7 3 7 2" xfId="31894"/>
    <cellStyle name="Total 26 7 3 7 3" xfId="31895"/>
    <cellStyle name="Total 26 7 3 8" xfId="31896"/>
    <cellStyle name="Total 26 7 3 9" xfId="31897"/>
    <cellStyle name="Total 26 7 4" xfId="31898"/>
    <cellStyle name="Total 26 7 4 2" xfId="31899"/>
    <cellStyle name="Total 26 7 4 3" xfId="31900"/>
    <cellStyle name="Total 26 7 5" xfId="31901"/>
    <cellStyle name="Total 26 7 5 2" xfId="31902"/>
    <cellStyle name="Total 26 7 5 3" xfId="31903"/>
    <cellStyle name="Total 26 7 6" xfId="31904"/>
    <cellStyle name="Total 26 7 6 2" xfId="31905"/>
    <cellStyle name="Total 26 7 6 3" xfId="31906"/>
    <cellStyle name="Total 26 7 7" xfId="31907"/>
    <cellStyle name="Total 26 7 7 2" xfId="31908"/>
    <cellStyle name="Total 26 7 7 3" xfId="31909"/>
    <cellStyle name="Total 26 7 8" xfId="31910"/>
    <cellStyle name="Total 26 7 8 2" xfId="31911"/>
    <cellStyle name="Total 26 7 8 3" xfId="31912"/>
    <cellStyle name="Total 26 7 9" xfId="31913"/>
    <cellStyle name="Total 26 7 9 2" xfId="31914"/>
    <cellStyle name="Total 26 7 9 3" xfId="31915"/>
    <cellStyle name="Total 26 8" xfId="31916"/>
    <cellStyle name="Total 26 8 10" xfId="31917"/>
    <cellStyle name="Total 26 8 11" xfId="31918"/>
    <cellStyle name="Total 26 8 2" xfId="31919"/>
    <cellStyle name="Total 26 8 2 2" xfId="31920"/>
    <cellStyle name="Total 26 8 2 2 2" xfId="31921"/>
    <cellStyle name="Total 26 8 2 2 3" xfId="31922"/>
    <cellStyle name="Total 26 8 2 3" xfId="31923"/>
    <cellStyle name="Total 26 8 2 3 2" xfId="31924"/>
    <cellStyle name="Total 26 8 2 3 3" xfId="31925"/>
    <cellStyle name="Total 26 8 2 4" xfId="31926"/>
    <cellStyle name="Total 26 8 2 4 2" xfId="31927"/>
    <cellStyle name="Total 26 8 2 4 3" xfId="31928"/>
    <cellStyle name="Total 26 8 2 5" xfId="31929"/>
    <cellStyle name="Total 26 8 2 5 2" xfId="31930"/>
    <cellStyle name="Total 26 8 2 5 3" xfId="31931"/>
    <cellStyle name="Total 26 8 2 6" xfId="31932"/>
    <cellStyle name="Total 26 8 2 6 2" xfId="31933"/>
    <cellStyle name="Total 26 8 2 6 3" xfId="31934"/>
    <cellStyle name="Total 26 8 2 7" xfId="31935"/>
    <cellStyle name="Total 26 8 2 7 2" xfId="31936"/>
    <cellStyle name="Total 26 8 2 7 3" xfId="31937"/>
    <cellStyle name="Total 26 8 2 8" xfId="31938"/>
    <cellStyle name="Total 26 8 2 9" xfId="31939"/>
    <cellStyle name="Total 26 8 3" xfId="31940"/>
    <cellStyle name="Total 26 8 3 2" xfId="31941"/>
    <cellStyle name="Total 26 8 3 2 2" xfId="31942"/>
    <cellStyle name="Total 26 8 3 2 3" xfId="31943"/>
    <cellStyle name="Total 26 8 3 3" xfId="31944"/>
    <cellStyle name="Total 26 8 3 3 2" xfId="31945"/>
    <cellStyle name="Total 26 8 3 3 3" xfId="31946"/>
    <cellStyle name="Total 26 8 3 4" xfId="31947"/>
    <cellStyle name="Total 26 8 3 4 2" xfId="31948"/>
    <cellStyle name="Total 26 8 3 4 3" xfId="31949"/>
    <cellStyle name="Total 26 8 3 5" xfId="31950"/>
    <cellStyle name="Total 26 8 3 5 2" xfId="31951"/>
    <cellStyle name="Total 26 8 3 5 3" xfId="31952"/>
    <cellStyle name="Total 26 8 3 6" xfId="31953"/>
    <cellStyle name="Total 26 8 3 6 2" xfId="31954"/>
    <cellStyle name="Total 26 8 3 6 3" xfId="31955"/>
    <cellStyle name="Total 26 8 3 7" xfId="31956"/>
    <cellStyle name="Total 26 8 3 7 2" xfId="31957"/>
    <cellStyle name="Total 26 8 3 7 3" xfId="31958"/>
    <cellStyle name="Total 26 8 3 8" xfId="31959"/>
    <cellStyle name="Total 26 8 3 9" xfId="31960"/>
    <cellStyle name="Total 26 8 4" xfId="31961"/>
    <cellStyle name="Total 26 8 4 2" xfId="31962"/>
    <cellStyle name="Total 26 8 4 3" xfId="31963"/>
    <cellStyle name="Total 26 8 5" xfId="31964"/>
    <cellStyle name="Total 26 8 5 2" xfId="31965"/>
    <cellStyle name="Total 26 8 5 3" xfId="31966"/>
    <cellStyle name="Total 26 8 6" xfId="31967"/>
    <cellStyle name="Total 26 8 6 2" xfId="31968"/>
    <cellStyle name="Total 26 8 6 3" xfId="31969"/>
    <cellStyle name="Total 26 8 7" xfId="31970"/>
    <cellStyle name="Total 26 8 7 2" xfId="31971"/>
    <cellStyle name="Total 26 8 7 3" xfId="31972"/>
    <cellStyle name="Total 26 8 8" xfId="31973"/>
    <cellStyle name="Total 26 8 8 2" xfId="31974"/>
    <cellStyle name="Total 26 8 8 3" xfId="31975"/>
    <cellStyle name="Total 26 8 9" xfId="31976"/>
    <cellStyle name="Total 26 8 9 2" xfId="31977"/>
    <cellStyle name="Total 26 8 9 3" xfId="31978"/>
    <cellStyle name="Total 26 9" xfId="31979"/>
    <cellStyle name="Total 26 9 10" xfId="31980"/>
    <cellStyle name="Total 26 9 11" xfId="31981"/>
    <cellStyle name="Total 26 9 2" xfId="31982"/>
    <cellStyle name="Total 26 9 2 2" xfId="31983"/>
    <cellStyle name="Total 26 9 2 2 2" xfId="31984"/>
    <cellStyle name="Total 26 9 2 2 3" xfId="31985"/>
    <cellStyle name="Total 26 9 2 3" xfId="31986"/>
    <cellStyle name="Total 26 9 2 3 2" xfId="31987"/>
    <cellStyle name="Total 26 9 2 3 3" xfId="31988"/>
    <cellStyle name="Total 26 9 2 4" xfId="31989"/>
    <cellStyle name="Total 26 9 2 4 2" xfId="31990"/>
    <cellStyle name="Total 26 9 2 4 3" xfId="31991"/>
    <cellStyle name="Total 26 9 2 5" xfId="31992"/>
    <cellStyle name="Total 26 9 2 5 2" xfId="31993"/>
    <cellStyle name="Total 26 9 2 5 3" xfId="31994"/>
    <cellStyle name="Total 26 9 2 6" xfId="31995"/>
    <cellStyle name="Total 26 9 2 6 2" xfId="31996"/>
    <cellStyle name="Total 26 9 2 6 3" xfId="31997"/>
    <cellStyle name="Total 26 9 2 7" xfId="31998"/>
    <cellStyle name="Total 26 9 2 7 2" xfId="31999"/>
    <cellStyle name="Total 26 9 2 7 3" xfId="32000"/>
    <cellStyle name="Total 26 9 2 8" xfId="32001"/>
    <cellStyle name="Total 26 9 2 9" xfId="32002"/>
    <cellStyle name="Total 26 9 3" xfId="32003"/>
    <cellStyle name="Total 26 9 3 2" xfId="32004"/>
    <cellStyle name="Total 26 9 3 2 2" xfId="32005"/>
    <cellStyle name="Total 26 9 3 2 3" xfId="32006"/>
    <cellStyle name="Total 26 9 3 3" xfId="32007"/>
    <cellStyle name="Total 26 9 3 3 2" xfId="32008"/>
    <cellStyle name="Total 26 9 3 3 3" xfId="32009"/>
    <cellStyle name="Total 26 9 3 4" xfId="32010"/>
    <cellStyle name="Total 26 9 3 4 2" xfId="32011"/>
    <cellStyle name="Total 26 9 3 4 3" xfId="32012"/>
    <cellStyle name="Total 26 9 3 5" xfId="32013"/>
    <cellStyle name="Total 26 9 3 5 2" xfId="32014"/>
    <cellStyle name="Total 26 9 3 5 3" xfId="32015"/>
    <cellStyle name="Total 26 9 3 6" xfId="32016"/>
    <cellStyle name="Total 26 9 3 6 2" xfId="32017"/>
    <cellStyle name="Total 26 9 3 6 3" xfId="32018"/>
    <cellStyle name="Total 26 9 3 7" xfId="32019"/>
    <cellStyle name="Total 26 9 3 7 2" xfId="32020"/>
    <cellStyle name="Total 26 9 3 7 3" xfId="32021"/>
    <cellStyle name="Total 26 9 3 8" xfId="32022"/>
    <cellStyle name="Total 26 9 3 9" xfId="32023"/>
    <cellStyle name="Total 26 9 4" xfId="32024"/>
    <cellStyle name="Total 26 9 4 2" xfId="32025"/>
    <cellStyle name="Total 26 9 4 3" xfId="32026"/>
    <cellStyle name="Total 26 9 5" xfId="32027"/>
    <cellStyle name="Total 26 9 5 2" xfId="32028"/>
    <cellStyle name="Total 26 9 5 3" xfId="32029"/>
    <cellStyle name="Total 26 9 6" xfId="32030"/>
    <cellStyle name="Total 26 9 6 2" xfId="32031"/>
    <cellStyle name="Total 26 9 6 3" xfId="32032"/>
    <cellStyle name="Total 26 9 7" xfId="32033"/>
    <cellStyle name="Total 26 9 7 2" xfId="32034"/>
    <cellStyle name="Total 26 9 7 3" xfId="32035"/>
    <cellStyle name="Total 26 9 8" xfId="32036"/>
    <cellStyle name="Total 26 9 8 2" xfId="32037"/>
    <cellStyle name="Total 26 9 8 3" xfId="32038"/>
    <cellStyle name="Total 26 9 9" xfId="32039"/>
    <cellStyle name="Total 26 9 9 2" xfId="32040"/>
    <cellStyle name="Total 26 9 9 3" xfId="32041"/>
    <cellStyle name="Total 27" xfId="32042"/>
    <cellStyle name="Total 27 10" xfId="32043"/>
    <cellStyle name="Total 27 10 2" xfId="32044"/>
    <cellStyle name="Total 27 10 2 2" xfId="32045"/>
    <cellStyle name="Total 27 10 2 3" xfId="32046"/>
    <cellStyle name="Total 27 10 3" xfId="32047"/>
    <cellStyle name="Total 27 10 3 2" xfId="32048"/>
    <cellStyle name="Total 27 10 3 3" xfId="32049"/>
    <cellStyle name="Total 27 10 4" xfId="32050"/>
    <cellStyle name="Total 27 10 4 2" xfId="32051"/>
    <cellStyle name="Total 27 10 4 3" xfId="32052"/>
    <cellStyle name="Total 27 10 5" xfId="32053"/>
    <cellStyle name="Total 27 10 5 2" xfId="32054"/>
    <cellStyle name="Total 27 10 5 3" xfId="32055"/>
    <cellStyle name="Total 27 10 6" xfId="32056"/>
    <cellStyle name="Total 27 10 6 2" xfId="32057"/>
    <cellStyle name="Total 27 10 6 3" xfId="32058"/>
    <cellStyle name="Total 27 10 7" xfId="32059"/>
    <cellStyle name="Total 27 10 7 2" xfId="32060"/>
    <cellStyle name="Total 27 10 7 3" xfId="32061"/>
    <cellStyle name="Total 27 10 8" xfId="32062"/>
    <cellStyle name="Total 27 10 9" xfId="32063"/>
    <cellStyle name="Total 27 11" xfId="32064"/>
    <cellStyle name="Total 27 11 2" xfId="32065"/>
    <cellStyle name="Total 27 11 2 2" xfId="32066"/>
    <cellStyle name="Total 27 11 2 3" xfId="32067"/>
    <cellStyle name="Total 27 11 3" xfId="32068"/>
    <cellStyle name="Total 27 11 3 2" xfId="32069"/>
    <cellStyle name="Total 27 11 3 3" xfId="32070"/>
    <cellStyle name="Total 27 11 4" xfId="32071"/>
    <cellStyle name="Total 27 11 4 2" xfId="32072"/>
    <cellStyle name="Total 27 11 4 3" xfId="32073"/>
    <cellStyle name="Total 27 11 5" xfId="32074"/>
    <cellStyle name="Total 27 11 5 2" xfId="32075"/>
    <cellStyle name="Total 27 11 5 3" xfId="32076"/>
    <cellStyle name="Total 27 11 6" xfId="32077"/>
    <cellStyle name="Total 27 11 6 2" xfId="32078"/>
    <cellStyle name="Total 27 11 6 3" xfId="32079"/>
    <cellStyle name="Total 27 11 7" xfId="32080"/>
    <cellStyle name="Total 27 11 7 2" xfId="32081"/>
    <cellStyle name="Total 27 11 7 3" xfId="32082"/>
    <cellStyle name="Total 27 11 8" xfId="32083"/>
    <cellStyle name="Total 27 11 9" xfId="32084"/>
    <cellStyle name="Total 27 12" xfId="32085"/>
    <cellStyle name="Total 27 12 2" xfId="32086"/>
    <cellStyle name="Total 27 12 3" xfId="32087"/>
    <cellStyle name="Total 27 13" xfId="32088"/>
    <cellStyle name="Total 27 13 2" xfId="32089"/>
    <cellStyle name="Total 27 13 3" xfId="32090"/>
    <cellStyle name="Total 27 14" xfId="32091"/>
    <cellStyle name="Total 27 14 2" xfId="32092"/>
    <cellStyle name="Total 27 14 3" xfId="32093"/>
    <cellStyle name="Total 27 15" xfId="32094"/>
    <cellStyle name="Total 27 15 2" xfId="32095"/>
    <cellStyle name="Total 27 15 3" xfId="32096"/>
    <cellStyle name="Total 27 16" xfId="32097"/>
    <cellStyle name="Total 27 16 2" xfId="32098"/>
    <cellStyle name="Total 27 16 3" xfId="32099"/>
    <cellStyle name="Total 27 17" xfId="32100"/>
    <cellStyle name="Total 27 17 2" xfId="32101"/>
    <cellStyle name="Total 27 17 3" xfId="32102"/>
    <cellStyle name="Total 27 18" xfId="32103"/>
    <cellStyle name="Total 27 19" xfId="32104"/>
    <cellStyle name="Total 27 2" xfId="32105"/>
    <cellStyle name="Total 27 2 10" xfId="32106"/>
    <cellStyle name="Total 27 2 11" xfId="32107"/>
    <cellStyle name="Total 27 2 2" xfId="32108"/>
    <cellStyle name="Total 27 2 2 2" xfId="32109"/>
    <cellStyle name="Total 27 2 2 2 2" xfId="32110"/>
    <cellStyle name="Total 27 2 2 2 3" xfId="32111"/>
    <cellStyle name="Total 27 2 2 3" xfId="32112"/>
    <cellStyle name="Total 27 2 2 3 2" xfId="32113"/>
    <cellStyle name="Total 27 2 2 3 3" xfId="32114"/>
    <cellStyle name="Total 27 2 2 4" xfId="32115"/>
    <cellStyle name="Total 27 2 2 4 2" xfId="32116"/>
    <cellStyle name="Total 27 2 2 4 3" xfId="32117"/>
    <cellStyle name="Total 27 2 2 5" xfId="32118"/>
    <cellStyle name="Total 27 2 2 5 2" xfId="32119"/>
    <cellStyle name="Total 27 2 2 5 3" xfId="32120"/>
    <cellStyle name="Total 27 2 2 6" xfId="32121"/>
    <cellStyle name="Total 27 2 2 6 2" xfId="32122"/>
    <cellStyle name="Total 27 2 2 6 3" xfId="32123"/>
    <cellStyle name="Total 27 2 2 7" xfId="32124"/>
    <cellStyle name="Total 27 2 2 7 2" xfId="32125"/>
    <cellStyle name="Total 27 2 2 7 3" xfId="32126"/>
    <cellStyle name="Total 27 2 2 8" xfId="32127"/>
    <cellStyle name="Total 27 2 2 9" xfId="32128"/>
    <cellStyle name="Total 27 2 3" xfId="32129"/>
    <cellStyle name="Total 27 2 3 2" xfId="32130"/>
    <cellStyle name="Total 27 2 3 2 2" xfId="32131"/>
    <cellStyle name="Total 27 2 3 2 3" xfId="32132"/>
    <cellStyle name="Total 27 2 3 3" xfId="32133"/>
    <cellStyle name="Total 27 2 3 3 2" xfId="32134"/>
    <cellStyle name="Total 27 2 3 3 3" xfId="32135"/>
    <cellStyle name="Total 27 2 3 4" xfId="32136"/>
    <cellStyle name="Total 27 2 3 4 2" xfId="32137"/>
    <cellStyle name="Total 27 2 3 4 3" xfId="32138"/>
    <cellStyle name="Total 27 2 3 5" xfId="32139"/>
    <cellStyle name="Total 27 2 3 5 2" xfId="32140"/>
    <cellStyle name="Total 27 2 3 5 3" xfId="32141"/>
    <cellStyle name="Total 27 2 3 6" xfId="32142"/>
    <cellStyle name="Total 27 2 3 6 2" xfId="32143"/>
    <cellStyle name="Total 27 2 3 6 3" xfId="32144"/>
    <cellStyle name="Total 27 2 3 7" xfId="32145"/>
    <cellStyle name="Total 27 2 3 7 2" xfId="32146"/>
    <cellStyle name="Total 27 2 3 7 3" xfId="32147"/>
    <cellStyle name="Total 27 2 3 8" xfId="32148"/>
    <cellStyle name="Total 27 2 3 9" xfId="32149"/>
    <cellStyle name="Total 27 2 4" xfId="32150"/>
    <cellStyle name="Total 27 2 4 2" xfId="32151"/>
    <cellStyle name="Total 27 2 4 3" xfId="32152"/>
    <cellStyle name="Total 27 2 5" xfId="32153"/>
    <cellStyle name="Total 27 2 5 2" xfId="32154"/>
    <cellStyle name="Total 27 2 5 3" xfId="32155"/>
    <cellStyle name="Total 27 2 6" xfId="32156"/>
    <cellStyle name="Total 27 2 6 2" xfId="32157"/>
    <cellStyle name="Total 27 2 6 3" xfId="32158"/>
    <cellStyle name="Total 27 2 7" xfId="32159"/>
    <cellStyle name="Total 27 2 7 2" xfId="32160"/>
    <cellStyle name="Total 27 2 7 3" xfId="32161"/>
    <cellStyle name="Total 27 2 8" xfId="32162"/>
    <cellStyle name="Total 27 2 8 2" xfId="32163"/>
    <cellStyle name="Total 27 2 8 3" xfId="32164"/>
    <cellStyle name="Total 27 2 9" xfId="32165"/>
    <cellStyle name="Total 27 2 9 2" xfId="32166"/>
    <cellStyle name="Total 27 2 9 3" xfId="32167"/>
    <cellStyle name="Total 27 3" xfId="32168"/>
    <cellStyle name="Total 27 3 10" xfId="32169"/>
    <cellStyle name="Total 27 3 11" xfId="32170"/>
    <cellStyle name="Total 27 3 2" xfId="32171"/>
    <cellStyle name="Total 27 3 2 2" xfId="32172"/>
    <cellStyle name="Total 27 3 2 2 2" xfId="32173"/>
    <cellStyle name="Total 27 3 2 2 3" xfId="32174"/>
    <cellStyle name="Total 27 3 2 3" xfId="32175"/>
    <cellStyle name="Total 27 3 2 3 2" xfId="32176"/>
    <cellStyle name="Total 27 3 2 3 3" xfId="32177"/>
    <cellStyle name="Total 27 3 2 4" xfId="32178"/>
    <cellStyle name="Total 27 3 2 4 2" xfId="32179"/>
    <cellStyle name="Total 27 3 2 4 3" xfId="32180"/>
    <cellStyle name="Total 27 3 2 5" xfId="32181"/>
    <cellStyle name="Total 27 3 2 5 2" xfId="32182"/>
    <cellStyle name="Total 27 3 2 5 3" xfId="32183"/>
    <cellStyle name="Total 27 3 2 6" xfId="32184"/>
    <cellStyle name="Total 27 3 2 6 2" xfId="32185"/>
    <cellStyle name="Total 27 3 2 6 3" xfId="32186"/>
    <cellStyle name="Total 27 3 2 7" xfId="32187"/>
    <cellStyle name="Total 27 3 2 7 2" xfId="32188"/>
    <cellStyle name="Total 27 3 2 7 3" xfId="32189"/>
    <cellStyle name="Total 27 3 2 8" xfId="32190"/>
    <cellStyle name="Total 27 3 2 9" xfId="32191"/>
    <cellStyle name="Total 27 3 3" xfId="32192"/>
    <cellStyle name="Total 27 3 3 2" xfId="32193"/>
    <cellStyle name="Total 27 3 3 2 2" xfId="32194"/>
    <cellStyle name="Total 27 3 3 2 3" xfId="32195"/>
    <cellStyle name="Total 27 3 3 3" xfId="32196"/>
    <cellStyle name="Total 27 3 3 3 2" xfId="32197"/>
    <cellStyle name="Total 27 3 3 3 3" xfId="32198"/>
    <cellStyle name="Total 27 3 3 4" xfId="32199"/>
    <cellStyle name="Total 27 3 3 4 2" xfId="32200"/>
    <cellStyle name="Total 27 3 3 4 3" xfId="32201"/>
    <cellStyle name="Total 27 3 3 5" xfId="32202"/>
    <cellStyle name="Total 27 3 3 5 2" xfId="32203"/>
    <cellStyle name="Total 27 3 3 5 3" xfId="32204"/>
    <cellStyle name="Total 27 3 3 6" xfId="32205"/>
    <cellStyle name="Total 27 3 3 6 2" xfId="32206"/>
    <cellStyle name="Total 27 3 3 6 3" xfId="32207"/>
    <cellStyle name="Total 27 3 3 7" xfId="32208"/>
    <cellStyle name="Total 27 3 3 7 2" xfId="32209"/>
    <cellStyle name="Total 27 3 3 7 3" xfId="32210"/>
    <cellStyle name="Total 27 3 3 8" xfId="32211"/>
    <cellStyle name="Total 27 3 3 9" xfId="32212"/>
    <cellStyle name="Total 27 3 4" xfId="32213"/>
    <cellStyle name="Total 27 3 4 2" xfId="32214"/>
    <cellStyle name="Total 27 3 4 3" xfId="32215"/>
    <cellStyle name="Total 27 3 5" xfId="32216"/>
    <cellStyle name="Total 27 3 5 2" xfId="32217"/>
    <cellStyle name="Total 27 3 5 3" xfId="32218"/>
    <cellStyle name="Total 27 3 6" xfId="32219"/>
    <cellStyle name="Total 27 3 6 2" xfId="32220"/>
    <cellStyle name="Total 27 3 6 3" xfId="32221"/>
    <cellStyle name="Total 27 3 7" xfId="32222"/>
    <cellStyle name="Total 27 3 7 2" xfId="32223"/>
    <cellStyle name="Total 27 3 7 3" xfId="32224"/>
    <cellStyle name="Total 27 3 8" xfId="32225"/>
    <cellStyle name="Total 27 3 8 2" xfId="32226"/>
    <cellStyle name="Total 27 3 8 3" xfId="32227"/>
    <cellStyle name="Total 27 3 9" xfId="32228"/>
    <cellStyle name="Total 27 3 9 2" xfId="32229"/>
    <cellStyle name="Total 27 3 9 3" xfId="32230"/>
    <cellStyle name="Total 27 4" xfId="32231"/>
    <cellStyle name="Total 27 4 10" xfId="32232"/>
    <cellStyle name="Total 27 4 11" xfId="32233"/>
    <cellStyle name="Total 27 4 2" xfId="32234"/>
    <cellStyle name="Total 27 4 2 2" xfId="32235"/>
    <cellStyle name="Total 27 4 2 2 2" xfId="32236"/>
    <cellStyle name="Total 27 4 2 2 3" xfId="32237"/>
    <cellStyle name="Total 27 4 2 3" xfId="32238"/>
    <cellStyle name="Total 27 4 2 3 2" xfId="32239"/>
    <cellStyle name="Total 27 4 2 3 3" xfId="32240"/>
    <cellStyle name="Total 27 4 2 4" xfId="32241"/>
    <cellStyle name="Total 27 4 2 4 2" xfId="32242"/>
    <cellStyle name="Total 27 4 2 4 3" xfId="32243"/>
    <cellStyle name="Total 27 4 2 5" xfId="32244"/>
    <cellStyle name="Total 27 4 2 5 2" xfId="32245"/>
    <cellStyle name="Total 27 4 2 5 3" xfId="32246"/>
    <cellStyle name="Total 27 4 2 6" xfId="32247"/>
    <cellStyle name="Total 27 4 2 6 2" xfId="32248"/>
    <cellStyle name="Total 27 4 2 6 3" xfId="32249"/>
    <cellStyle name="Total 27 4 2 7" xfId="32250"/>
    <cellStyle name="Total 27 4 2 7 2" xfId="32251"/>
    <cellStyle name="Total 27 4 2 7 3" xfId="32252"/>
    <cellStyle name="Total 27 4 2 8" xfId="32253"/>
    <cellStyle name="Total 27 4 2 9" xfId="32254"/>
    <cellStyle name="Total 27 4 3" xfId="32255"/>
    <cellStyle name="Total 27 4 3 2" xfId="32256"/>
    <cellStyle name="Total 27 4 3 2 2" xfId="32257"/>
    <cellStyle name="Total 27 4 3 2 3" xfId="32258"/>
    <cellStyle name="Total 27 4 3 3" xfId="32259"/>
    <cellStyle name="Total 27 4 3 3 2" xfId="32260"/>
    <cellStyle name="Total 27 4 3 3 3" xfId="32261"/>
    <cellStyle name="Total 27 4 3 4" xfId="32262"/>
    <cellStyle name="Total 27 4 3 4 2" xfId="32263"/>
    <cellStyle name="Total 27 4 3 4 3" xfId="32264"/>
    <cellStyle name="Total 27 4 3 5" xfId="32265"/>
    <cellStyle name="Total 27 4 3 5 2" xfId="32266"/>
    <cellStyle name="Total 27 4 3 5 3" xfId="32267"/>
    <cellStyle name="Total 27 4 3 6" xfId="32268"/>
    <cellStyle name="Total 27 4 3 6 2" xfId="32269"/>
    <cellStyle name="Total 27 4 3 6 3" xfId="32270"/>
    <cellStyle name="Total 27 4 3 7" xfId="32271"/>
    <cellStyle name="Total 27 4 3 7 2" xfId="32272"/>
    <cellStyle name="Total 27 4 3 7 3" xfId="32273"/>
    <cellStyle name="Total 27 4 3 8" xfId="32274"/>
    <cellStyle name="Total 27 4 3 9" xfId="32275"/>
    <cellStyle name="Total 27 4 4" xfId="32276"/>
    <cellStyle name="Total 27 4 4 2" xfId="32277"/>
    <cellStyle name="Total 27 4 4 3" xfId="32278"/>
    <cellStyle name="Total 27 4 5" xfId="32279"/>
    <cellStyle name="Total 27 4 5 2" xfId="32280"/>
    <cellStyle name="Total 27 4 5 3" xfId="32281"/>
    <cellStyle name="Total 27 4 6" xfId="32282"/>
    <cellStyle name="Total 27 4 6 2" xfId="32283"/>
    <cellStyle name="Total 27 4 6 3" xfId="32284"/>
    <cellStyle name="Total 27 4 7" xfId="32285"/>
    <cellStyle name="Total 27 4 7 2" xfId="32286"/>
    <cellStyle name="Total 27 4 7 3" xfId="32287"/>
    <cellStyle name="Total 27 4 8" xfId="32288"/>
    <cellStyle name="Total 27 4 8 2" xfId="32289"/>
    <cellStyle name="Total 27 4 8 3" xfId="32290"/>
    <cellStyle name="Total 27 4 9" xfId="32291"/>
    <cellStyle name="Total 27 4 9 2" xfId="32292"/>
    <cellStyle name="Total 27 4 9 3" xfId="32293"/>
    <cellStyle name="Total 27 5" xfId="32294"/>
    <cellStyle name="Total 27 5 10" xfId="32295"/>
    <cellStyle name="Total 27 5 11" xfId="32296"/>
    <cellStyle name="Total 27 5 2" xfId="32297"/>
    <cellStyle name="Total 27 5 2 2" xfId="32298"/>
    <cellStyle name="Total 27 5 2 2 2" xfId="32299"/>
    <cellStyle name="Total 27 5 2 2 3" xfId="32300"/>
    <cellStyle name="Total 27 5 2 3" xfId="32301"/>
    <cellStyle name="Total 27 5 2 3 2" xfId="32302"/>
    <cellStyle name="Total 27 5 2 3 3" xfId="32303"/>
    <cellStyle name="Total 27 5 2 4" xfId="32304"/>
    <cellStyle name="Total 27 5 2 4 2" xfId="32305"/>
    <cellStyle name="Total 27 5 2 4 3" xfId="32306"/>
    <cellStyle name="Total 27 5 2 5" xfId="32307"/>
    <cellStyle name="Total 27 5 2 5 2" xfId="32308"/>
    <cellStyle name="Total 27 5 2 5 3" xfId="32309"/>
    <cellStyle name="Total 27 5 2 6" xfId="32310"/>
    <cellStyle name="Total 27 5 2 6 2" xfId="32311"/>
    <cellStyle name="Total 27 5 2 6 3" xfId="32312"/>
    <cellStyle name="Total 27 5 2 7" xfId="32313"/>
    <cellStyle name="Total 27 5 2 7 2" xfId="32314"/>
    <cellStyle name="Total 27 5 2 7 3" xfId="32315"/>
    <cellStyle name="Total 27 5 2 8" xfId="32316"/>
    <cellStyle name="Total 27 5 2 9" xfId="32317"/>
    <cellStyle name="Total 27 5 3" xfId="32318"/>
    <cellStyle name="Total 27 5 3 2" xfId="32319"/>
    <cellStyle name="Total 27 5 3 2 2" xfId="32320"/>
    <cellStyle name="Total 27 5 3 2 3" xfId="32321"/>
    <cellStyle name="Total 27 5 3 3" xfId="32322"/>
    <cellStyle name="Total 27 5 3 3 2" xfId="32323"/>
    <cellStyle name="Total 27 5 3 3 3" xfId="32324"/>
    <cellStyle name="Total 27 5 3 4" xfId="32325"/>
    <cellStyle name="Total 27 5 3 4 2" xfId="32326"/>
    <cellStyle name="Total 27 5 3 4 3" xfId="32327"/>
    <cellStyle name="Total 27 5 3 5" xfId="32328"/>
    <cellStyle name="Total 27 5 3 5 2" xfId="32329"/>
    <cellStyle name="Total 27 5 3 5 3" xfId="32330"/>
    <cellStyle name="Total 27 5 3 6" xfId="32331"/>
    <cellStyle name="Total 27 5 3 6 2" xfId="32332"/>
    <cellStyle name="Total 27 5 3 6 3" xfId="32333"/>
    <cellStyle name="Total 27 5 3 7" xfId="32334"/>
    <cellStyle name="Total 27 5 3 7 2" xfId="32335"/>
    <cellStyle name="Total 27 5 3 7 3" xfId="32336"/>
    <cellStyle name="Total 27 5 3 8" xfId="32337"/>
    <cellStyle name="Total 27 5 3 9" xfId="32338"/>
    <cellStyle name="Total 27 5 4" xfId="32339"/>
    <cellStyle name="Total 27 5 4 2" xfId="32340"/>
    <cellStyle name="Total 27 5 4 3" xfId="32341"/>
    <cellStyle name="Total 27 5 5" xfId="32342"/>
    <cellStyle name="Total 27 5 5 2" xfId="32343"/>
    <cellStyle name="Total 27 5 5 3" xfId="32344"/>
    <cellStyle name="Total 27 5 6" xfId="32345"/>
    <cellStyle name="Total 27 5 6 2" xfId="32346"/>
    <cellStyle name="Total 27 5 6 3" xfId="32347"/>
    <cellStyle name="Total 27 5 7" xfId="32348"/>
    <cellStyle name="Total 27 5 7 2" xfId="32349"/>
    <cellStyle name="Total 27 5 7 3" xfId="32350"/>
    <cellStyle name="Total 27 5 8" xfId="32351"/>
    <cellStyle name="Total 27 5 8 2" xfId="32352"/>
    <cellStyle name="Total 27 5 8 3" xfId="32353"/>
    <cellStyle name="Total 27 5 9" xfId="32354"/>
    <cellStyle name="Total 27 5 9 2" xfId="32355"/>
    <cellStyle name="Total 27 5 9 3" xfId="32356"/>
    <cellStyle name="Total 27 6" xfId="32357"/>
    <cellStyle name="Total 27 6 10" xfId="32358"/>
    <cellStyle name="Total 27 6 11" xfId="32359"/>
    <cellStyle name="Total 27 6 2" xfId="32360"/>
    <cellStyle name="Total 27 6 2 2" xfId="32361"/>
    <cellStyle name="Total 27 6 2 2 2" xfId="32362"/>
    <cellStyle name="Total 27 6 2 2 3" xfId="32363"/>
    <cellStyle name="Total 27 6 2 3" xfId="32364"/>
    <cellStyle name="Total 27 6 2 3 2" xfId="32365"/>
    <cellStyle name="Total 27 6 2 3 3" xfId="32366"/>
    <cellStyle name="Total 27 6 2 4" xfId="32367"/>
    <cellStyle name="Total 27 6 2 4 2" xfId="32368"/>
    <cellStyle name="Total 27 6 2 4 3" xfId="32369"/>
    <cellStyle name="Total 27 6 2 5" xfId="32370"/>
    <cellStyle name="Total 27 6 2 5 2" xfId="32371"/>
    <cellStyle name="Total 27 6 2 5 3" xfId="32372"/>
    <cellStyle name="Total 27 6 2 6" xfId="32373"/>
    <cellStyle name="Total 27 6 2 6 2" xfId="32374"/>
    <cellStyle name="Total 27 6 2 6 3" xfId="32375"/>
    <cellStyle name="Total 27 6 2 7" xfId="32376"/>
    <cellStyle name="Total 27 6 2 7 2" xfId="32377"/>
    <cellStyle name="Total 27 6 2 7 3" xfId="32378"/>
    <cellStyle name="Total 27 6 2 8" xfId="32379"/>
    <cellStyle name="Total 27 6 2 9" xfId="32380"/>
    <cellStyle name="Total 27 6 3" xfId="32381"/>
    <cellStyle name="Total 27 6 3 2" xfId="32382"/>
    <cellStyle name="Total 27 6 3 2 2" xfId="32383"/>
    <cellStyle name="Total 27 6 3 2 3" xfId="32384"/>
    <cellStyle name="Total 27 6 3 3" xfId="32385"/>
    <cellStyle name="Total 27 6 3 3 2" xfId="32386"/>
    <cellStyle name="Total 27 6 3 3 3" xfId="32387"/>
    <cellStyle name="Total 27 6 3 4" xfId="32388"/>
    <cellStyle name="Total 27 6 3 4 2" xfId="32389"/>
    <cellStyle name="Total 27 6 3 4 3" xfId="32390"/>
    <cellStyle name="Total 27 6 3 5" xfId="32391"/>
    <cellStyle name="Total 27 6 3 5 2" xfId="32392"/>
    <cellStyle name="Total 27 6 3 5 3" xfId="32393"/>
    <cellStyle name="Total 27 6 3 6" xfId="32394"/>
    <cellStyle name="Total 27 6 3 6 2" xfId="32395"/>
    <cellStyle name="Total 27 6 3 6 3" xfId="32396"/>
    <cellStyle name="Total 27 6 3 7" xfId="32397"/>
    <cellStyle name="Total 27 6 3 7 2" xfId="32398"/>
    <cellStyle name="Total 27 6 3 7 3" xfId="32399"/>
    <cellStyle name="Total 27 6 3 8" xfId="32400"/>
    <cellStyle name="Total 27 6 3 9" xfId="32401"/>
    <cellStyle name="Total 27 6 4" xfId="32402"/>
    <cellStyle name="Total 27 6 4 2" xfId="32403"/>
    <cellStyle name="Total 27 6 4 3" xfId="32404"/>
    <cellStyle name="Total 27 6 5" xfId="32405"/>
    <cellStyle name="Total 27 6 5 2" xfId="32406"/>
    <cellStyle name="Total 27 6 5 3" xfId="32407"/>
    <cellStyle name="Total 27 6 6" xfId="32408"/>
    <cellStyle name="Total 27 6 6 2" xfId="32409"/>
    <cellStyle name="Total 27 6 6 3" xfId="32410"/>
    <cellStyle name="Total 27 6 7" xfId="32411"/>
    <cellStyle name="Total 27 6 7 2" xfId="32412"/>
    <cellStyle name="Total 27 6 7 3" xfId="32413"/>
    <cellStyle name="Total 27 6 8" xfId="32414"/>
    <cellStyle name="Total 27 6 8 2" xfId="32415"/>
    <cellStyle name="Total 27 6 8 3" xfId="32416"/>
    <cellStyle name="Total 27 6 9" xfId="32417"/>
    <cellStyle name="Total 27 6 9 2" xfId="32418"/>
    <cellStyle name="Total 27 6 9 3" xfId="32419"/>
    <cellStyle name="Total 27 7" xfId="32420"/>
    <cellStyle name="Total 27 7 10" xfId="32421"/>
    <cellStyle name="Total 27 7 11" xfId="32422"/>
    <cellStyle name="Total 27 7 2" xfId="32423"/>
    <cellStyle name="Total 27 7 2 2" xfId="32424"/>
    <cellStyle name="Total 27 7 2 2 2" xfId="32425"/>
    <cellStyle name="Total 27 7 2 2 3" xfId="32426"/>
    <cellStyle name="Total 27 7 2 3" xfId="32427"/>
    <cellStyle name="Total 27 7 2 3 2" xfId="32428"/>
    <cellStyle name="Total 27 7 2 3 3" xfId="32429"/>
    <cellStyle name="Total 27 7 2 4" xfId="32430"/>
    <cellStyle name="Total 27 7 2 4 2" xfId="32431"/>
    <cellStyle name="Total 27 7 2 4 3" xfId="32432"/>
    <cellStyle name="Total 27 7 2 5" xfId="32433"/>
    <cellStyle name="Total 27 7 2 5 2" xfId="32434"/>
    <cellStyle name="Total 27 7 2 5 3" xfId="32435"/>
    <cellStyle name="Total 27 7 2 6" xfId="32436"/>
    <cellStyle name="Total 27 7 2 6 2" xfId="32437"/>
    <cellStyle name="Total 27 7 2 6 3" xfId="32438"/>
    <cellStyle name="Total 27 7 2 7" xfId="32439"/>
    <cellStyle name="Total 27 7 2 7 2" xfId="32440"/>
    <cellStyle name="Total 27 7 2 7 3" xfId="32441"/>
    <cellStyle name="Total 27 7 2 8" xfId="32442"/>
    <cellStyle name="Total 27 7 2 9" xfId="32443"/>
    <cellStyle name="Total 27 7 3" xfId="32444"/>
    <cellStyle name="Total 27 7 3 2" xfId="32445"/>
    <cellStyle name="Total 27 7 3 2 2" xfId="32446"/>
    <cellStyle name="Total 27 7 3 2 3" xfId="32447"/>
    <cellStyle name="Total 27 7 3 3" xfId="32448"/>
    <cellStyle name="Total 27 7 3 3 2" xfId="32449"/>
    <cellStyle name="Total 27 7 3 3 3" xfId="32450"/>
    <cellStyle name="Total 27 7 3 4" xfId="32451"/>
    <cellStyle name="Total 27 7 3 4 2" xfId="32452"/>
    <cellStyle name="Total 27 7 3 4 3" xfId="32453"/>
    <cellStyle name="Total 27 7 3 5" xfId="32454"/>
    <cellStyle name="Total 27 7 3 5 2" xfId="32455"/>
    <cellStyle name="Total 27 7 3 5 3" xfId="32456"/>
    <cellStyle name="Total 27 7 3 6" xfId="32457"/>
    <cellStyle name="Total 27 7 3 6 2" xfId="32458"/>
    <cellStyle name="Total 27 7 3 6 3" xfId="32459"/>
    <cellStyle name="Total 27 7 3 7" xfId="32460"/>
    <cellStyle name="Total 27 7 3 7 2" xfId="32461"/>
    <cellStyle name="Total 27 7 3 7 3" xfId="32462"/>
    <cellStyle name="Total 27 7 3 8" xfId="32463"/>
    <cellStyle name="Total 27 7 3 9" xfId="32464"/>
    <cellStyle name="Total 27 7 4" xfId="32465"/>
    <cellStyle name="Total 27 7 4 2" xfId="32466"/>
    <cellStyle name="Total 27 7 4 3" xfId="32467"/>
    <cellStyle name="Total 27 7 5" xfId="32468"/>
    <cellStyle name="Total 27 7 5 2" xfId="32469"/>
    <cellStyle name="Total 27 7 5 3" xfId="32470"/>
    <cellStyle name="Total 27 7 6" xfId="32471"/>
    <cellStyle name="Total 27 7 6 2" xfId="32472"/>
    <cellStyle name="Total 27 7 6 3" xfId="32473"/>
    <cellStyle name="Total 27 7 7" xfId="32474"/>
    <cellStyle name="Total 27 7 7 2" xfId="32475"/>
    <cellStyle name="Total 27 7 7 3" xfId="32476"/>
    <cellStyle name="Total 27 7 8" xfId="32477"/>
    <cellStyle name="Total 27 7 8 2" xfId="32478"/>
    <cellStyle name="Total 27 7 8 3" xfId="32479"/>
    <cellStyle name="Total 27 7 9" xfId="32480"/>
    <cellStyle name="Total 27 7 9 2" xfId="32481"/>
    <cellStyle name="Total 27 7 9 3" xfId="32482"/>
    <cellStyle name="Total 27 8" xfId="32483"/>
    <cellStyle name="Total 27 8 10" xfId="32484"/>
    <cellStyle name="Total 27 8 11" xfId="32485"/>
    <cellStyle name="Total 27 8 2" xfId="32486"/>
    <cellStyle name="Total 27 8 2 2" xfId="32487"/>
    <cellStyle name="Total 27 8 2 2 2" xfId="32488"/>
    <cellStyle name="Total 27 8 2 2 3" xfId="32489"/>
    <cellStyle name="Total 27 8 2 3" xfId="32490"/>
    <cellStyle name="Total 27 8 2 3 2" xfId="32491"/>
    <cellStyle name="Total 27 8 2 3 3" xfId="32492"/>
    <cellStyle name="Total 27 8 2 4" xfId="32493"/>
    <cellStyle name="Total 27 8 2 4 2" xfId="32494"/>
    <cellStyle name="Total 27 8 2 4 3" xfId="32495"/>
    <cellStyle name="Total 27 8 2 5" xfId="32496"/>
    <cellStyle name="Total 27 8 2 5 2" xfId="32497"/>
    <cellStyle name="Total 27 8 2 5 3" xfId="32498"/>
    <cellStyle name="Total 27 8 2 6" xfId="32499"/>
    <cellStyle name="Total 27 8 2 6 2" xfId="32500"/>
    <cellStyle name="Total 27 8 2 6 3" xfId="32501"/>
    <cellStyle name="Total 27 8 2 7" xfId="32502"/>
    <cellStyle name="Total 27 8 2 7 2" xfId="32503"/>
    <cellStyle name="Total 27 8 2 7 3" xfId="32504"/>
    <cellStyle name="Total 27 8 2 8" xfId="32505"/>
    <cellStyle name="Total 27 8 2 9" xfId="32506"/>
    <cellStyle name="Total 27 8 3" xfId="32507"/>
    <cellStyle name="Total 27 8 3 2" xfId="32508"/>
    <cellStyle name="Total 27 8 3 2 2" xfId="32509"/>
    <cellStyle name="Total 27 8 3 2 3" xfId="32510"/>
    <cellStyle name="Total 27 8 3 3" xfId="32511"/>
    <cellStyle name="Total 27 8 3 3 2" xfId="32512"/>
    <cellStyle name="Total 27 8 3 3 3" xfId="32513"/>
    <cellStyle name="Total 27 8 3 4" xfId="32514"/>
    <cellStyle name="Total 27 8 3 4 2" xfId="32515"/>
    <cellStyle name="Total 27 8 3 4 3" xfId="32516"/>
    <cellStyle name="Total 27 8 3 5" xfId="32517"/>
    <cellStyle name="Total 27 8 3 5 2" xfId="32518"/>
    <cellStyle name="Total 27 8 3 5 3" xfId="32519"/>
    <cellStyle name="Total 27 8 3 6" xfId="32520"/>
    <cellStyle name="Total 27 8 3 6 2" xfId="32521"/>
    <cellStyle name="Total 27 8 3 6 3" xfId="32522"/>
    <cellStyle name="Total 27 8 3 7" xfId="32523"/>
    <cellStyle name="Total 27 8 3 7 2" xfId="32524"/>
    <cellStyle name="Total 27 8 3 7 3" xfId="32525"/>
    <cellStyle name="Total 27 8 3 8" xfId="32526"/>
    <cellStyle name="Total 27 8 3 9" xfId="32527"/>
    <cellStyle name="Total 27 8 4" xfId="32528"/>
    <cellStyle name="Total 27 8 4 2" xfId="32529"/>
    <cellStyle name="Total 27 8 4 3" xfId="32530"/>
    <cellStyle name="Total 27 8 5" xfId="32531"/>
    <cellStyle name="Total 27 8 5 2" xfId="32532"/>
    <cellStyle name="Total 27 8 5 3" xfId="32533"/>
    <cellStyle name="Total 27 8 6" xfId="32534"/>
    <cellStyle name="Total 27 8 6 2" xfId="32535"/>
    <cellStyle name="Total 27 8 6 3" xfId="32536"/>
    <cellStyle name="Total 27 8 7" xfId="32537"/>
    <cellStyle name="Total 27 8 7 2" xfId="32538"/>
    <cellStyle name="Total 27 8 7 3" xfId="32539"/>
    <cellStyle name="Total 27 8 8" xfId="32540"/>
    <cellStyle name="Total 27 8 8 2" xfId="32541"/>
    <cellStyle name="Total 27 8 8 3" xfId="32542"/>
    <cellStyle name="Total 27 8 9" xfId="32543"/>
    <cellStyle name="Total 27 8 9 2" xfId="32544"/>
    <cellStyle name="Total 27 8 9 3" xfId="32545"/>
    <cellStyle name="Total 27 9" xfId="32546"/>
    <cellStyle name="Total 27 9 10" xfId="32547"/>
    <cellStyle name="Total 27 9 11" xfId="32548"/>
    <cellStyle name="Total 27 9 2" xfId="32549"/>
    <cellStyle name="Total 27 9 2 2" xfId="32550"/>
    <cellStyle name="Total 27 9 2 2 2" xfId="32551"/>
    <cellStyle name="Total 27 9 2 2 3" xfId="32552"/>
    <cellStyle name="Total 27 9 2 3" xfId="32553"/>
    <cellStyle name="Total 27 9 2 3 2" xfId="32554"/>
    <cellStyle name="Total 27 9 2 3 3" xfId="32555"/>
    <cellStyle name="Total 27 9 2 4" xfId="32556"/>
    <cellStyle name="Total 27 9 2 4 2" xfId="32557"/>
    <cellStyle name="Total 27 9 2 4 3" xfId="32558"/>
    <cellStyle name="Total 27 9 2 5" xfId="32559"/>
    <cellStyle name="Total 27 9 2 5 2" xfId="32560"/>
    <cellStyle name="Total 27 9 2 5 3" xfId="32561"/>
    <cellStyle name="Total 27 9 2 6" xfId="32562"/>
    <cellStyle name="Total 27 9 2 6 2" xfId="32563"/>
    <cellStyle name="Total 27 9 2 6 3" xfId="32564"/>
    <cellStyle name="Total 27 9 2 7" xfId="32565"/>
    <cellStyle name="Total 27 9 2 7 2" xfId="32566"/>
    <cellStyle name="Total 27 9 2 7 3" xfId="32567"/>
    <cellStyle name="Total 27 9 2 8" xfId="32568"/>
    <cellStyle name="Total 27 9 2 9" xfId="32569"/>
    <cellStyle name="Total 27 9 3" xfId="32570"/>
    <cellStyle name="Total 27 9 3 2" xfId="32571"/>
    <cellStyle name="Total 27 9 3 2 2" xfId="32572"/>
    <cellStyle name="Total 27 9 3 2 3" xfId="32573"/>
    <cellStyle name="Total 27 9 3 3" xfId="32574"/>
    <cellStyle name="Total 27 9 3 3 2" xfId="32575"/>
    <cellStyle name="Total 27 9 3 3 3" xfId="32576"/>
    <cellStyle name="Total 27 9 3 4" xfId="32577"/>
    <cellStyle name="Total 27 9 3 4 2" xfId="32578"/>
    <cellStyle name="Total 27 9 3 4 3" xfId="32579"/>
    <cellStyle name="Total 27 9 3 5" xfId="32580"/>
    <cellStyle name="Total 27 9 3 5 2" xfId="32581"/>
    <cellStyle name="Total 27 9 3 5 3" xfId="32582"/>
    <cellStyle name="Total 27 9 3 6" xfId="32583"/>
    <cellStyle name="Total 27 9 3 6 2" xfId="32584"/>
    <cellStyle name="Total 27 9 3 6 3" xfId="32585"/>
    <cellStyle name="Total 27 9 3 7" xfId="32586"/>
    <cellStyle name="Total 27 9 3 7 2" xfId="32587"/>
    <cellStyle name="Total 27 9 3 7 3" xfId="32588"/>
    <cellStyle name="Total 27 9 3 8" xfId="32589"/>
    <cellStyle name="Total 27 9 3 9" xfId="32590"/>
    <cellStyle name="Total 27 9 4" xfId="32591"/>
    <cellStyle name="Total 27 9 4 2" xfId="32592"/>
    <cellStyle name="Total 27 9 4 3" xfId="32593"/>
    <cellStyle name="Total 27 9 5" xfId="32594"/>
    <cellStyle name="Total 27 9 5 2" xfId="32595"/>
    <cellStyle name="Total 27 9 5 3" xfId="32596"/>
    <cellStyle name="Total 27 9 6" xfId="32597"/>
    <cellStyle name="Total 27 9 6 2" xfId="32598"/>
    <cellStyle name="Total 27 9 6 3" xfId="32599"/>
    <cellStyle name="Total 27 9 7" xfId="32600"/>
    <cellStyle name="Total 27 9 7 2" xfId="32601"/>
    <cellStyle name="Total 27 9 7 3" xfId="32602"/>
    <cellStyle name="Total 27 9 8" xfId="32603"/>
    <cellStyle name="Total 27 9 8 2" xfId="32604"/>
    <cellStyle name="Total 27 9 8 3" xfId="32605"/>
    <cellStyle name="Total 27 9 9" xfId="32606"/>
    <cellStyle name="Total 27 9 9 2" xfId="32607"/>
    <cellStyle name="Total 27 9 9 3" xfId="32608"/>
    <cellStyle name="Total 28" xfId="32609"/>
    <cellStyle name="Total 28 10" xfId="32610"/>
    <cellStyle name="Total 28 10 2" xfId="32611"/>
    <cellStyle name="Total 28 10 2 2" xfId="32612"/>
    <cellStyle name="Total 28 10 2 3" xfId="32613"/>
    <cellStyle name="Total 28 10 3" xfId="32614"/>
    <cellStyle name="Total 28 10 3 2" xfId="32615"/>
    <cellStyle name="Total 28 10 3 3" xfId="32616"/>
    <cellStyle name="Total 28 10 4" xfId="32617"/>
    <cellStyle name="Total 28 10 4 2" xfId="32618"/>
    <cellStyle name="Total 28 10 4 3" xfId="32619"/>
    <cellStyle name="Total 28 10 5" xfId="32620"/>
    <cellStyle name="Total 28 10 5 2" xfId="32621"/>
    <cellStyle name="Total 28 10 5 3" xfId="32622"/>
    <cellStyle name="Total 28 10 6" xfId="32623"/>
    <cellStyle name="Total 28 10 6 2" xfId="32624"/>
    <cellStyle name="Total 28 10 6 3" xfId="32625"/>
    <cellStyle name="Total 28 10 7" xfId="32626"/>
    <cellStyle name="Total 28 10 7 2" xfId="32627"/>
    <cellStyle name="Total 28 10 7 3" xfId="32628"/>
    <cellStyle name="Total 28 10 8" xfId="32629"/>
    <cellStyle name="Total 28 10 9" xfId="32630"/>
    <cellStyle name="Total 28 11" xfId="32631"/>
    <cellStyle name="Total 28 11 2" xfId="32632"/>
    <cellStyle name="Total 28 11 2 2" xfId="32633"/>
    <cellStyle name="Total 28 11 2 3" xfId="32634"/>
    <cellStyle name="Total 28 11 3" xfId="32635"/>
    <cellStyle name="Total 28 11 3 2" xfId="32636"/>
    <cellStyle name="Total 28 11 3 3" xfId="32637"/>
    <cellStyle name="Total 28 11 4" xfId="32638"/>
    <cellStyle name="Total 28 11 4 2" xfId="32639"/>
    <cellStyle name="Total 28 11 4 3" xfId="32640"/>
    <cellStyle name="Total 28 11 5" xfId="32641"/>
    <cellStyle name="Total 28 11 5 2" xfId="32642"/>
    <cellStyle name="Total 28 11 5 3" xfId="32643"/>
    <cellStyle name="Total 28 11 6" xfId="32644"/>
    <cellStyle name="Total 28 11 6 2" xfId="32645"/>
    <cellStyle name="Total 28 11 6 3" xfId="32646"/>
    <cellStyle name="Total 28 11 7" xfId="32647"/>
    <cellStyle name="Total 28 11 7 2" xfId="32648"/>
    <cellStyle name="Total 28 11 7 3" xfId="32649"/>
    <cellStyle name="Total 28 11 8" xfId="32650"/>
    <cellStyle name="Total 28 11 9" xfId="32651"/>
    <cellStyle name="Total 28 12" xfId="32652"/>
    <cellStyle name="Total 28 12 2" xfId="32653"/>
    <cellStyle name="Total 28 12 3" xfId="32654"/>
    <cellStyle name="Total 28 13" xfId="32655"/>
    <cellStyle name="Total 28 13 2" xfId="32656"/>
    <cellStyle name="Total 28 13 3" xfId="32657"/>
    <cellStyle name="Total 28 14" xfId="32658"/>
    <cellStyle name="Total 28 14 2" xfId="32659"/>
    <cellStyle name="Total 28 14 3" xfId="32660"/>
    <cellStyle name="Total 28 15" xfId="32661"/>
    <cellStyle name="Total 28 15 2" xfId="32662"/>
    <cellStyle name="Total 28 15 3" xfId="32663"/>
    <cellStyle name="Total 28 16" xfId="32664"/>
    <cellStyle name="Total 28 16 2" xfId="32665"/>
    <cellStyle name="Total 28 16 3" xfId="32666"/>
    <cellStyle name="Total 28 17" xfId="32667"/>
    <cellStyle name="Total 28 17 2" xfId="32668"/>
    <cellStyle name="Total 28 17 3" xfId="32669"/>
    <cellStyle name="Total 28 18" xfId="32670"/>
    <cellStyle name="Total 28 19" xfId="32671"/>
    <cellStyle name="Total 28 2" xfId="32672"/>
    <cellStyle name="Total 28 2 10" xfId="32673"/>
    <cellStyle name="Total 28 2 11" xfId="32674"/>
    <cellStyle name="Total 28 2 2" xfId="32675"/>
    <cellStyle name="Total 28 2 2 2" xfId="32676"/>
    <cellStyle name="Total 28 2 2 2 2" xfId="32677"/>
    <cellStyle name="Total 28 2 2 2 3" xfId="32678"/>
    <cellStyle name="Total 28 2 2 3" xfId="32679"/>
    <cellStyle name="Total 28 2 2 3 2" xfId="32680"/>
    <cellStyle name="Total 28 2 2 3 3" xfId="32681"/>
    <cellStyle name="Total 28 2 2 4" xfId="32682"/>
    <cellStyle name="Total 28 2 2 4 2" xfId="32683"/>
    <cellStyle name="Total 28 2 2 4 3" xfId="32684"/>
    <cellStyle name="Total 28 2 2 5" xfId="32685"/>
    <cellStyle name="Total 28 2 2 5 2" xfId="32686"/>
    <cellStyle name="Total 28 2 2 5 3" xfId="32687"/>
    <cellStyle name="Total 28 2 2 6" xfId="32688"/>
    <cellStyle name="Total 28 2 2 6 2" xfId="32689"/>
    <cellStyle name="Total 28 2 2 6 3" xfId="32690"/>
    <cellStyle name="Total 28 2 2 7" xfId="32691"/>
    <cellStyle name="Total 28 2 2 7 2" xfId="32692"/>
    <cellStyle name="Total 28 2 2 7 3" xfId="32693"/>
    <cellStyle name="Total 28 2 2 8" xfId="32694"/>
    <cellStyle name="Total 28 2 2 9" xfId="32695"/>
    <cellStyle name="Total 28 2 3" xfId="32696"/>
    <cellStyle name="Total 28 2 3 2" xfId="32697"/>
    <cellStyle name="Total 28 2 3 2 2" xfId="32698"/>
    <cellStyle name="Total 28 2 3 2 3" xfId="32699"/>
    <cellStyle name="Total 28 2 3 3" xfId="32700"/>
    <cellStyle name="Total 28 2 3 3 2" xfId="32701"/>
    <cellStyle name="Total 28 2 3 3 3" xfId="32702"/>
    <cellStyle name="Total 28 2 3 4" xfId="32703"/>
    <cellStyle name="Total 28 2 3 4 2" xfId="32704"/>
    <cellStyle name="Total 28 2 3 4 3" xfId="32705"/>
    <cellStyle name="Total 28 2 3 5" xfId="32706"/>
    <cellStyle name="Total 28 2 3 5 2" xfId="32707"/>
    <cellStyle name="Total 28 2 3 5 3" xfId="32708"/>
    <cellStyle name="Total 28 2 3 6" xfId="32709"/>
    <cellStyle name="Total 28 2 3 6 2" xfId="32710"/>
    <cellStyle name="Total 28 2 3 6 3" xfId="32711"/>
    <cellStyle name="Total 28 2 3 7" xfId="32712"/>
    <cellStyle name="Total 28 2 3 7 2" xfId="32713"/>
    <cellStyle name="Total 28 2 3 7 3" xfId="32714"/>
    <cellStyle name="Total 28 2 3 8" xfId="32715"/>
    <cellStyle name="Total 28 2 3 9" xfId="32716"/>
    <cellStyle name="Total 28 2 4" xfId="32717"/>
    <cellStyle name="Total 28 2 4 2" xfId="32718"/>
    <cellStyle name="Total 28 2 4 3" xfId="32719"/>
    <cellStyle name="Total 28 2 5" xfId="32720"/>
    <cellStyle name="Total 28 2 5 2" xfId="32721"/>
    <cellStyle name="Total 28 2 5 3" xfId="32722"/>
    <cellStyle name="Total 28 2 6" xfId="32723"/>
    <cellStyle name="Total 28 2 6 2" xfId="32724"/>
    <cellStyle name="Total 28 2 6 3" xfId="32725"/>
    <cellStyle name="Total 28 2 7" xfId="32726"/>
    <cellStyle name="Total 28 2 7 2" xfId="32727"/>
    <cellStyle name="Total 28 2 7 3" xfId="32728"/>
    <cellStyle name="Total 28 2 8" xfId="32729"/>
    <cellStyle name="Total 28 2 8 2" xfId="32730"/>
    <cellStyle name="Total 28 2 8 3" xfId="32731"/>
    <cellStyle name="Total 28 2 9" xfId="32732"/>
    <cellStyle name="Total 28 2 9 2" xfId="32733"/>
    <cellStyle name="Total 28 2 9 3" xfId="32734"/>
    <cellStyle name="Total 28 3" xfId="32735"/>
    <cellStyle name="Total 28 3 10" xfId="32736"/>
    <cellStyle name="Total 28 3 11" xfId="32737"/>
    <cellStyle name="Total 28 3 2" xfId="32738"/>
    <cellStyle name="Total 28 3 2 2" xfId="32739"/>
    <cellStyle name="Total 28 3 2 2 2" xfId="32740"/>
    <cellStyle name="Total 28 3 2 2 3" xfId="32741"/>
    <cellStyle name="Total 28 3 2 3" xfId="32742"/>
    <cellStyle name="Total 28 3 2 3 2" xfId="32743"/>
    <cellStyle name="Total 28 3 2 3 3" xfId="32744"/>
    <cellStyle name="Total 28 3 2 4" xfId="32745"/>
    <cellStyle name="Total 28 3 2 4 2" xfId="32746"/>
    <cellStyle name="Total 28 3 2 4 3" xfId="32747"/>
    <cellStyle name="Total 28 3 2 5" xfId="32748"/>
    <cellStyle name="Total 28 3 2 5 2" xfId="32749"/>
    <cellStyle name="Total 28 3 2 5 3" xfId="32750"/>
    <cellStyle name="Total 28 3 2 6" xfId="32751"/>
    <cellStyle name="Total 28 3 2 6 2" xfId="32752"/>
    <cellStyle name="Total 28 3 2 6 3" xfId="32753"/>
    <cellStyle name="Total 28 3 2 7" xfId="32754"/>
    <cellStyle name="Total 28 3 2 7 2" xfId="32755"/>
    <cellStyle name="Total 28 3 2 7 3" xfId="32756"/>
    <cellStyle name="Total 28 3 2 8" xfId="32757"/>
    <cellStyle name="Total 28 3 2 9" xfId="32758"/>
    <cellStyle name="Total 28 3 3" xfId="32759"/>
    <cellStyle name="Total 28 3 3 2" xfId="32760"/>
    <cellStyle name="Total 28 3 3 2 2" xfId="32761"/>
    <cellStyle name="Total 28 3 3 2 3" xfId="32762"/>
    <cellStyle name="Total 28 3 3 3" xfId="32763"/>
    <cellStyle name="Total 28 3 3 3 2" xfId="32764"/>
    <cellStyle name="Total 28 3 3 3 3" xfId="32765"/>
    <cellStyle name="Total 28 3 3 4" xfId="32766"/>
    <cellStyle name="Total 28 3 3 4 2" xfId="32767"/>
    <cellStyle name="Total 28 3 3 4 3" xfId="32768"/>
    <cellStyle name="Total 28 3 3 5" xfId="32769"/>
    <cellStyle name="Total 28 3 3 5 2" xfId="32770"/>
    <cellStyle name="Total 28 3 3 5 3" xfId="32771"/>
    <cellStyle name="Total 28 3 3 6" xfId="32772"/>
    <cellStyle name="Total 28 3 3 6 2" xfId="32773"/>
    <cellStyle name="Total 28 3 3 6 3" xfId="32774"/>
    <cellStyle name="Total 28 3 3 7" xfId="32775"/>
    <cellStyle name="Total 28 3 3 7 2" xfId="32776"/>
    <cellStyle name="Total 28 3 3 7 3" xfId="32777"/>
    <cellStyle name="Total 28 3 3 8" xfId="32778"/>
    <cellStyle name="Total 28 3 3 9" xfId="32779"/>
    <cellStyle name="Total 28 3 4" xfId="32780"/>
    <cellStyle name="Total 28 3 4 2" xfId="32781"/>
    <cellStyle name="Total 28 3 4 3" xfId="32782"/>
    <cellStyle name="Total 28 3 5" xfId="32783"/>
    <cellStyle name="Total 28 3 5 2" xfId="32784"/>
    <cellStyle name="Total 28 3 5 3" xfId="32785"/>
    <cellStyle name="Total 28 3 6" xfId="32786"/>
    <cellStyle name="Total 28 3 6 2" xfId="32787"/>
    <cellStyle name="Total 28 3 6 3" xfId="32788"/>
    <cellStyle name="Total 28 3 7" xfId="32789"/>
    <cellStyle name="Total 28 3 7 2" xfId="32790"/>
    <cellStyle name="Total 28 3 7 3" xfId="32791"/>
    <cellStyle name="Total 28 3 8" xfId="32792"/>
    <cellStyle name="Total 28 3 8 2" xfId="32793"/>
    <cellStyle name="Total 28 3 8 3" xfId="32794"/>
    <cellStyle name="Total 28 3 9" xfId="32795"/>
    <cellStyle name="Total 28 3 9 2" xfId="32796"/>
    <cellStyle name="Total 28 3 9 3" xfId="32797"/>
    <cellStyle name="Total 28 4" xfId="32798"/>
    <cellStyle name="Total 28 4 10" xfId="32799"/>
    <cellStyle name="Total 28 4 11" xfId="32800"/>
    <cellStyle name="Total 28 4 2" xfId="32801"/>
    <cellStyle name="Total 28 4 2 2" xfId="32802"/>
    <cellStyle name="Total 28 4 2 2 2" xfId="32803"/>
    <cellStyle name="Total 28 4 2 2 3" xfId="32804"/>
    <cellStyle name="Total 28 4 2 3" xfId="32805"/>
    <cellStyle name="Total 28 4 2 3 2" xfId="32806"/>
    <cellStyle name="Total 28 4 2 3 3" xfId="32807"/>
    <cellStyle name="Total 28 4 2 4" xfId="32808"/>
    <cellStyle name="Total 28 4 2 4 2" xfId="32809"/>
    <cellStyle name="Total 28 4 2 4 3" xfId="32810"/>
    <cellStyle name="Total 28 4 2 5" xfId="32811"/>
    <cellStyle name="Total 28 4 2 5 2" xfId="32812"/>
    <cellStyle name="Total 28 4 2 5 3" xfId="32813"/>
    <cellStyle name="Total 28 4 2 6" xfId="32814"/>
    <cellStyle name="Total 28 4 2 6 2" xfId="32815"/>
    <cellStyle name="Total 28 4 2 6 3" xfId="32816"/>
    <cellStyle name="Total 28 4 2 7" xfId="32817"/>
    <cellStyle name="Total 28 4 2 7 2" xfId="32818"/>
    <cellStyle name="Total 28 4 2 7 3" xfId="32819"/>
    <cellStyle name="Total 28 4 2 8" xfId="32820"/>
    <cellStyle name="Total 28 4 2 9" xfId="32821"/>
    <cellStyle name="Total 28 4 3" xfId="32822"/>
    <cellStyle name="Total 28 4 3 2" xfId="32823"/>
    <cellStyle name="Total 28 4 3 2 2" xfId="32824"/>
    <cellStyle name="Total 28 4 3 2 3" xfId="32825"/>
    <cellStyle name="Total 28 4 3 3" xfId="32826"/>
    <cellStyle name="Total 28 4 3 3 2" xfId="32827"/>
    <cellStyle name="Total 28 4 3 3 3" xfId="32828"/>
    <cellStyle name="Total 28 4 3 4" xfId="32829"/>
    <cellStyle name="Total 28 4 3 4 2" xfId="32830"/>
    <cellStyle name="Total 28 4 3 4 3" xfId="32831"/>
    <cellStyle name="Total 28 4 3 5" xfId="32832"/>
    <cellStyle name="Total 28 4 3 5 2" xfId="32833"/>
    <cellStyle name="Total 28 4 3 5 3" xfId="32834"/>
    <cellStyle name="Total 28 4 3 6" xfId="32835"/>
    <cellStyle name="Total 28 4 3 6 2" xfId="32836"/>
    <cellStyle name="Total 28 4 3 6 3" xfId="32837"/>
    <cellStyle name="Total 28 4 3 7" xfId="32838"/>
    <cellStyle name="Total 28 4 3 7 2" xfId="32839"/>
    <cellStyle name="Total 28 4 3 7 3" xfId="32840"/>
    <cellStyle name="Total 28 4 3 8" xfId="32841"/>
    <cellStyle name="Total 28 4 3 9" xfId="32842"/>
    <cellStyle name="Total 28 4 4" xfId="32843"/>
    <cellStyle name="Total 28 4 4 2" xfId="32844"/>
    <cellStyle name="Total 28 4 4 3" xfId="32845"/>
    <cellStyle name="Total 28 4 5" xfId="32846"/>
    <cellStyle name="Total 28 4 5 2" xfId="32847"/>
    <cellStyle name="Total 28 4 5 3" xfId="32848"/>
    <cellStyle name="Total 28 4 6" xfId="32849"/>
    <cellStyle name="Total 28 4 6 2" xfId="32850"/>
    <cellStyle name="Total 28 4 6 3" xfId="32851"/>
    <cellStyle name="Total 28 4 7" xfId="32852"/>
    <cellStyle name="Total 28 4 7 2" xfId="32853"/>
    <cellStyle name="Total 28 4 7 3" xfId="32854"/>
    <cellStyle name="Total 28 4 8" xfId="32855"/>
    <cellStyle name="Total 28 4 8 2" xfId="32856"/>
    <cellStyle name="Total 28 4 8 3" xfId="32857"/>
    <cellStyle name="Total 28 4 9" xfId="32858"/>
    <cellStyle name="Total 28 4 9 2" xfId="32859"/>
    <cellStyle name="Total 28 4 9 3" xfId="32860"/>
    <cellStyle name="Total 28 5" xfId="32861"/>
    <cellStyle name="Total 28 5 10" xfId="32862"/>
    <cellStyle name="Total 28 5 11" xfId="32863"/>
    <cellStyle name="Total 28 5 2" xfId="32864"/>
    <cellStyle name="Total 28 5 2 2" xfId="32865"/>
    <cellStyle name="Total 28 5 2 2 2" xfId="32866"/>
    <cellStyle name="Total 28 5 2 2 3" xfId="32867"/>
    <cellStyle name="Total 28 5 2 3" xfId="32868"/>
    <cellStyle name="Total 28 5 2 3 2" xfId="32869"/>
    <cellStyle name="Total 28 5 2 3 3" xfId="32870"/>
    <cellStyle name="Total 28 5 2 4" xfId="32871"/>
    <cellStyle name="Total 28 5 2 4 2" xfId="32872"/>
    <cellStyle name="Total 28 5 2 4 3" xfId="32873"/>
    <cellStyle name="Total 28 5 2 5" xfId="32874"/>
    <cellStyle name="Total 28 5 2 5 2" xfId="32875"/>
    <cellStyle name="Total 28 5 2 5 3" xfId="32876"/>
    <cellStyle name="Total 28 5 2 6" xfId="32877"/>
    <cellStyle name="Total 28 5 2 6 2" xfId="32878"/>
    <cellStyle name="Total 28 5 2 6 3" xfId="32879"/>
    <cellStyle name="Total 28 5 2 7" xfId="32880"/>
    <cellStyle name="Total 28 5 2 7 2" xfId="32881"/>
    <cellStyle name="Total 28 5 2 7 3" xfId="32882"/>
    <cellStyle name="Total 28 5 2 8" xfId="32883"/>
    <cellStyle name="Total 28 5 2 9" xfId="32884"/>
    <cellStyle name="Total 28 5 3" xfId="32885"/>
    <cellStyle name="Total 28 5 3 2" xfId="32886"/>
    <cellStyle name="Total 28 5 3 2 2" xfId="32887"/>
    <cellStyle name="Total 28 5 3 2 3" xfId="32888"/>
    <cellStyle name="Total 28 5 3 3" xfId="32889"/>
    <cellStyle name="Total 28 5 3 3 2" xfId="32890"/>
    <cellStyle name="Total 28 5 3 3 3" xfId="32891"/>
    <cellStyle name="Total 28 5 3 4" xfId="32892"/>
    <cellStyle name="Total 28 5 3 4 2" xfId="32893"/>
    <cellStyle name="Total 28 5 3 4 3" xfId="32894"/>
    <cellStyle name="Total 28 5 3 5" xfId="32895"/>
    <cellStyle name="Total 28 5 3 5 2" xfId="32896"/>
    <cellStyle name="Total 28 5 3 5 3" xfId="32897"/>
    <cellStyle name="Total 28 5 3 6" xfId="32898"/>
    <cellStyle name="Total 28 5 3 6 2" xfId="32899"/>
    <cellStyle name="Total 28 5 3 6 3" xfId="32900"/>
    <cellStyle name="Total 28 5 3 7" xfId="32901"/>
    <cellStyle name="Total 28 5 3 7 2" xfId="32902"/>
    <cellStyle name="Total 28 5 3 7 3" xfId="32903"/>
    <cellStyle name="Total 28 5 3 8" xfId="32904"/>
    <cellStyle name="Total 28 5 3 9" xfId="32905"/>
    <cellStyle name="Total 28 5 4" xfId="32906"/>
    <cellStyle name="Total 28 5 4 2" xfId="32907"/>
    <cellStyle name="Total 28 5 4 3" xfId="32908"/>
    <cellStyle name="Total 28 5 5" xfId="32909"/>
    <cellStyle name="Total 28 5 5 2" xfId="32910"/>
    <cellStyle name="Total 28 5 5 3" xfId="32911"/>
    <cellStyle name="Total 28 5 6" xfId="32912"/>
    <cellStyle name="Total 28 5 6 2" xfId="32913"/>
    <cellStyle name="Total 28 5 6 3" xfId="32914"/>
    <cellStyle name="Total 28 5 7" xfId="32915"/>
    <cellStyle name="Total 28 5 7 2" xfId="32916"/>
    <cellStyle name="Total 28 5 7 3" xfId="32917"/>
    <cellStyle name="Total 28 5 8" xfId="32918"/>
    <cellStyle name="Total 28 5 8 2" xfId="32919"/>
    <cellStyle name="Total 28 5 8 3" xfId="32920"/>
    <cellStyle name="Total 28 5 9" xfId="32921"/>
    <cellStyle name="Total 28 5 9 2" xfId="32922"/>
    <cellStyle name="Total 28 5 9 3" xfId="32923"/>
    <cellStyle name="Total 28 6" xfId="32924"/>
    <cellStyle name="Total 28 6 10" xfId="32925"/>
    <cellStyle name="Total 28 6 11" xfId="32926"/>
    <cellStyle name="Total 28 6 2" xfId="32927"/>
    <cellStyle name="Total 28 6 2 2" xfId="32928"/>
    <cellStyle name="Total 28 6 2 2 2" xfId="32929"/>
    <cellStyle name="Total 28 6 2 2 3" xfId="32930"/>
    <cellStyle name="Total 28 6 2 3" xfId="32931"/>
    <cellStyle name="Total 28 6 2 3 2" xfId="32932"/>
    <cellStyle name="Total 28 6 2 3 3" xfId="32933"/>
    <cellStyle name="Total 28 6 2 4" xfId="32934"/>
    <cellStyle name="Total 28 6 2 4 2" xfId="32935"/>
    <cellStyle name="Total 28 6 2 4 3" xfId="32936"/>
    <cellStyle name="Total 28 6 2 5" xfId="32937"/>
    <cellStyle name="Total 28 6 2 5 2" xfId="32938"/>
    <cellStyle name="Total 28 6 2 5 3" xfId="32939"/>
    <cellStyle name="Total 28 6 2 6" xfId="32940"/>
    <cellStyle name="Total 28 6 2 6 2" xfId="32941"/>
    <cellStyle name="Total 28 6 2 6 3" xfId="32942"/>
    <cellStyle name="Total 28 6 2 7" xfId="32943"/>
    <cellStyle name="Total 28 6 2 7 2" xfId="32944"/>
    <cellStyle name="Total 28 6 2 7 3" xfId="32945"/>
    <cellStyle name="Total 28 6 2 8" xfId="32946"/>
    <cellStyle name="Total 28 6 2 9" xfId="32947"/>
    <cellStyle name="Total 28 6 3" xfId="32948"/>
    <cellStyle name="Total 28 6 3 2" xfId="32949"/>
    <cellStyle name="Total 28 6 3 2 2" xfId="32950"/>
    <cellStyle name="Total 28 6 3 2 3" xfId="32951"/>
    <cellStyle name="Total 28 6 3 3" xfId="32952"/>
    <cellStyle name="Total 28 6 3 3 2" xfId="32953"/>
    <cellStyle name="Total 28 6 3 3 3" xfId="32954"/>
    <cellStyle name="Total 28 6 3 4" xfId="32955"/>
    <cellStyle name="Total 28 6 3 4 2" xfId="32956"/>
    <cellStyle name="Total 28 6 3 4 3" xfId="32957"/>
    <cellStyle name="Total 28 6 3 5" xfId="32958"/>
    <cellStyle name="Total 28 6 3 5 2" xfId="32959"/>
    <cellStyle name="Total 28 6 3 5 3" xfId="32960"/>
    <cellStyle name="Total 28 6 3 6" xfId="32961"/>
    <cellStyle name="Total 28 6 3 6 2" xfId="32962"/>
    <cellStyle name="Total 28 6 3 6 3" xfId="32963"/>
    <cellStyle name="Total 28 6 3 7" xfId="32964"/>
    <cellStyle name="Total 28 6 3 7 2" xfId="32965"/>
    <cellStyle name="Total 28 6 3 7 3" xfId="32966"/>
    <cellStyle name="Total 28 6 3 8" xfId="32967"/>
    <cellStyle name="Total 28 6 3 9" xfId="32968"/>
    <cellStyle name="Total 28 6 4" xfId="32969"/>
    <cellStyle name="Total 28 6 4 2" xfId="32970"/>
    <cellStyle name="Total 28 6 4 3" xfId="32971"/>
    <cellStyle name="Total 28 6 5" xfId="32972"/>
    <cellStyle name="Total 28 6 5 2" xfId="32973"/>
    <cellStyle name="Total 28 6 5 3" xfId="32974"/>
    <cellStyle name="Total 28 6 6" xfId="32975"/>
    <cellStyle name="Total 28 6 6 2" xfId="32976"/>
    <cellStyle name="Total 28 6 6 3" xfId="32977"/>
    <cellStyle name="Total 28 6 7" xfId="32978"/>
    <cellStyle name="Total 28 6 7 2" xfId="32979"/>
    <cellStyle name="Total 28 6 7 3" xfId="32980"/>
    <cellStyle name="Total 28 6 8" xfId="32981"/>
    <cellStyle name="Total 28 6 8 2" xfId="32982"/>
    <cellStyle name="Total 28 6 8 3" xfId="32983"/>
    <cellStyle name="Total 28 6 9" xfId="32984"/>
    <cellStyle name="Total 28 6 9 2" xfId="32985"/>
    <cellStyle name="Total 28 6 9 3" xfId="32986"/>
    <cellStyle name="Total 28 7" xfId="32987"/>
    <cellStyle name="Total 28 7 10" xfId="32988"/>
    <cellStyle name="Total 28 7 11" xfId="32989"/>
    <cellStyle name="Total 28 7 2" xfId="32990"/>
    <cellStyle name="Total 28 7 2 2" xfId="32991"/>
    <cellStyle name="Total 28 7 2 2 2" xfId="32992"/>
    <cellStyle name="Total 28 7 2 2 3" xfId="32993"/>
    <cellStyle name="Total 28 7 2 3" xfId="32994"/>
    <cellStyle name="Total 28 7 2 3 2" xfId="32995"/>
    <cellStyle name="Total 28 7 2 3 3" xfId="32996"/>
    <cellStyle name="Total 28 7 2 4" xfId="32997"/>
    <cellStyle name="Total 28 7 2 4 2" xfId="32998"/>
    <cellStyle name="Total 28 7 2 4 3" xfId="32999"/>
    <cellStyle name="Total 28 7 2 5" xfId="33000"/>
    <cellStyle name="Total 28 7 2 5 2" xfId="33001"/>
    <cellStyle name="Total 28 7 2 5 3" xfId="33002"/>
    <cellStyle name="Total 28 7 2 6" xfId="33003"/>
    <cellStyle name="Total 28 7 2 6 2" xfId="33004"/>
    <cellStyle name="Total 28 7 2 6 3" xfId="33005"/>
    <cellStyle name="Total 28 7 2 7" xfId="33006"/>
    <cellStyle name="Total 28 7 2 7 2" xfId="33007"/>
    <cellStyle name="Total 28 7 2 7 3" xfId="33008"/>
    <cellStyle name="Total 28 7 2 8" xfId="33009"/>
    <cellStyle name="Total 28 7 2 9" xfId="33010"/>
    <cellStyle name="Total 28 7 3" xfId="33011"/>
    <cellStyle name="Total 28 7 3 2" xfId="33012"/>
    <cellStyle name="Total 28 7 3 2 2" xfId="33013"/>
    <cellStyle name="Total 28 7 3 2 3" xfId="33014"/>
    <cellStyle name="Total 28 7 3 3" xfId="33015"/>
    <cellStyle name="Total 28 7 3 3 2" xfId="33016"/>
    <cellStyle name="Total 28 7 3 3 3" xfId="33017"/>
    <cellStyle name="Total 28 7 3 4" xfId="33018"/>
    <cellStyle name="Total 28 7 3 4 2" xfId="33019"/>
    <cellStyle name="Total 28 7 3 4 3" xfId="33020"/>
    <cellStyle name="Total 28 7 3 5" xfId="33021"/>
    <cellStyle name="Total 28 7 3 5 2" xfId="33022"/>
    <cellStyle name="Total 28 7 3 5 3" xfId="33023"/>
    <cellStyle name="Total 28 7 3 6" xfId="33024"/>
    <cellStyle name="Total 28 7 3 6 2" xfId="33025"/>
    <cellStyle name="Total 28 7 3 6 3" xfId="33026"/>
    <cellStyle name="Total 28 7 3 7" xfId="33027"/>
    <cellStyle name="Total 28 7 3 7 2" xfId="33028"/>
    <cellStyle name="Total 28 7 3 7 3" xfId="33029"/>
    <cellStyle name="Total 28 7 3 8" xfId="33030"/>
    <cellStyle name="Total 28 7 3 9" xfId="33031"/>
    <cellStyle name="Total 28 7 4" xfId="33032"/>
    <cellStyle name="Total 28 7 4 2" xfId="33033"/>
    <cellStyle name="Total 28 7 4 3" xfId="33034"/>
    <cellStyle name="Total 28 7 5" xfId="33035"/>
    <cellStyle name="Total 28 7 5 2" xfId="33036"/>
    <cellStyle name="Total 28 7 5 3" xfId="33037"/>
    <cellStyle name="Total 28 7 6" xfId="33038"/>
    <cellStyle name="Total 28 7 6 2" xfId="33039"/>
    <cellStyle name="Total 28 7 6 3" xfId="33040"/>
    <cellStyle name="Total 28 7 7" xfId="33041"/>
    <cellStyle name="Total 28 7 7 2" xfId="33042"/>
    <cellStyle name="Total 28 7 7 3" xfId="33043"/>
    <cellStyle name="Total 28 7 8" xfId="33044"/>
    <cellStyle name="Total 28 7 8 2" xfId="33045"/>
    <cellStyle name="Total 28 7 8 3" xfId="33046"/>
    <cellStyle name="Total 28 7 9" xfId="33047"/>
    <cellStyle name="Total 28 7 9 2" xfId="33048"/>
    <cellStyle name="Total 28 7 9 3" xfId="33049"/>
    <cellStyle name="Total 28 8" xfId="33050"/>
    <cellStyle name="Total 28 8 10" xfId="33051"/>
    <cellStyle name="Total 28 8 11" xfId="33052"/>
    <cellStyle name="Total 28 8 2" xfId="33053"/>
    <cellStyle name="Total 28 8 2 2" xfId="33054"/>
    <cellStyle name="Total 28 8 2 2 2" xfId="33055"/>
    <cellStyle name="Total 28 8 2 2 3" xfId="33056"/>
    <cellStyle name="Total 28 8 2 3" xfId="33057"/>
    <cellStyle name="Total 28 8 2 3 2" xfId="33058"/>
    <cellStyle name="Total 28 8 2 3 3" xfId="33059"/>
    <cellStyle name="Total 28 8 2 4" xfId="33060"/>
    <cellStyle name="Total 28 8 2 4 2" xfId="33061"/>
    <cellStyle name="Total 28 8 2 4 3" xfId="33062"/>
    <cellStyle name="Total 28 8 2 5" xfId="33063"/>
    <cellStyle name="Total 28 8 2 5 2" xfId="33064"/>
    <cellStyle name="Total 28 8 2 5 3" xfId="33065"/>
    <cellStyle name="Total 28 8 2 6" xfId="33066"/>
    <cellStyle name="Total 28 8 2 6 2" xfId="33067"/>
    <cellStyle name="Total 28 8 2 6 3" xfId="33068"/>
    <cellStyle name="Total 28 8 2 7" xfId="33069"/>
    <cellStyle name="Total 28 8 2 7 2" xfId="33070"/>
    <cellStyle name="Total 28 8 2 7 3" xfId="33071"/>
    <cellStyle name="Total 28 8 2 8" xfId="33072"/>
    <cellStyle name="Total 28 8 2 9" xfId="33073"/>
    <cellStyle name="Total 28 8 3" xfId="33074"/>
    <cellStyle name="Total 28 8 3 2" xfId="33075"/>
    <cellStyle name="Total 28 8 3 2 2" xfId="33076"/>
    <cellStyle name="Total 28 8 3 2 3" xfId="33077"/>
    <cellStyle name="Total 28 8 3 3" xfId="33078"/>
    <cellStyle name="Total 28 8 3 3 2" xfId="33079"/>
    <cellStyle name="Total 28 8 3 3 3" xfId="33080"/>
    <cellStyle name="Total 28 8 3 4" xfId="33081"/>
    <cellStyle name="Total 28 8 3 4 2" xfId="33082"/>
    <cellStyle name="Total 28 8 3 4 3" xfId="33083"/>
    <cellStyle name="Total 28 8 3 5" xfId="33084"/>
    <cellStyle name="Total 28 8 3 5 2" xfId="33085"/>
    <cellStyle name="Total 28 8 3 5 3" xfId="33086"/>
    <cellStyle name="Total 28 8 3 6" xfId="33087"/>
    <cellStyle name="Total 28 8 3 6 2" xfId="33088"/>
    <cellStyle name="Total 28 8 3 6 3" xfId="33089"/>
    <cellStyle name="Total 28 8 3 7" xfId="33090"/>
    <cellStyle name="Total 28 8 3 7 2" xfId="33091"/>
    <cellStyle name="Total 28 8 3 7 3" xfId="33092"/>
    <cellStyle name="Total 28 8 3 8" xfId="33093"/>
    <cellStyle name="Total 28 8 3 9" xfId="33094"/>
    <cellStyle name="Total 28 8 4" xfId="33095"/>
    <cellStyle name="Total 28 8 4 2" xfId="33096"/>
    <cellStyle name="Total 28 8 4 3" xfId="33097"/>
    <cellStyle name="Total 28 8 5" xfId="33098"/>
    <cellStyle name="Total 28 8 5 2" xfId="33099"/>
    <cellStyle name="Total 28 8 5 3" xfId="33100"/>
    <cellStyle name="Total 28 8 6" xfId="33101"/>
    <cellStyle name="Total 28 8 6 2" xfId="33102"/>
    <cellStyle name="Total 28 8 6 3" xfId="33103"/>
    <cellStyle name="Total 28 8 7" xfId="33104"/>
    <cellStyle name="Total 28 8 7 2" xfId="33105"/>
    <cellStyle name="Total 28 8 7 3" xfId="33106"/>
    <cellStyle name="Total 28 8 8" xfId="33107"/>
    <cellStyle name="Total 28 8 8 2" xfId="33108"/>
    <cellStyle name="Total 28 8 8 3" xfId="33109"/>
    <cellStyle name="Total 28 8 9" xfId="33110"/>
    <cellStyle name="Total 28 8 9 2" xfId="33111"/>
    <cellStyle name="Total 28 8 9 3" xfId="33112"/>
    <cellStyle name="Total 28 9" xfId="33113"/>
    <cellStyle name="Total 28 9 10" xfId="33114"/>
    <cellStyle name="Total 28 9 11" xfId="33115"/>
    <cellStyle name="Total 28 9 2" xfId="33116"/>
    <cellStyle name="Total 28 9 2 2" xfId="33117"/>
    <cellStyle name="Total 28 9 2 2 2" xfId="33118"/>
    <cellStyle name="Total 28 9 2 2 3" xfId="33119"/>
    <cellStyle name="Total 28 9 2 3" xfId="33120"/>
    <cellStyle name="Total 28 9 2 3 2" xfId="33121"/>
    <cellStyle name="Total 28 9 2 3 3" xfId="33122"/>
    <cellStyle name="Total 28 9 2 4" xfId="33123"/>
    <cellStyle name="Total 28 9 2 4 2" xfId="33124"/>
    <cellStyle name="Total 28 9 2 4 3" xfId="33125"/>
    <cellStyle name="Total 28 9 2 5" xfId="33126"/>
    <cellStyle name="Total 28 9 2 5 2" xfId="33127"/>
    <cellStyle name="Total 28 9 2 5 3" xfId="33128"/>
    <cellStyle name="Total 28 9 2 6" xfId="33129"/>
    <cellStyle name="Total 28 9 2 6 2" xfId="33130"/>
    <cellStyle name="Total 28 9 2 6 3" xfId="33131"/>
    <cellStyle name="Total 28 9 2 7" xfId="33132"/>
    <cellStyle name="Total 28 9 2 7 2" xfId="33133"/>
    <cellStyle name="Total 28 9 2 7 3" xfId="33134"/>
    <cellStyle name="Total 28 9 2 8" xfId="33135"/>
    <cellStyle name="Total 28 9 2 9" xfId="33136"/>
    <cellStyle name="Total 28 9 3" xfId="33137"/>
    <cellStyle name="Total 28 9 3 2" xfId="33138"/>
    <cellStyle name="Total 28 9 3 2 2" xfId="33139"/>
    <cellStyle name="Total 28 9 3 2 3" xfId="33140"/>
    <cellStyle name="Total 28 9 3 3" xfId="33141"/>
    <cellStyle name="Total 28 9 3 3 2" xfId="33142"/>
    <cellStyle name="Total 28 9 3 3 3" xfId="33143"/>
    <cellStyle name="Total 28 9 3 4" xfId="33144"/>
    <cellStyle name="Total 28 9 3 4 2" xfId="33145"/>
    <cellStyle name="Total 28 9 3 4 3" xfId="33146"/>
    <cellStyle name="Total 28 9 3 5" xfId="33147"/>
    <cellStyle name="Total 28 9 3 5 2" xfId="33148"/>
    <cellStyle name="Total 28 9 3 5 3" xfId="33149"/>
    <cellStyle name="Total 28 9 3 6" xfId="33150"/>
    <cellStyle name="Total 28 9 3 6 2" xfId="33151"/>
    <cellStyle name="Total 28 9 3 6 3" xfId="33152"/>
    <cellStyle name="Total 28 9 3 7" xfId="33153"/>
    <cellStyle name="Total 28 9 3 7 2" xfId="33154"/>
    <cellStyle name="Total 28 9 3 7 3" xfId="33155"/>
    <cellStyle name="Total 28 9 3 8" xfId="33156"/>
    <cellStyle name="Total 28 9 3 9" xfId="33157"/>
    <cellStyle name="Total 28 9 4" xfId="33158"/>
    <cellStyle name="Total 28 9 4 2" xfId="33159"/>
    <cellStyle name="Total 28 9 4 3" xfId="33160"/>
    <cellStyle name="Total 28 9 5" xfId="33161"/>
    <cellStyle name="Total 28 9 5 2" xfId="33162"/>
    <cellStyle name="Total 28 9 5 3" xfId="33163"/>
    <cellStyle name="Total 28 9 6" xfId="33164"/>
    <cellStyle name="Total 28 9 6 2" xfId="33165"/>
    <cellStyle name="Total 28 9 6 3" xfId="33166"/>
    <cellStyle name="Total 28 9 7" xfId="33167"/>
    <cellStyle name="Total 28 9 7 2" xfId="33168"/>
    <cellStyle name="Total 28 9 7 3" xfId="33169"/>
    <cellStyle name="Total 28 9 8" xfId="33170"/>
    <cellStyle name="Total 28 9 8 2" xfId="33171"/>
    <cellStyle name="Total 28 9 8 3" xfId="33172"/>
    <cellStyle name="Total 28 9 9" xfId="33173"/>
    <cellStyle name="Total 28 9 9 2" xfId="33174"/>
    <cellStyle name="Total 28 9 9 3" xfId="33175"/>
    <cellStyle name="Total 29" xfId="33176"/>
    <cellStyle name="Total 29 10" xfId="33177"/>
    <cellStyle name="Total 29 10 2" xfId="33178"/>
    <cellStyle name="Total 29 10 2 2" xfId="33179"/>
    <cellStyle name="Total 29 10 2 3" xfId="33180"/>
    <cellStyle name="Total 29 10 3" xfId="33181"/>
    <cellStyle name="Total 29 10 3 2" xfId="33182"/>
    <cellStyle name="Total 29 10 3 3" xfId="33183"/>
    <cellStyle name="Total 29 10 4" xfId="33184"/>
    <cellStyle name="Total 29 10 4 2" xfId="33185"/>
    <cellStyle name="Total 29 10 4 3" xfId="33186"/>
    <cellStyle name="Total 29 10 5" xfId="33187"/>
    <cellStyle name="Total 29 10 5 2" xfId="33188"/>
    <cellStyle name="Total 29 10 5 3" xfId="33189"/>
    <cellStyle name="Total 29 10 6" xfId="33190"/>
    <cellStyle name="Total 29 10 6 2" xfId="33191"/>
    <cellStyle name="Total 29 10 6 3" xfId="33192"/>
    <cellStyle name="Total 29 10 7" xfId="33193"/>
    <cellStyle name="Total 29 10 7 2" xfId="33194"/>
    <cellStyle name="Total 29 10 7 3" xfId="33195"/>
    <cellStyle name="Total 29 10 8" xfId="33196"/>
    <cellStyle name="Total 29 10 9" xfId="33197"/>
    <cellStyle name="Total 29 11" xfId="33198"/>
    <cellStyle name="Total 29 11 2" xfId="33199"/>
    <cellStyle name="Total 29 11 2 2" xfId="33200"/>
    <cellStyle name="Total 29 11 2 3" xfId="33201"/>
    <cellStyle name="Total 29 11 3" xfId="33202"/>
    <cellStyle name="Total 29 11 3 2" xfId="33203"/>
    <cellStyle name="Total 29 11 3 3" xfId="33204"/>
    <cellStyle name="Total 29 11 4" xfId="33205"/>
    <cellStyle name="Total 29 11 4 2" xfId="33206"/>
    <cellStyle name="Total 29 11 4 3" xfId="33207"/>
    <cellStyle name="Total 29 11 5" xfId="33208"/>
    <cellStyle name="Total 29 11 5 2" xfId="33209"/>
    <cellStyle name="Total 29 11 5 3" xfId="33210"/>
    <cellStyle name="Total 29 11 6" xfId="33211"/>
    <cellStyle name="Total 29 11 6 2" xfId="33212"/>
    <cellStyle name="Total 29 11 6 3" xfId="33213"/>
    <cellStyle name="Total 29 11 7" xfId="33214"/>
    <cellStyle name="Total 29 11 7 2" xfId="33215"/>
    <cellStyle name="Total 29 11 7 3" xfId="33216"/>
    <cellStyle name="Total 29 11 8" xfId="33217"/>
    <cellStyle name="Total 29 11 9" xfId="33218"/>
    <cellStyle name="Total 29 12" xfId="33219"/>
    <cellStyle name="Total 29 12 2" xfId="33220"/>
    <cellStyle name="Total 29 12 3" xfId="33221"/>
    <cellStyle name="Total 29 13" xfId="33222"/>
    <cellStyle name="Total 29 13 2" xfId="33223"/>
    <cellStyle name="Total 29 13 3" xfId="33224"/>
    <cellStyle name="Total 29 14" xfId="33225"/>
    <cellStyle name="Total 29 14 2" xfId="33226"/>
    <cellStyle name="Total 29 14 3" xfId="33227"/>
    <cellStyle name="Total 29 15" xfId="33228"/>
    <cellStyle name="Total 29 15 2" xfId="33229"/>
    <cellStyle name="Total 29 15 3" xfId="33230"/>
    <cellStyle name="Total 29 16" xfId="33231"/>
    <cellStyle name="Total 29 16 2" xfId="33232"/>
    <cellStyle name="Total 29 16 3" xfId="33233"/>
    <cellStyle name="Total 29 17" xfId="33234"/>
    <cellStyle name="Total 29 17 2" xfId="33235"/>
    <cellStyle name="Total 29 17 3" xfId="33236"/>
    <cellStyle name="Total 29 18" xfId="33237"/>
    <cellStyle name="Total 29 19" xfId="33238"/>
    <cellStyle name="Total 29 2" xfId="33239"/>
    <cellStyle name="Total 29 2 10" xfId="33240"/>
    <cellStyle name="Total 29 2 11" xfId="33241"/>
    <cellStyle name="Total 29 2 2" xfId="33242"/>
    <cellStyle name="Total 29 2 2 2" xfId="33243"/>
    <cellStyle name="Total 29 2 2 2 2" xfId="33244"/>
    <cellStyle name="Total 29 2 2 2 3" xfId="33245"/>
    <cellStyle name="Total 29 2 2 3" xfId="33246"/>
    <cellStyle name="Total 29 2 2 3 2" xfId="33247"/>
    <cellStyle name="Total 29 2 2 3 3" xfId="33248"/>
    <cellStyle name="Total 29 2 2 4" xfId="33249"/>
    <cellStyle name="Total 29 2 2 4 2" xfId="33250"/>
    <cellStyle name="Total 29 2 2 4 3" xfId="33251"/>
    <cellStyle name="Total 29 2 2 5" xfId="33252"/>
    <cellStyle name="Total 29 2 2 5 2" xfId="33253"/>
    <cellStyle name="Total 29 2 2 5 3" xfId="33254"/>
    <cellStyle name="Total 29 2 2 6" xfId="33255"/>
    <cellStyle name="Total 29 2 2 6 2" xfId="33256"/>
    <cellStyle name="Total 29 2 2 6 3" xfId="33257"/>
    <cellStyle name="Total 29 2 2 7" xfId="33258"/>
    <cellStyle name="Total 29 2 2 7 2" xfId="33259"/>
    <cellStyle name="Total 29 2 2 7 3" xfId="33260"/>
    <cellStyle name="Total 29 2 2 8" xfId="33261"/>
    <cellStyle name="Total 29 2 2 9" xfId="33262"/>
    <cellStyle name="Total 29 2 3" xfId="33263"/>
    <cellStyle name="Total 29 2 3 2" xfId="33264"/>
    <cellStyle name="Total 29 2 3 2 2" xfId="33265"/>
    <cellStyle name="Total 29 2 3 2 3" xfId="33266"/>
    <cellStyle name="Total 29 2 3 3" xfId="33267"/>
    <cellStyle name="Total 29 2 3 3 2" xfId="33268"/>
    <cellStyle name="Total 29 2 3 3 3" xfId="33269"/>
    <cellStyle name="Total 29 2 3 4" xfId="33270"/>
    <cellStyle name="Total 29 2 3 4 2" xfId="33271"/>
    <cellStyle name="Total 29 2 3 4 3" xfId="33272"/>
    <cellStyle name="Total 29 2 3 5" xfId="33273"/>
    <cellStyle name="Total 29 2 3 5 2" xfId="33274"/>
    <cellStyle name="Total 29 2 3 5 3" xfId="33275"/>
    <cellStyle name="Total 29 2 3 6" xfId="33276"/>
    <cellStyle name="Total 29 2 3 6 2" xfId="33277"/>
    <cellStyle name="Total 29 2 3 6 3" xfId="33278"/>
    <cellStyle name="Total 29 2 3 7" xfId="33279"/>
    <cellStyle name="Total 29 2 3 7 2" xfId="33280"/>
    <cellStyle name="Total 29 2 3 7 3" xfId="33281"/>
    <cellStyle name="Total 29 2 3 8" xfId="33282"/>
    <cellStyle name="Total 29 2 3 9" xfId="33283"/>
    <cellStyle name="Total 29 2 4" xfId="33284"/>
    <cellStyle name="Total 29 2 4 2" xfId="33285"/>
    <cellStyle name="Total 29 2 4 3" xfId="33286"/>
    <cellStyle name="Total 29 2 5" xfId="33287"/>
    <cellStyle name="Total 29 2 5 2" xfId="33288"/>
    <cellStyle name="Total 29 2 5 3" xfId="33289"/>
    <cellStyle name="Total 29 2 6" xfId="33290"/>
    <cellStyle name="Total 29 2 6 2" xfId="33291"/>
    <cellStyle name="Total 29 2 6 3" xfId="33292"/>
    <cellStyle name="Total 29 2 7" xfId="33293"/>
    <cellStyle name="Total 29 2 7 2" xfId="33294"/>
    <cellStyle name="Total 29 2 7 3" xfId="33295"/>
    <cellStyle name="Total 29 2 8" xfId="33296"/>
    <cellStyle name="Total 29 2 8 2" xfId="33297"/>
    <cellStyle name="Total 29 2 8 3" xfId="33298"/>
    <cellStyle name="Total 29 2 9" xfId="33299"/>
    <cellStyle name="Total 29 2 9 2" xfId="33300"/>
    <cellStyle name="Total 29 2 9 3" xfId="33301"/>
    <cellStyle name="Total 29 3" xfId="33302"/>
    <cellStyle name="Total 29 3 10" xfId="33303"/>
    <cellStyle name="Total 29 3 11" xfId="33304"/>
    <cellStyle name="Total 29 3 2" xfId="33305"/>
    <cellStyle name="Total 29 3 2 2" xfId="33306"/>
    <cellStyle name="Total 29 3 2 2 2" xfId="33307"/>
    <cellStyle name="Total 29 3 2 2 3" xfId="33308"/>
    <cellStyle name="Total 29 3 2 3" xfId="33309"/>
    <cellStyle name="Total 29 3 2 3 2" xfId="33310"/>
    <cellStyle name="Total 29 3 2 3 3" xfId="33311"/>
    <cellStyle name="Total 29 3 2 4" xfId="33312"/>
    <cellStyle name="Total 29 3 2 4 2" xfId="33313"/>
    <cellStyle name="Total 29 3 2 4 3" xfId="33314"/>
    <cellStyle name="Total 29 3 2 5" xfId="33315"/>
    <cellStyle name="Total 29 3 2 5 2" xfId="33316"/>
    <cellStyle name="Total 29 3 2 5 3" xfId="33317"/>
    <cellStyle name="Total 29 3 2 6" xfId="33318"/>
    <cellStyle name="Total 29 3 2 6 2" xfId="33319"/>
    <cellStyle name="Total 29 3 2 6 3" xfId="33320"/>
    <cellStyle name="Total 29 3 2 7" xfId="33321"/>
    <cellStyle name="Total 29 3 2 7 2" xfId="33322"/>
    <cellStyle name="Total 29 3 2 7 3" xfId="33323"/>
    <cellStyle name="Total 29 3 2 8" xfId="33324"/>
    <cellStyle name="Total 29 3 2 9" xfId="33325"/>
    <cellStyle name="Total 29 3 3" xfId="33326"/>
    <cellStyle name="Total 29 3 3 2" xfId="33327"/>
    <cellStyle name="Total 29 3 3 2 2" xfId="33328"/>
    <cellStyle name="Total 29 3 3 2 3" xfId="33329"/>
    <cellStyle name="Total 29 3 3 3" xfId="33330"/>
    <cellStyle name="Total 29 3 3 3 2" xfId="33331"/>
    <cellStyle name="Total 29 3 3 3 3" xfId="33332"/>
    <cellStyle name="Total 29 3 3 4" xfId="33333"/>
    <cellStyle name="Total 29 3 3 4 2" xfId="33334"/>
    <cellStyle name="Total 29 3 3 4 3" xfId="33335"/>
    <cellStyle name="Total 29 3 3 5" xfId="33336"/>
    <cellStyle name="Total 29 3 3 5 2" xfId="33337"/>
    <cellStyle name="Total 29 3 3 5 3" xfId="33338"/>
    <cellStyle name="Total 29 3 3 6" xfId="33339"/>
    <cellStyle name="Total 29 3 3 6 2" xfId="33340"/>
    <cellStyle name="Total 29 3 3 6 3" xfId="33341"/>
    <cellStyle name="Total 29 3 3 7" xfId="33342"/>
    <cellStyle name="Total 29 3 3 7 2" xfId="33343"/>
    <cellStyle name="Total 29 3 3 7 3" xfId="33344"/>
    <cellStyle name="Total 29 3 3 8" xfId="33345"/>
    <cellStyle name="Total 29 3 3 9" xfId="33346"/>
    <cellStyle name="Total 29 3 4" xfId="33347"/>
    <cellStyle name="Total 29 3 4 2" xfId="33348"/>
    <cellStyle name="Total 29 3 4 3" xfId="33349"/>
    <cellStyle name="Total 29 3 5" xfId="33350"/>
    <cellStyle name="Total 29 3 5 2" xfId="33351"/>
    <cellStyle name="Total 29 3 5 3" xfId="33352"/>
    <cellStyle name="Total 29 3 6" xfId="33353"/>
    <cellStyle name="Total 29 3 6 2" xfId="33354"/>
    <cellStyle name="Total 29 3 6 3" xfId="33355"/>
    <cellStyle name="Total 29 3 7" xfId="33356"/>
    <cellStyle name="Total 29 3 7 2" xfId="33357"/>
    <cellStyle name="Total 29 3 7 3" xfId="33358"/>
    <cellStyle name="Total 29 3 8" xfId="33359"/>
    <cellStyle name="Total 29 3 8 2" xfId="33360"/>
    <cellStyle name="Total 29 3 8 3" xfId="33361"/>
    <cellStyle name="Total 29 3 9" xfId="33362"/>
    <cellStyle name="Total 29 3 9 2" xfId="33363"/>
    <cellStyle name="Total 29 3 9 3" xfId="33364"/>
    <cellStyle name="Total 29 4" xfId="33365"/>
    <cellStyle name="Total 29 4 10" xfId="33366"/>
    <cellStyle name="Total 29 4 11" xfId="33367"/>
    <cellStyle name="Total 29 4 2" xfId="33368"/>
    <cellStyle name="Total 29 4 2 2" xfId="33369"/>
    <cellStyle name="Total 29 4 2 2 2" xfId="33370"/>
    <cellStyle name="Total 29 4 2 2 3" xfId="33371"/>
    <cellStyle name="Total 29 4 2 3" xfId="33372"/>
    <cellStyle name="Total 29 4 2 3 2" xfId="33373"/>
    <cellStyle name="Total 29 4 2 3 3" xfId="33374"/>
    <cellStyle name="Total 29 4 2 4" xfId="33375"/>
    <cellStyle name="Total 29 4 2 4 2" xfId="33376"/>
    <cellStyle name="Total 29 4 2 4 3" xfId="33377"/>
    <cellStyle name="Total 29 4 2 5" xfId="33378"/>
    <cellStyle name="Total 29 4 2 5 2" xfId="33379"/>
    <cellStyle name="Total 29 4 2 5 3" xfId="33380"/>
    <cellStyle name="Total 29 4 2 6" xfId="33381"/>
    <cellStyle name="Total 29 4 2 6 2" xfId="33382"/>
    <cellStyle name="Total 29 4 2 6 3" xfId="33383"/>
    <cellStyle name="Total 29 4 2 7" xfId="33384"/>
    <cellStyle name="Total 29 4 2 7 2" xfId="33385"/>
    <cellStyle name="Total 29 4 2 7 3" xfId="33386"/>
    <cellStyle name="Total 29 4 2 8" xfId="33387"/>
    <cellStyle name="Total 29 4 2 9" xfId="33388"/>
    <cellStyle name="Total 29 4 3" xfId="33389"/>
    <cellStyle name="Total 29 4 3 2" xfId="33390"/>
    <cellStyle name="Total 29 4 3 2 2" xfId="33391"/>
    <cellStyle name="Total 29 4 3 2 3" xfId="33392"/>
    <cellStyle name="Total 29 4 3 3" xfId="33393"/>
    <cellStyle name="Total 29 4 3 3 2" xfId="33394"/>
    <cellStyle name="Total 29 4 3 3 3" xfId="33395"/>
    <cellStyle name="Total 29 4 3 4" xfId="33396"/>
    <cellStyle name="Total 29 4 3 4 2" xfId="33397"/>
    <cellStyle name="Total 29 4 3 4 3" xfId="33398"/>
    <cellStyle name="Total 29 4 3 5" xfId="33399"/>
    <cellStyle name="Total 29 4 3 5 2" xfId="33400"/>
    <cellStyle name="Total 29 4 3 5 3" xfId="33401"/>
    <cellStyle name="Total 29 4 3 6" xfId="33402"/>
    <cellStyle name="Total 29 4 3 6 2" xfId="33403"/>
    <cellStyle name="Total 29 4 3 6 3" xfId="33404"/>
    <cellStyle name="Total 29 4 3 7" xfId="33405"/>
    <cellStyle name="Total 29 4 3 7 2" xfId="33406"/>
    <cellStyle name="Total 29 4 3 7 3" xfId="33407"/>
    <cellStyle name="Total 29 4 3 8" xfId="33408"/>
    <cellStyle name="Total 29 4 3 9" xfId="33409"/>
    <cellStyle name="Total 29 4 4" xfId="33410"/>
    <cellStyle name="Total 29 4 4 2" xfId="33411"/>
    <cellStyle name="Total 29 4 4 3" xfId="33412"/>
    <cellStyle name="Total 29 4 5" xfId="33413"/>
    <cellStyle name="Total 29 4 5 2" xfId="33414"/>
    <cellStyle name="Total 29 4 5 3" xfId="33415"/>
    <cellStyle name="Total 29 4 6" xfId="33416"/>
    <cellStyle name="Total 29 4 6 2" xfId="33417"/>
    <cellStyle name="Total 29 4 6 3" xfId="33418"/>
    <cellStyle name="Total 29 4 7" xfId="33419"/>
    <cellStyle name="Total 29 4 7 2" xfId="33420"/>
    <cellStyle name="Total 29 4 7 3" xfId="33421"/>
    <cellStyle name="Total 29 4 8" xfId="33422"/>
    <cellStyle name="Total 29 4 8 2" xfId="33423"/>
    <cellStyle name="Total 29 4 8 3" xfId="33424"/>
    <cellStyle name="Total 29 4 9" xfId="33425"/>
    <cellStyle name="Total 29 4 9 2" xfId="33426"/>
    <cellStyle name="Total 29 4 9 3" xfId="33427"/>
    <cellStyle name="Total 29 5" xfId="33428"/>
    <cellStyle name="Total 29 5 10" xfId="33429"/>
    <cellStyle name="Total 29 5 11" xfId="33430"/>
    <cellStyle name="Total 29 5 2" xfId="33431"/>
    <cellStyle name="Total 29 5 2 2" xfId="33432"/>
    <cellStyle name="Total 29 5 2 2 2" xfId="33433"/>
    <cellStyle name="Total 29 5 2 2 3" xfId="33434"/>
    <cellStyle name="Total 29 5 2 3" xfId="33435"/>
    <cellStyle name="Total 29 5 2 3 2" xfId="33436"/>
    <cellStyle name="Total 29 5 2 3 3" xfId="33437"/>
    <cellStyle name="Total 29 5 2 4" xfId="33438"/>
    <cellStyle name="Total 29 5 2 4 2" xfId="33439"/>
    <cellStyle name="Total 29 5 2 4 3" xfId="33440"/>
    <cellStyle name="Total 29 5 2 5" xfId="33441"/>
    <cellStyle name="Total 29 5 2 5 2" xfId="33442"/>
    <cellStyle name="Total 29 5 2 5 3" xfId="33443"/>
    <cellStyle name="Total 29 5 2 6" xfId="33444"/>
    <cellStyle name="Total 29 5 2 6 2" xfId="33445"/>
    <cellStyle name="Total 29 5 2 6 3" xfId="33446"/>
    <cellStyle name="Total 29 5 2 7" xfId="33447"/>
    <cellStyle name="Total 29 5 2 7 2" xfId="33448"/>
    <cellStyle name="Total 29 5 2 7 3" xfId="33449"/>
    <cellStyle name="Total 29 5 2 8" xfId="33450"/>
    <cellStyle name="Total 29 5 2 9" xfId="33451"/>
    <cellStyle name="Total 29 5 3" xfId="33452"/>
    <cellStyle name="Total 29 5 3 2" xfId="33453"/>
    <cellStyle name="Total 29 5 3 2 2" xfId="33454"/>
    <cellStyle name="Total 29 5 3 2 3" xfId="33455"/>
    <cellStyle name="Total 29 5 3 3" xfId="33456"/>
    <cellStyle name="Total 29 5 3 3 2" xfId="33457"/>
    <cellStyle name="Total 29 5 3 3 3" xfId="33458"/>
    <cellStyle name="Total 29 5 3 4" xfId="33459"/>
    <cellStyle name="Total 29 5 3 4 2" xfId="33460"/>
    <cellStyle name="Total 29 5 3 4 3" xfId="33461"/>
    <cellStyle name="Total 29 5 3 5" xfId="33462"/>
    <cellStyle name="Total 29 5 3 5 2" xfId="33463"/>
    <cellStyle name="Total 29 5 3 5 3" xfId="33464"/>
    <cellStyle name="Total 29 5 3 6" xfId="33465"/>
    <cellStyle name="Total 29 5 3 6 2" xfId="33466"/>
    <cellStyle name="Total 29 5 3 6 3" xfId="33467"/>
    <cellStyle name="Total 29 5 3 7" xfId="33468"/>
    <cellStyle name="Total 29 5 3 7 2" xfId="33469"/>
    <cellStyle name="Total 29 5 3 7 3" xfId="33470"/>
    <cellStyle name="Total 29 5 3 8" xfId="33471"/>
    <cellStyle name="Total 29 5 3 9" xfId="33472"/>
    <cellStyle name="Total 29 5 4" xfId="33473"/>
    <cellStyle name="Total 29 5 4 2" xfId="33474"/>
    <cellStyle name="Total 29 5 4 3" xfId="33475"/>
    <cellStyle name="Total 29 5 5" xfId="33476"/>
    <cellStyle name="Total 29 5 5 2" xfId="33477"/>
    <cellStyle name="Total 29 5 5 3" xfId="33478"/>
    <cellStyle name="Total 29 5 6" xfId="33479"/>
    <cellStyle name="Total 29 5 6 2" xfId="33480"/>
    <cellStyle name="Total 29 5 6 3" xfId="33481"/>
    <cellStyle name="Total 29 5 7" xfId="33482"/>
    <cellStyle name="Total 29 5 7 2" xfId="33483"/>
    <cellStyle name="Total 29 5 7 3" xfId="33484"/>
    <cellStyle name="Total 29 5 8" xfId="33485"/>
    <cellStyle name="Total 29 5 8 2" xfId="33486"/>
    <cellStyle name="Total 29 5 8 3" xfId="33487"/>
    <cellStyle name="Total 29 5 9" xfId="33488"/>
    <cellStyle name="Total 29 5 9 2" xfId="33489"/>
    <cellStyle name="Total 29 5 9 3" xfId="33490"/>
    <cellStyle name="Total 29 6" xfId="33491"/>
    <cellStyle name="Total 29 6 10" xfId="33492"/>
    <cellStyle name="Total 29 6 11" xfId="33493"/>
    <cellStyle name="Total 29 6 2" xfId="33494"/>
    <cellStyle name="Total 29 6 2 2" xfId="33495"/>
    <cellStyle name="Total 29 6 2 2 2" xfId="33496"/>
    <cellStyle name="Total 29 6 2 2 3" xfId="33497"/>
    <cellStyle name="Total 29 6 2 3" xfId="33498"/>
    <cellStyle name="Total 29 6 2 3 2" xfId="33499"/>
    <cellStyle name="Total 29 6 2 3 3" xfId="33500"/>
    <cellStyle name="Total 29 6 2 4" xfId="33501"/>
    <cellStyle name="Total 29 6 2 4 2" xfId="33502"/>
    <cellStyle name="Total 29 6 2 4 3" xfId="33503"/>
    <cellStyle name="Total 29 6 2 5" xfId="33504"/>
    <cellStyle name="Total 29 6 2 5 2" xfId="33505"/>
    <cellStyle name="Total 29 6 2 5 3" xfId="33506"/>
    <cellStyle name="Total 29 6 2 6" xfId="33507"/>
    <cellStyle name="Total 29 6 2 6 2" xfId="33508"/>
    <cellStyle name="Total 29 6 2 6 3" xfId="33509"/>
    <cellStyle name="Total 29 6 2 7" xfId="33510"/>
    <cellStyle name="Total 29 6 2 7 2" xfId="33511"/>
    <cellStyle name="Total 29 6 2 7 3" xfId="33512"/>
    <cellStyle name="Total 29 6 2 8" xfId="33513"/>
    <cellStyle name="Total 29 6 2 9" xfId="33514"/>
    <cellStyle name="Total 29 6 3" xfId="33515"/>
    <cellStyle name="Total 29 6 3 2" xfId="33516"/>
    <cellStyle name="Total 29 6 3 2 2" xfId="33517"/>
    <cellStyle name="Total 29 6 3 2 3" xfId="33518"/>
    <cellStyle name="Total 29 6 3 3" xfId="33519"/>
    <cellStyle name="Total 29 6 3 3 2" xfId="33520"/>
    <cellStyle name="Total 29 6 3 3 3" xfId="33521"/>
    <cellStyle name="Total 29 6 3 4" xfId="33522"/>
    <cellStyle name="Total 29 6 3 4 2" xfId="33523"/>
    <cellStyle name="Total 29 6 3 4 3" xfId="33524"/>
    <cellStyle name="Total 29 6 3 5" xfId="33525"/>
    <cellStyle name="Total 29 6 3 5 2" xfId="33526"/>
    <cellStyle name="Total 29 6 3 5 3" xfId="33527"/>
    <cellStyle name="Total 29 6 3 6" xfId="33528"/>
    <cellStyle name="Total 29 6 3 6 2" xfId="33529"/>
    <cellStyle name="Total 29 6 3 6 3" xfId="33530"/>
    <cellStyle name="Total 29 6 3 7" xfId="33531"/>
    <cellStyle name="Total 29 6 3 7 2" xfId="33532"/>
    <cellStyle name="Total 29 6 3 7 3" xfId="33533"/>
    <cellStyle name="Total 29 6 3 8" xfId="33534"/>
    <cellStyle name="Total 29 6 3 9" xfId="33535"/>
    <cellStyle name="Total 29 6 4" xfId="33536"/>
    <cellStyle name="Total 29 6 4 2" xfId="33537"/>
    <cellStyle name="Total 29 6 4 3" xfId="33538"/>
    <cellStyle name="Total 29 6 5" xfId="33539"/>
    <cellStyle name="Total 29 6 5 2" xfId="33540"/>
    <cellStyle name="Total 29 6 5 3" xfId="33541"/>
    <cellStyle name="Total 29 6 6" xfId="33542"/>
    <cellStyle name="Total 29 6 6 2" xfId="33543"/>
    <cellStyle name="Total 29 6 6 3" xfId="33544"/>
    <cellStyle name="Total 29 6 7" xfId="33545"/>
    <cellStyle name="Total 29 6 7 2" xfId="33546"/>
    <cellStyle name="Total 29 6 7 3" xfId="33547"/>
    <cellStyle name="Total 29 6 8" xfId="33548"/>
    <cellStyle name="Total 29 6 8 2" xfId="33549"/>
    <cellStyle name="Total 29 6 8 3" xfId="33550"/>
    <cellStyle name="Total 29 6 9" xfId="33551"/>
    <cellStyle name="Total 29 6 9 2" xfId="33552"/>
    <cellStyle name="Total 29 6 9 3" xfId="33553"/>
    <cellStyle name="Total 29 7" xfId="33554"/>
    <cellStyle name="Total 29 7 10" xfId="33555"/>
    <cellStyle name="Total 29 7 11" xfId="33556"/>
    <cellStyle name="Total 29 7 2" xfId="33557"/>
    <cellStyle name="Total 29 7 2 2" xfId="33558"/>
    <cellStyle name="Total 29 7 2 2 2" xfId="33559"/>
    <cellStyle name="Total 29 7 2 2 3" xfId="33560"/>
    <cellStyle name="Total 29 7 2 3" xfId="33561"/>
    <cellStyle name="Total 29 7 2 3 2" xfId="33562"/>
    <cellStyle name="Total 29 7 2 3 3" xfId="33563"/>
    <cellStyle name="Total 29 7 2 4" xfId="33564"/>
    <cellStyle name="Total 29 7 2 4 2" xfId="33565"/>
    <cellStyle name="Total 29 7 2 4 3" xfId="33566"/>
    <cellStyle name="Total 29 7 2 5" xfId="33567"/>
    <cellStyle name="Total 29 7 2 5 2" xfId="33568"/>
    <cellStyle name="Total 29 7 2 5 3" xfId="33569"/>
    <cellStyle name="Total 29 7 2 6" xfId="33570"/>
    <cellStyle name="Total 29 7 2 6 2" xfId="33571"/>
    <cellStyle name="Total 29 7 2 6 3" xfId="33572"/>
    <cellStyle name="Total 29 7 2 7" xfId="33573"/>
    <cellStyle name="Total 29 7 2 7 2" xfId="33574"/>
    <cellStyle name="Total 29 7 2 7 3" xfId="33575"/>
    <cellStyle name="Total 29 7 2 8" xfId="33576"/>
    <cellStyle name="Total 29 7 2 9" xfId="33577"/>
    <cellStyle name="Total 29 7 3" xfId="33578"/>
    <cellStyle name="Total 29 7 3 2" xfId="33579"/>
    <cellStyle name="Total 29 7 3 2 2" xfId="33580"/>
    <cellStyle name="Total 29 7 3 2 3" xfId="33581"/>
    <cellStyle name="Total 29 7 3 3" xfId="33582"/>
    <cellStyle name="Total 29 7 3 3 2" xfId="33583"/>
    <cellStyle name="Total 29 7 3 3 3" xfId="33584"/>
    <cellStyle name="Total 29 7 3 4" xfId="33585"/>
    <cellStyle name="Total 29 7 3 4 2" xfId="33586"/>
    <cellStyle name="Total 29 7 3 4 3" xfId="33587"/>
    <cellStyle name="Total 29 7 3 5" xfId="33588"/>
    <cellStyle name="Total 29 7 3 5 2" xfId="33589"/>
    <cellStyle name="Total 29 7 3 5 3" xfId="33590"/>
    <cellStyle name="Total 29 7 3 6" xfId="33591"/>
    <cellStyle name="Total 29 7 3 6 2" xfId="33592"/>
    <cellStyle name="Total 29 7 3 6 3" xfId="33593"/>
    <cellStyle name="Total 29 7 3 7" xfId="33594"/>
    <cellStyle name="Total 29 7 3 7 2" xfId="33595"/>
    <cellStyle name="Total 29 7 3 7 3" xfId="33596"/>
    <cellStyle name="Total 29 7 3 8" xfId="33597"/>
    <cellStyle name="Total 29 7 3 9" xfId="33598"/>
    <cellStyle name="Total 29 7 4" xfId="33599"/>
    <cellStyle name="Total 29 7 4 2" xfId="33600"/>
    <cellStyle name="Total 29 7 4 3" xfId="33601"/>
    <cellStyle name="Total 29 7 5" xfId="33602"/>
    <cellStyle name="Total 29 7 5 2" xfId="33603"/>
    <cellStyle name="Total 29 7 5 3" xfId="33604"/>
    <cellStyle name="Total 29 7 6" xfId="33605"/>
    <cellStyle name="Total 29 7 6 2" xfId="33606"/>
    <cellStyle name="Total 29 7 6 3" xfId="33607"/>
    <cellStyle name="Total 29 7 7" xfId="33608"/>
    <cellStyle name="Total 29 7 7 2" xfId="33609"/>
    <cellStyle name="Total 29 7 7 3" xfId="33610"/>
    <cellStyle name="Total 29 7 8" xfId="33611"/>
    <cellStyle name="Total 29 7 8 2" xfId="33612"/>
    <cellStyle name="Total 29 7 8 3" xfId="33613"/>
    <cellStyle name="Total 29 7 9" xfId="33614"/>
    <cellStyle name="Total 29 7 9 2" xfId="33615"/>
    <cellStyle name="Total 29 7 9 3" xfId="33616"/>
    <cellStyle name="Total 29 8" xfId="33617"/>
    <cellStyle name="Total 29 8 10" xfId="33618"/>
    <cellStyle name="Total 29 8 11" xfId="33619"/>
    <cellStyle name="Total 29 8 2" xfId="33620"/>
    <cellStyle name="Total 29 8 2 2" xfId="33621"/>
    <cellStyle name="Total 29 8 2 2 2" xfId="33622"/>
    <cellStyle name="Total 29 8 2 2 3" xfId="33623"/>
    <cellStyle name="Total 29 8 2 3" xfId="33624"/>
    <cellStyle name="Total 29 8 2 3 2" xfId="33625"/>
    <cellStyle name="Total 29 8 2 3 3" xfId="33626"/>
    <cellStyle name="Total 29 8 2 4" xfId="33627"/>
    <cellStyle name="Total 29 8 2 4 2" xfId="33628"/>
    <cellStyle name="Total 29 8 2 4 3" xfId="33629"/>
    <cellStyle name="Total 29 8 2 5" xfId="33630"/>
    <cellStyle name="Total 29 8 2 5 2" xfId="33631"/>
    <cellStyle name="Total 29 8 2 5 3" xfId="33632"/>
    <cellStyle name="Total 29 8 2 6" xfId="33633"/>
    <cellStyle name="Total 29 8 2 6 2" xfId="33634"/>
    <cellStyle name="Total 29 8 2 6 3" xfId="33635"/>
    <cellStyle name="Total 29 8 2 7" xfId="33636"/>
    <cellStyle name="Total 29 8 2 7 2" xfId="33637"/>
    <cellStyle name="Total 29 8 2 7 3" xfId="33638"/>
    <cellStyle name="Total 29 8 2 8" xfId="33639"/>
    <cellStyle name="Total 29 8 2 9" xfId="33640"/>
    <cellStyle name="Total 29 8 3" xfId="33641"/>
    <cellStyle name="Total 29 8 3 2" xfId="33642"/>
    <cellStyle name="Total 29 8 3 2 2" xfId="33643"/>
    <cellStyle name="Total 29 8 3 2 3" xfId="33644"/>
    <cellStyle name="Total 29 8 3 3" xfId="33645"/>
    <cellStyle name="Total 29 8 3 3 2" xfId="33646"/>
    <cellStyle name="Total 29 8 3 3 3" xfId="33647"/>
    <cellStyle name="Total 29 8 3 4" xfId="33648"/>
    <cellStyle name="Total 29 8 3 4 2" xfId="33649"/>
    <cellStyle name="Total 29 8 3 4 3" xfId="33650"/>
    <cellStyle name="Total 29 8 3 5" xfId="33651"/>
    <cellStyle name="Total 29 8 3 5 2" xfId="33652"/>
    <cellStyle name="Total 29 8 3 5 3" xfId="33653"/>
    <cellStyle name="Total 29 8 3 6" xfId="33654"/>
    <cellStyle name="Total 29 8 3 6 2" xfId="33655"/>
    <cellStyle name="Total 29 8 3 6 3" xfId="33656"/>
    <cellStyle name="Total 29 8 3 7" xfId="33657"/>
    <cellStyle name="Total 29 8 3 7 2" xfId="33658"/>
    <cellStyle name="Total 29 8 3 7 3" xfId="33659"/>
    <cellStyle name="Total 29 8 3 8" xfId="33660"/>
    <cellStyle name="Total 29 8 3 9" xfId="33661"/>
    <cellStyle name="Total 29 8 4" xfId="33662"/>
    <cellStyle name="Total 29 8 4 2" xfId="33663"/>
    <cellStyle name="Total 29 8 4 3" xfId="33664"/>
    <cellStyle name="Total 29 8 5" xfId="33665"/>
    <cellStyle name="Total 29 8 5 2" xfId="33666"/>
    <cellStyle name="Total 29 8 5 3" xfId="33667"/>
    <cellStyle name="Total 29 8 6" xfId="33668"/>
    <cellStyle name="Total 29 8 6 2" xfId="33669"/>
    <cellStyle name="Total 29 8 6 3" xfId="33670"/>
    <cellStyle name="Total 29 8 7" xfId="33671"/>
    <cellStyle name="Total 29 8 7 2" xfId="33672"/>
    <cellStyle name="Total 29 8 7 3" xfId="33673"/>
    <cellStyle name="Total 29 8 8" xfId="33674"/>
    <cellStyle name="Total 29 8 8 2" xfId="33675"/>
    <cellStyle name="Total 29 8 8 3" xfId="33676"/>
    <cellStyle name="Total 29 8 9" xfId="33677"/>
    <cellStyle name="Total 29 8 9 2" xfId="33678"/>
    <cellStyle name="Total 29 8 9 3" xfId="33679"/>
    <cellStyle name="Total 29 9" xfId="33680"/>
    <cellStyle name="Total 29 9 10" xfId="33681"/>
    <cellStyle name="Total 29 9 11" xfId="33682"/>
    <cellStyle name="Total 29 9 2" xfId="33683"/>
    <cellStyle name="Total 29 9 2 2" xfId="33684"/>
    <cellStyle name="Total 29 9 2 2 2" xfId="33685"/>
    <cellStyle name="Total 29 9 2 2 3" xfId="33686"/>
    <cellStyle name="Total 29 9 2 3" xfId="33687"/>
    <cellStyle name="Total 29 9 2 3 2" xfId="33688"/>
    <cellStyle name="Total 29 9 2 3 3" xfId="33689"/>
    <cellStyle name="Total 29 9 2 4" xfId="33690"/>
    <cellStyle name="Total 29 9 2 4 2" xfId="33691"/>
    <cellStyle name="Total 29 9 2 4 3" xfId="33692"/>
    <cellStyle name="Total 29 9 2 5" xfId="33693"/>
    <cellStyle name="Total 29 9 2 5 2" xfId="33694"/>
    <cellStyle name="Total 29 9 2 5 3" xfId="33695"/>
    <cellStyle name="Total 29 9 2 6" xfId="33696"/>
    <cellStyle name="Total 29 9 2 6 2" xfId="33697"/>
    <cellStyle name="Total 29 9 2 6 3" xfId="33698"/>
    <cellStyle name="Total 29 9 2 7" xfId="33699"/>
    <cellStyle name="Total 29 9 2 7 2" xfId="33700"/>
    <cellStyle name="Total 29 9 2 7 3" xfId="33701"/>
    <cellStyle name="Total 29 9 2 8" xfId="33702"/>
    <cellStyle name="Total 29 9 2 9" xfId="33703"/>
    <cellStyle name="Total 29 9 3" xfId="33704"/>
    <cellStyle name="Total 29 9 3 2" xfId="33705"/>
    <cellStyle name="Total 29 9 3 2 2" xfId="33706"/>
    <cellStyle name="Total 29 9 3 2 3" xfId="33707"/>
    <cellStyle name="Total 29 9 3 3" xfId="33708"/>
    <cellStyle name="Total 29 9 3 3 2" xfId="33709"/>
    <cellStyle name="Total 29 9 3 3 3" xfId="33710"/>
    <cellStyle name="Total 29 9 3 4" xfId="33711"/>
    <cellStyle name="Total 29 9 3 4 2" xfId="33712"/>
    <cellStyle name="Total 29 9 3 4 3" xfId="33713"/>
    <cellStyle name="Total 29 9 3 5" xfId="33714"/>
    <cellStyle name="Total 29 9 3 5 2" xfId="33715"/>
    <cellStyle name="Total 29 9 3 5 3" xfId="33716"/>
    <cellStyle name="Total 29 9 3 6" xfId="33717"/>
    <cellStyle name="Total 29 9 3 6 2" xfId="33718"/>
    <cellStyle name="Total 29 9 3 6 3" xfId="33719"/>
    <cellStyle name="Total 29 9 3 7" xfId="33720"/>
    <cellStyle name="Total 29 9 3 7 2" xfId="33721"/>
    <cellStyle name="Total 29 9 3 7 3" xfId="33722"/>
    <cellStyle name="Total 29 9 3 8" xfId="33723"/>
    <cellStyle name="Total 29 9 3 9" xfId="33724"/>
    <cellStyle name="Total 29 9 4" xfId="33725"/>
    <cellStyle name="Total 29 9 4 2" xfId="33726"/>
    <cellStyle name="Total 29 9 4 3" xfId="33727"/>
    <cellStyle name="Total 29 9 5" xfId="33728"/>
    <cellStyle name="Total 29 9 5 2" xfId="33729"/>
    <cellStyle name="Total 29 9 5 3" xfId="33730"/>
    <cellStyle name="Total 29 9 6" xfId="33731"/>
    <cellStyle name="Total 29 9 6 2" xfId="33732"/>
    <cellStyle name="Total 29 9 6 3" xfId="33733"/>
    <cellStyle name="Total 29 9 7" xfId="33734"/>
    <cellStyle name="Total 29 9 7 2" xfId="33735"/>
    <cellStyle name="Total 29 9 7 3" xfId="33736"/>
    <cellStyle name="Total 29 9 8" xfId="33737"/>
    <cellStyle name="Total 29 9 8 2" xfId="33738"/>
    <cellStyle name="Total 29 9 8 3" xfId="33739"/>
    <cellStyle name="Total 29 9 9" xfId="33740"/>
    <cellStyle name="Total 29 9 9 2" xfId="33741"/>
    <cellStyle name="Total 29 9 9 3" xfId="33742"/>
    <cellStyle name="Total 3" xfId="33743"/>
    <cellStyle name="Total 3 10" xfId="33744"/>
    <cellStyle name="Total 3 10 2" xfId="33745"/>
    <cellStyle name="Total 3 10 2 2" xfId="33746"/>
    <cellStyle name="Total 3 10 2 3" xfId="33747"/>
    <cellStyle name="Total 3 10 3" xfId="33748"/>
    <cellStyle name="Total 3 10 3 2" xfId="33749"/>
    <cellStyle name="Total 3 10 3 3" xfId="33750"/>
    <cellStyle name="Total 3 10 4" xfId="33751"/>
    <cellStyle name="Total 3 10 4 2" xfId="33752"/>
    <cellStyle name="Total 3 10 4 3" xfId="33753"/>
    <cellStyle name="Total 3 10 5" xfId="33754"/>
    <cellStyle name="Total 3 10 5 2" xfId="33755"/>
    <cellStyle name="Total 3 10 5 3" xfId="33756"/>
    <cellStyle name="Total 3 10 6" xfId="33757"/>
    <cellStyle name="Total 3 10 6 2" xfId="33758"/>
    <cellStyle name="Total 3 10 6 3" xfId="33759"/>
    <cellStyle name="Total 3 10 7" xfId="33760"/>
    <cellStyle name="Total 3 10 7 2" xfId="33761"/>
    <cellStyle name="Total 3 10 7 3" xfId="33762"/>
    <cellStyle name="Total 3 10 8" xfId="33763"/>
    <cellStyle name="Total 3 10 9" xfId="33764"/>
    <cellStyle name="Total 3 11" xfId="33765"/>
    <cellStyle name="Total 3 11 2" xfId="33766"/>
    <cellStyle name="Total 3 11 2 2" xfId="33767"/>
    <cellStyle name="Total 3 11 2 3" xfId="33768"/>
    <cellStyle name="Total 3 11 3" xfId="33769"/>
    <cellStyle name="Total 3 11 3 2" xfId="33770"/>
    <cellStyle name="Total 3 11 3 3" xfId="33771"/>
    <cellStyle name="Total 3 11 4" xfId="33772"/>
    <cellStyle name="Total 3 11 4 2" xfId="33773"/>
    <cellStyle name="Total 3 11 4 3" xfId="33774"/>
    <cellStyle name="Total 3 11 5" xfId="33775"/>
    <cellStyle name="Total 3 11 5 2" xfId="33776"/>
    <cellStyle name="Total 3 11 5 3" xfId="33777"/>
    <cellStyle name="Total 3 11 6" xfId="33778"/>
    <cellStyle name="Total 3 11 6 2" xfId="33779"/>
    <cellStyle name="Total 3 11 6 3" xfId="33780"/>
    <cellStyle name="Total 3 11 7" xfId="33781"/>
    <cellStyle name="Total 3 11 7 2" xfId="33782"/>
    <cellStyle name="Total 3 11 7 3" xfId="33783"/>
    <cellStyle name="Total 3 11 8" xfId="33784"/>
    <cellStyle name="Total 3 11 9" xfId="33785"/>
    <cellStyle name="Total 3 12" xfId="33786"/>
    <cellStyle name="Total 3 12 2" xfId="33787"/>
    <cellStyle name="Total 3 12 3" xfId="33788"/>
    <cellStyle name="Total 3 13" xfId="33789"/>
    <cellStyle name="Total 3 13 2" xfId="33790"/>
    <cellStyle name="Total 3 13 3" xfId="33791"/>
    <cellStyle name="Total 3 14" xfId="33792"/>
    <cellStyle name="Total 3 14 2" xfId="33793"/>
    <cellStyle name="Total 3 14 3" xfId="33794"/>
    <cellStyle name="Total 3 15" xfId="33795"/>
    <cellStyle name="Total 3 15 2" xfId="33796"/>
    <cellStyle name="Total 3 15 3" xfId="33797"/>
    <cellStyle name="Total 3 16" xfId="33798"/>
    <cellStyle name="Total 3 16 2" xfId="33799"/>
    <cellStyle name="Total 3 16 3" xfId="33800"/>
    <cellStyle name="Total 3 17" xfId="33801"/>
    <cellStyle name="Total 3 17 2" xfId="33802"/>
    <cellStyle name="Total 3 17 3" xfId="33803"/>
    <cellStyle name="Total 3 18" xfId="33804"/>
    <cellStyle name="Total 3 19" xfId="33805"/>
    <cellStyle name="Total 3 2" xfId="33806"/>
    <cellStyle name="Total 3 2 10" xfId="33807"/>
    <cellStyle name="Total 3 2 11" xfId="33808"/>
    <cellStyle name="Total 3 2 2" xfId="33809"/>
    <cellStyle name="Total 3 2 2 2" xfId="33810"/>
    <cellStyle name="Total 3 2 2 2 2" xfId="33811"/>
    <cellStyle name="Total 3 2 2 2 3" xfId="33812"/>
    <cellStyle name="Total 3 2 2 3" xfId="33813"/>
    <cellStyle name="Total 3 2 2 3 2" xfId="33814"/>
    <cellStyle name="Total 3 2 2 3 3" xfId="33815"/>
    <cellStyle name="Total 3 2 2 4" xfId="33816"/>
    <cellStyle name="Total 3 2 2 4 2" xfId="33817"/>
    <cellStyle name="Total 3 2 2 4 3" xfId="33818"/>
    <cellStyle name="Total 3 2 2 5" xfId="33819"/>
    <cellStyle name="Total 3 2 2 5 2" xfId="33820"/>
    <cellStyle name="Total 3 2 2 5 3" xfId="33821"/>
    <cellStyle name="Total 3 2 2 6" xfId="33822"/>
    <cellStyle name="Total 3 2 2 6 2" xfId="33823"/>
    <cellStyle name="Total 3 2 2 6 3" xfId="33824"/>
    <cellStyle name="Total 3 2 2 7" xfId="33825"/>
    <cellStyle name="Total 3 2 2 7 2" xfId="33826"/>
    <cellStyle name="Total 3 2 2 7 3" xfId="33827"/>
    <cellStyle name="Total 3 2 2 8" xfId="33828"/>
    <cellStyle name="Total 3 2 2 9" xfId="33829"/>
    <cellStyle name="Total 3 2 3" xfId="33830"/>
    <cellStyle name="Total 3 2 3 2" xfId="33831"/>
    <cellStyle name="Total 3 2 3 2 2" xfId="33832"/>
    <cellStyle name="Total 3 2 3 2 3" xfId="33833"/>
    <cellStyle name="Total 3 2 3 3" xfId="33834"/>
    <cellStyle name="Total 3 2 3 3 2" xfId="33835"/>
    <cellStyle name="Total 3 2 3 3 3" xfId="33836"/>
    <cellStyle name="Total 3 2 3 4" xfId="33837"/>
    <cellStyle name="Total 3 2 3 4 2" xfId="33838"/>
    <cellStyle name="Total 3 2 3 4 3" xfId="33839"/>
    <cellStyle name="Total 3 2 3 5" xfId="33840"/>
    <cellStyle name="Total 3 2 3 5 2" xfId="33841"/>
    <cellStyle name="Total 3 2 3 5 3" xfId="33842"/>
    <cellStyle name="Total 3 2 3 6" xfId="33843"/>
    <cellStyle name="Total 3 2 3 6 2" xfId="33844"/>
    <cellStyle name="Total 3 2 3 6 3" xfId="33845"/>
    <cellStyle name="Total 3 2 3 7" xfId="33846"/>
    <cellStyle name="Total 3 2 3 7 2" xfId="33847"/>
    <cellStyle name="Total 3 2 3 7 3" xfId="33848"/>
    <cellStyle name="Total 3 2 3 8" xfId="33849"/>
    <cellStyle name="Total 3 2 3 9" xfId="33850"/>
    <cellStyle name="Total 3 2 4" xfId="33851"/>
    <cellStyle name="Total 3 2 4 2" xfId="33852"/>
    <cellStyle name="Total 3 2 4 3" xfId="33853"/>
    <cellStyle name="Total 3 2 5" xfId="33854"/>
    <cellStyle name="Total 3 2 5 2" xfId="33855"/>
    <cellStyle name="Total 3 2 5 3" xfId="33856"/>
    <cellStyle name="Total 3 2 6" xfId="33857"/>
    <cellStyle name="Total 3 2 6 2" xfId="33858"/>
    <cellStyle name="Total 3 2 6 3" xfId="33859"/>
    <cellStyle name="Total 3 2 7" xfId="33860"/>
    <cellStyle name="Total 3 2 7 2" xfId="33861"/>
    <cellStyle name="Total 3 2 7 3" xfId="33862"/>
    <cellStyle name="Total 3 2 8" xfId="33863"/>
    <cellStyle name="Total 3 2 8 2" xfId="33864"/>
    <cellStyle name="Total 3 2 8 3" xfId="33865"/>
    <cellStyle name="Total 3 2 9" xfId="33866"/>
    <cellStyle name="Total 3 2 9 2" xfId="33867"/>
    <cellStyle name="Total 3 2 9 3" xfId="33868"/>
    <cellStyle name="Total 3 3" xfId="33869"/>
    <cellStyle name="Total 3 3 10" xfId="33870"/>
    <cellStyle name="Total 3 3 11" xfId="33871"/>
    <cellStyle name="Total 3 3 2" xfId="33872"/>
    <cellStyle name="Total 3 3 2 2" xfId="33873"/>
    <cellStyle name="Total 3 3 2 2 2" xfId="33874"/>
    <cellStyle name="Total 3 3 2 2 3" xfId="33875"/>
    <cellStyle name="Total 3 3 2 3" xfId="33876"/>
    <cellStyle name="Total 3 3 2 3 2" xfId="33877"/>
    <cellStyle name="Total 3 3 2 3 3" xfId="33878"/>
    <cellStyle name="Total 3 3 2 4" xfId="33879"/>
    <cellStyle name="Total 3 3 2 4 2" xfId="33880"/>
    <cellStyle name="Total 3 3 2 4 3" xfId="33881"/>
    <cellStyle name="Total 3 3 2 5" xfId="33882"/>
    <cellStyle name="Total 3 3 2 5 2" xfId="33883"/>
    <cellStyle name="Total 3 3 2 5 3" xfId="33884"/>
    <cellStyle name="Total 3 3 2 6" xfId="33885"/>
    <cellStyle name="Total 3 3 2 6 2" xfId="33886"/>
    <cellStyle name="Total 3 3 2 6 3" xfId="33887"/>
    <cellStyle name="Total 3 3 2 7" xfId="33888"/>
    <cellStyle name="Total 3 3 2 7 2" xfId="33889"/>
    <cellStyle name="Total 3 3 2 7 3" xfId="33890"/>
    <cellStyle name="Total 3 3 2 8" xfId="33891"/>
    <cellStyle name="Total 3 3 2 9" xfId="33892"/>
    <cellStyle name="Total 3 3 3" xfId="33893"/>
    <cellStyle name="Total 3 3 3 2" xfId="33894"/>
    <cellStyle name="Total 3 3 3 2 2" xfId="33895"/>
    <cellStyle name="Total 3 3 3 2 3" xfId="33896"/>
    <cellStyle name="Total 3 3 3 3" xfId="33897"/>
    <cellStyle name="Total 3 3 3 3 2" xfId="33898"/>
    <cellStyle name="Total 3 3 3 3 3" xfId="33899"/>
    <cellStyle name="Total 3 3 3 4" xfId="33900"/>
    <cellStyle name="Total 3 3 3 4 2" xfId="33901"/>
    <cellStyle name="Total 3 3 3 4 3" xfId="33902"/>
    <cellStyle name="Total 3 3 3 5" xfId="33903"/>
    <cellStyle name="Total 3 3 3 5 2" xfId="33904"/>
    <cellStyle name="Total 3 3 3 5 3" xfId="33905"/>
    <cellStyle name="Total 3 3 3 6" xfId="33906"/>
    <cellStyle name="Total 3 3 3 6 2" xfId="33907"/>
    <cellStyle name="Total 3 3 3 6 3" xfId="33908"/>
    <cellStyle name="Total 3 3 3 7" xfId="33909"/>
    <cellStyle name="Total 3 3 3 7 2" xfId="33910"/>
    <cellStyle name="Total 3 3 3 7 3" xfId="33911"/>
    <cellStyle name="Total 3 3 3 8" xfId="33912"/>
    <cellStyle name="Total 3 3 3 9" xfId="33913"/>
    <cellStyle name="Total 3 3 4" xfId="33914"/>
    <cellStyle name="Total 3 3 4 2" xfId="33915"/>
    <cellStyle name="Total 3 3 4 3" xfId="33916"/>
    <cellStyle name="Total 3 3 5" xfId="33917"/>
    <cellStyle name="Total 3 3 5 2" xfId="33918"/>
    <cellStyle name="Total 3 3 5 3" xfId="33919"/>
    <cellStyle name="Total 3 3 6" xfId="33920"/>
    <cellStyle name="Total 3 3 6 2" xfId="33921"/>
    <cellStyle name="Total 3 3 6 3" xfId="33922"/>
    <cellStyle name="Total 3 3 7" xfId="33923"/>
    <cellStyle name="Total 3 3 7 2" xfId="33924"/>
    <cellStyle name="Total 3 3 7 3" xfId="33925"/>
    <cellStyle name="Total 3 3 8" xfId="33926"/>
    <cellStyle name="Total 3 3 8 2" xfId="33927"/>
    <cellStyle name="Total 3 3 8 3" xfId="33928"/>
    <cellStyle name="Total 3 3 9" xfId="33929"/>
    <cellStyle name="Total 3 3 9 2" xfId="33930"/>
    <cellStyle name="Total 3 3 9 3" xfId="33931"/>
    <cellStyle name="Total 3 4" xfId="33932"/>
    <cellStyle name="Total 3 4 10" xfId="33933"/>
    <cellStyle name="Total 3 4 11" xfId="33934"/>
    <cellStyle name="Total 3 4 2" xfId="33935"/>
    <cellStyle name="Total 3 4 2 2" xfId="33936"/>
    <cellStyle name="Total 3 4 2 2 2" xfId="33937"/>
    <cellStyle name="Total 3 4 2 2 3" xfId="33938"/>
    <cellStyle name="Total 3 4 2 3" xfId="33939"/>
    <cellStyle name="Total 3 4 2 3 2" xfId="33940"/>
    <cellStyle name="Total 3 4 2 3 3" xfId="33941"/>
    <cellStyle name="Total 3 4 2 4" xfId="33942"/>
    <cellStyle name="Total 3 4 2 4 2" xfId="33943"/>
    <cellStyle name="Total 3 4 2 4 3" xfId="33944"/>
    <cellStyle name="Total 3 4 2 5" xfId="33945"/>
    <cellStyle name="Total 3 4 2 5 2" xfId="33946"/>
    <cellStyle name="Total 3 4 2 5 3" xfId="33947"/>
    <cellStyle name="Total 3 4 2 6" xfId="33948"/>
    <cellStyle name="Total 3 4 2 6 2" xfId="33949"/>
    <cellStyle name="Total 3 4 2 6 3" xfId="33950"/>
    <cellStyle name="Total 3 4 2 7" xfId="33951"/>
    <cellStyle name="Total 3 4 2 7 2" xfId="33952"/>
    <cellStyle name="Total 3 4 2 7 3" xfId="33953"/>
    <cellStyle name="Total 3 4 2 8" xfId="33954"/>
    <cellStyle name="Total 3 4 2 9" xfId="33955"/>
    <cellStyle name="Total 3 4 3" xfId="33956"/>
    <cellStyle name="Total 3 4 3 2" xfId="33957"/>
    <cellStyle name="Total 3 4 3 2 2" xfId="33958"/>
    <cellStyle name="Total 3 4 3 2 3" xfId="33959"/>
    <cellStyle name="Total 3 4 3 3" xfId="33960"/>
    <cellStyle name="Total 3 4 3 3 2" xfId="33961"/>
    <cellStyle name="Total 3 4 3 3 3" xfId="33962"/>
    <cellStyle name="Total 3 4 3 4" xfId="33963"/>
    <cellStyle name="Total 3 4 3 4 2" xfId="33964"/>
    <cellStyle name="Total 3 4 3 4 3" xfId="33965"/>
    <cellStyle name="Total 3 4 3 5" xfId="33966"/>
    <cellStyle name="Total 3 4 3 5 2" xfId="33967"/>
    <cellStyle name="Total 3 4 3 5 3" xfId="33968"/>
    <cellStyle name="Total 3 4 3 6" xfId="33969"/>
    <cellStyle name="Total 3 4 3 6 2" xfId="33970"/>
    <cellStyle name="Total 3 4 3 6 3" xfId="33971"/>
    <cellStyle name="Total 3 4 3 7" xfId="33972"/>
    <cellStyle name="Total 3 4 3 7 2" xfId="33973"/>
    <cellStyle name="Total 3 4 3 7 3" xfId="33974"/>
    <cellStyle name="Total 3 4 3 8" xfId="33975"/>
    <cellStyle name="Total 3 4 3 9" xfId="33976"/>
    <cellStyle name="Total 3 4 4" xfId="33977"/>
    <cellStyle name="Total 3 4 4 2" xfId="33978"/>
    <cellStyle name="Total 3 4 4 3" xfId="33979"/>
    <cellStyle name="Total 3 4 5" xfId="33980"/>
    <cellStyle name="Total 3 4 5 2" xfId="33981"/>
    <cellStyle name="Total 3 4 5 3" xfId="33982"/>
    <cellStyle name="Total 3 4 6" xfId="33983"/>
    <cellStyle name="Total 3 4 6 2" xfId="33984"/>
    <cellStyle name="Total 3 4 6 3" xfId="33985"/>
    <cellStyle name="Total 3 4 7" xfId="33986"/>
    <cellStyle name="Total 3 4 7 2" xfId="33987"/>
    <cellStyle name="Total 3 4 7 3" xfId="33988"/>
    <cellStyle name="Total 3 4 8" xfId="33989"/>
    <cellStyle name="Total 3 4 8 2" xfId="33990"/>
    <cellStyle name="Total 3 4 8 3" xfId="33991"/>
    <cellStyle name="Total 3 4 9" xfId="33992"/>
    <cellStyle name="Total 3 4 9 2" xfId="33993"/>
    <cellStyle name="Total 3 4 9 3" xfId="33994"/>
    <cellStyle name="Total 3 5" xfId="33995"/>
    <cellStyle name="Total 3 5 10" xfId="33996"/>
    <cellStyle name="Total 3 5 11" xfId="33997"/>
    <cellStyle name="Total 3 5 2" xfId="33998"/>
    <cellStyle name="Total 3 5 2 2" xfId="33999"/>
    <cellStyle name="Total 3 5 2 2 2" xfId="34000"/>
    <cellStyle name="Total 3 5 2 2 3" xfId="34001"/>
    <cellStyle name="Total 3 5 2 3" xfId="34002"/>
    <cellStyle name="Total 3 5 2 3 2" xfId="34003"/>
    <cellStyle name="Total 3 5 2 3 3" xfId="34004"/>
    <cellStyle name="Total 3 5 2 4" xfId="34005"/>
    <cellStyle name="Total 3 5 2 4 2" xfId="34006"/>
    <cellStyle name="Total 3 5 2 4 3" xfId="34007"/>
    <cellStyle name="Total 3 5 2 5" xfId="34008"/>
    <cellStyle name="Total 3 5 2 5 2" xfId="34009"/>
    <cellStyle name="Total 3 5 2 5 3" xfId="34010"/>
    <cellStyle name="Total 3 5 2 6" xfId="34011"/>
    <cellStyle name="Total 3 5 2 6 2" xfId="34012"/>
    <cellStyle name="Total 3 5 2 6 3" xfId="34013"/>
    <cellStyle name="Total 3 5 2 7" xfId="34014"/>
    <cellStyle name="Total 3 5 2 7 2" xfId="34015"/>
    <cellStyle name="Total 3 5 2 7 3" xfId="34016"/>
    <cellStyle name="Total 3 5 2 8" xfId="34017"/>
    <cellStyle name="Total 3 5 2 9" xfId="34018"/>
    <cellStyle name="Total 3 5 3" xfId="34019"/>
    <cellStyle name="Total 3 5 3 2" xfId="34020"/>
    <cellStyle name="Total 3 5 3 2 2" xfId="34021"/>
    <cellStyle name="Total 3 5 3 2 3" xfId="34022"/>
    <cellStyle name="Total 3 5 3 3" xfId="34023"/>
    <cellStyle name="Total 3 5 3 3 2" xfId="34024"/>
    <cellStyle name="Total 3 5 3 3 3" xfId="34025"/>
    <cellStyle name="Total 3 5 3 4" xfId="34026"/>
    <cellStyle name="Total 3 5 3 4 2" xfId="34027"/>
    <cellStyle name="Total 3 5 3 4 3" xfId="34028"/>
    <cellStyle name="Total 3 5 3 5" xfId="34029"/>
    <cellStyle name="Total 3 5 3 5 2" xfId="34030"/>
    <cellStyle name="Total 3 5 3 5 3" xfId="34031"/>
    <cellStyle name="Total 3 5 3 6" xfId="34032"/>
    <cellStyle name="Total 3 5 3 6 2" xfId="34033"/>
    <cellStyle name="Total 3 5 3 6 3" xfId="34034"/>
    <cellStyle name="Total 3 5 3 7" xfId="34035"/>
    <cellStyle name="Total 3 5 3 7 2" xfId="34036"/>
    <cellStyle name="Total 3 5 3 7 3" xfId="34037"/>
    <cellStyle name="Total 3 5 3 8" xfId="34038"/>
    <cellStyle name="Total 3 5 3 9" xfId="34039"/>
    <cellStyle name="Total 3 5 4" xfId="34040"/>
    <cellStyle name="Total 3 5 4 2" xfId="34041"/>
    <cellStyle name="Total 3 5 4 3" xfId="34042"/>
    <cellStyle name="Total 3 5 5" xfId="34043"/>
    <cellStyle name="Total 3 5 5 2" xfId="34044"/>
    <cellStyle name="Total 3 5 5 3" xfId="34045"/>
    <cellStyle name="Total 3 5 6" xfId="34046"/>
    <cellStyle name="Total 3 5 6 2" xfId="34047"/>
    <cellStyle name="Total 3 5 6 3" xfId="34048"/>
    <cellStyle name="Total 3 5 7" xfId="34049"/>
    <cellStyle name="Total 3 5 7 2" xfId="34050"/>
    <cellStyle name="Total 3 5 7 3" xfId="34051"/>
    <cellStyle name="Total 3 5 8" xfId="34052"/>
    <cellStyle name="Total 3 5 8 2" xfId="34053"/>
    <cellStyle name="Total 3 5 8 3" xfId="34054"/>
    <cellStyle name="Total 3 5 9" xfId="34055"/>
    <cellStyle name="Total 3 5 9 2" xfId="34056"/>
    <cellStyle name="Total 3 5 9 3" xfId="34057"/>
    <cellStyle name="Total 3 6" xfId="34058"/>
    <cellStyle name="Total 3 6 10" xfId="34059"/>
    <cellStyle name="Total 3 6 11" xfId="34060"/>
    <cellStyle name="Total 3 6 2" xfId="34061"/>
    <cellStyle name="Total 3 6 2 2" xfId="34062"/>
    <cellStyle name="Total 3 6 2 2 2" xfId="34063"/>
    <cellStyle name="Total 3 6 2 2 3" xfId="34064"/>
    <cellStyle name="Total 3 6 2 3" xfId="34065"/>
    <cellStyle name="Total 3 6 2 3 2" xfId="34066"/>
    <cellStyle name="Total 3 6 2 3 3" xfId="34067"/>
    <cellStyle name="Total 3 6 2 4" xfId="34068"/>
    <cellStyle name="Total 3 6 2 4 2" xfId="34069"/>
    <cellStyle name="Total 3 6 2 4 3" xfId="34070"/>
    <cellStyle name="Total 3 6 2 5" xfId="34071"/>
    <cellStyle name="Total 3 6 2 5 2" xfId="34072"/>
    <cellStyle name="Total 3 6 2 5 3" xfId="34073"/>
    <cellStyle name="Total 3 6 2 6" xfId="34074"/>
    <cellStyle name="Total 3 6 2 6 2" xfId="34075"/>
    <cellStyle name="Total 3 6 2 6 3" xfId="34076"/>
    <cellStyle name="Total 3 6 2 7" xfId="34077"/>
    <cellStyle name="Total 3 6 2 7 2" xfId="34078"/>
    <cellStyle name="Total 3 6 2 7 3" xfId="34079"/>
    <cellStyle name="Total 3 6 2 8" xfId="34080"/>
    <cellStyle name="Total 3 6 2 9" xfId="34081"/>
    <cellStyle name="Total 3 6 3" xfId="34082"/>
    <cellStyle name="Total 3 6 3 2" xfId="34083"/>
    <cellStyle name="Total 3 6 3 2 2" xfId="34084"/>
    <cellStyle name="Total 3 6 3 2 3" xfId="34085"/>
    <cellStyle name="Total 3 6 3 3" xfId="34086"/>
    <cellStyle name="Total 3 6 3 3 2" xfId="34087"/>
    <cellStyle name="Total 3 6 3 3 3" xfId="34088"/>
    <cellStyle name="Total 3 6 3 4" xfId="34089"/>
    <cellStyle name="Total 3 6 3 4 2" xfId="34090"/>
    <cellStyle name="Total 3 6 3 4 3" xfId="34091"/>
    <cellStyle name="Total 3 6 3 5" xfId="34092"/>
    <cellStyle name="Total 3 6 3 5 2" xfId="34093"/>
    <cellStyle name="Total 3 6 3 5 3" xfId="34094"/>
    <cellStyle name="Total 3 6 3 6" xfId="34095"/>
    <cellStyle name="Total 3 6 3 6 2" xfId="34096"/>
    <cellStyle name="Total 3 6 3 6 3" xfId="34097"/>
    <cellStyle name="Total 3 6 3 7" xfId="34098"/>
    <cellStyle name="Total 3 6 3 7 2" xfId="34099"/>
    <cellStyle name="Total 3 6 3 7 3" xfId="34100"/>
    <cellStyle name="Total 3 6 3 8" xfId="34101"/>
    <cellStyle name="Total 3 6 3 9" xfId="34102"/>
    <cellStyle name="Total 3 6 4" xfId="34103"/>
    <cellStyle name="Total 3 6 4 2" xfId="34104"/>
    <cellStyle name="Total 3 6 4 3" xfId="34105"/>
    <cellStyle name="Total 3 6 5" xfId="34106"/>
    <cellStyle name="Total 3 6 5 2" xfId="34107"/>
    <cellStyle name="Total 3 6 5 3" xfId="34108"/>
    <cellStyle name="Total 3 6 6" xfId="34109"/>
    <cellStyle name="Total 3 6 6 2" xfId="34110"/>
    <cellStyle name="Total 3 6 6 3" xfId="34111"/>
    <cellStyle name="Total 3 6 7" xfId="34112"/>
    <cellStyle name="Total 3 6 7 2" xfId="34113"/>
    <cellStyle name="Total 3 6 7 3" xfId="34114"/>
    <cellStyle name="Total 3 6 8" xfId="34115"/>
    <cellStyle name="Total 3 6 8 2" xfId="34116"/>
    <cellStyle name="Total 3 6 8 3" xfId="34117"/>
    <cellStyle name="Total 3 6 9" xfId="34118"/>
    <cellStyle name="Total 3 6 9 2" xfId="34119"/>
    <cellStyle name="Total 3 6 9 3" xfId="34120"/>
    <cellStyle name="Total 3 7" xfId="34121"/>
    <cellStyle name="Total 3 7 10" xfId="34122"/>
    <cellStyle name="Total 3 7 11" xfId="34123"/>
    <cellStyle name="Total 3 7 2" xfId="34124"/>
    <cellStyle name="Total 3 7 2 2" xfId="34125"/>
    <cellStyle name="Total 3 7 2 2 2" xfId="34126"/>
    <cellStyle name="Total 3 7 2 2 3" xfId="34127"/>
    <cellStyle name="Total 3 7 2 3" xfId="34128"/>
    <cellStyle name="Total 3 7 2 3 2" xfId="34129"/>
    <cellStyle name="Total 3 7 2 3 3" xfId="34130"/>
    <cellStyle name="Total 3 7 2 4" xfId="34131"/>
    <cellStyle name="Total 3 7 2 4 2" xfId="34132"/>
    <cellStyle name="Total 3 7 2 4 3" xfId="34133"/>
    <cellStyle name="Total 3 7 2 5" xfId="34134"/>
    <cellStyle name="Total 3 7 2 5 2" xfId="34135"/>
    <cellStyle name="Total 3 7 2 5 3" xfId="34136"/>
    <cellStyle name="Total 3 7 2 6" xfId="34137"/>
    <cellStyle name="Total 3 7 2 6 2" xfId="34138"/>
    <cellStyle name="Total 3 7 2 6 3" xfId="34139"/>
    <cellStyle name="Total 3 7 2 7" xfId="34140"/>
    <cellStyle name="Total 3 7 2 7 2" xfId="34141"/>
    <cellStyle name="Total 3 7 2 7 3" xfId="34142"/>
    <cellStyle name="Total 3 7 2 8" xfId="34143"/>
    <cellStyle name="Total 3 7 2 9" xfId="34144"/>
    <cellStyle name="Total 3 7 3" xfId="34145"/>
    <cellStyle name="Total 3 7 3 2" xfId="34146"/>
    <cellStyle name="Total 3 7 3 2 2" xfId="34147"/>
    <cellStyle name="Total 3 7 3 2 3" xfId="34148"/>
    <cellStyle name="Total 3 7 3 3" xfId="34149"/>
    <cellStyle name="Total 3 7 3 3 2" xfId="34150"/>
    <cellStyle name="Total 3 7 3 3 3" xfId="34151"/>
    <cellStyle name="Total 3 7 3 4" xfId="34152"/>
    <cellStyle name="Total 3 7 3 4 2" xfId="34153"/>
    <cellStyle name="Total 3 7 3 4 3" xfId="34154"/>
    <cellStyle name="Total 3 7 3 5" xfId="34155"/>
    <cellStyle name="Total 3 7 3 5 2" xfId="34156"/>
    <cellStyle name="Total 3 7 3 5 3" xfId="34157"/>
    <cellStyle name="Total 3 7 3 6" xfId="34158"/>
    <cellStyle name="Total 3 7 3 6 2" xfId="34159"/>
    <cellStyle name="Total 3 7 3 6 3" xfId="34160"/>
    <cellStyle name="Total 3 7 3 7" xfId="34161"/>
    <cellStyle name="Total 3 7 3 7 2" xfId="34162"/>
    <cellStyle name="Total 3 7 3 7 3" xfId="34163"/>
    <cellStyle name="Total 3 7 3 8" xfId="34164"/>
    <cellStyle name="Total 3 7 3 9" xfId="34165"/>
    <cellStyle name="Total 3 7 4" xfId="34166"/>
    <cellStyle name="Total 3 7 4 2" xfId="34167"/>
    <cellStyle name="Total 3 7 4 3" xfId="34168"/>
    <cellStyle name="Total 3 7 5" xfId="34169"/>
    <cellStyle name="Total 3 7 5 2" xfId="34170"/>
    <cellStyle name="Total 3 7 5 3" xfId="34171"/>
    <cellStyle name="Total 3 7 6" xfId="34172"/>
    <cellStyle name="Total 3 7 6 2" xfId="34173"/>
    <cellStyle name="Total 3 7 6 3" xfId="34174"/>
    <cellStyle name="Total 3 7 7" xfId="34175"/>
    <cellStyle name="Total 3 7 7 2" xfId="34176"/>
    <cellStyle name="Total 3 7 7 3" xfId="34177"/>
    <cellStyle name="Total 3 7 8" xfId="34178"/>
    <cellStyle name="Total 3 7 8 2" xfId="34179"/>
    <cellStyle name="Total 3 7 8 3" xfId="34180"/>
    <cellStyle name="Total 3 7 9" xfId="34181"/>
    <cellStyle name="Total 3 7 9 2" xfId="34182"/>
    <cellStyle name="Total 3 7 9 3" xfId="34183"/>
    <cellStyle name="Total 3 8" xfId="34184"/>
    <cellStyle name="Total 3 8 10" xfId="34185"/>
    <cellStyle name="Total 3 8 11" xfId="34186"/>
    <cellStyle name="Total 3 8 2" xfId="34187"/>
    <cellStyle name="Total 3 8 2 2" xfId="34188"/>
    <cellStyle name="Total 3 8 2 2 2" xfId="34189"/>
    <cellStyle name="Total 3 8 2 2 3" xfId="34190"/>
    <cellStyle name="Total 3 8 2 3" xfId="34191"/>
    <cellStyle name="Total 3 8 2 3 2" xfId="34192"/>
    <cellStyle name="Total 3 8 2 3 3" xfId="34193"/>
    <cellStyle name="Total 3 8 2 4" xfId="34194"/>
    <cellStyle name="Total 3 8 2 4 2" xfId="34195"/>
    <cellStyle name="Total 3 8 2 4 3" xfId="34196"/>
    <cellStyle name="Total 3 8 2 5" xfId="34197"/>
    <cellStyle name="Total 3 8 2 5 2" xfId="34198"/>
    <cellStyle name="Total 3 8 2 5 3" xfId="34199"/>
    <cellStyle name="Total 3 8 2 6" xfId="34200"/>
    <cellStyle name="Total 3 8 2 6 2" xfId="34201"/>
    <cellStyle name="Total 3 8 2 6 3" xfId="34202"/>
    <cellStyle name="Total 3 8 2 7" xfId="34203"/>
    <cellStyle name="Total 3 8 2 7 2" xfId="34204"/>
    <cellStyle name="Total 3 8 2 7 3" xfId="34205"/>
    <cellStyle name="Total 3 8 2 8" xfId="34206"/>
    <cellStyle name="Total 3 8 2 9" xfId="34207"/>
    <cellStyle name="Total 3 8 3" xfId="34208"/>
    <cellStyle name="Total 3 8 3 2" xfId="34209"/>
    <cellStyle name="Total 3 8 3 2 2" xfId="34210"/>
    <cellStyle name="Total 3 8 3 2 3" xfId="34211"/>
    <cellStyle name="Total 3 8 3 3" xfId="34212"/>
    <cellStyle name="Total 3 8 3 3 2" xfId="34213"/>
    <cellStyle name="Total 3 8 3 3 3" xfId="34214"/>
    <cellStyle name="Total 3 8 3 4" xfId="34215"/>
    <cellStyle name="Total 3 8 3 4 2" xfId="34216"/>
    <cellStyle name="Total 3 8 3 4 3" xfId="34217"/>
    <cellStyle name="Total 3 8 3 5" xfId="34218"/>
    <cellStyle name="Total 3 8 3 5 2" xfId="34219"/>
    <cellStyle name="Total 3 8 3 5 3" xfId="34220"/>
    <cellStyle name="Total 3 8 3 6" xfId="34221"/>
    <cellStyle name="Total 3 8 3 6 2" xfId="34222"/>
    <cellStyle name="Total 3 8 3 6 3" xfId="34223"/>
    <cellStyle name="Total 3 8 3 7" xfId="34224"/>
    <cellStyle name="Total 3 8 3 7 2" xfId="34225"/>
    <cellStyle name="Total 3 8 3 7 3" xfId="34226"/>
    <cellStyle name="Total 3 8 3 8" xfId="34227"/>
    <cellStyle name="Total 3 8 3 9" xfId="34228"/>
    <cellStyle name="Total 3 8 4" xfId="34229"/>
    <cellStyle name="Total 3 8 4 2" xfId="34230"/>
    <cellStyle name="Total 3 8 4 3" xfId="34231"/>
    <cellStyle name="Total 3 8 5" xfId="34232"/>
    <cellStyle name="Total 3 8 5 2" xfId="34233"/>
    <cellStyle name="Total 3 8 5 3" xfId="34234"/>
    <cellStyle name="Total 3 8 6" xfId="34235"/>
    <cellStyle name="Total 3 8 6 2" xfId="34236"/>
    <cellStyle name="Total 3 8 6 3" xfId="34237"/>
    <cellStyle name="Total 3 8 7" xfId="34238"/>
    <cellStyle name="Total 3 8 7 2" xfId="34239"/>
    <cellStyle name="Total 3 8 7 3" xfId="34240"/>
    <cellStyle name="Total 3 8 8" xfId="34241"/>
    <cellStyle name="Total 3 8 8 2" xfId="34242"/>
    <cellStyle name="Total 3 8 8 3" xfId="34243"/>
    <cellStyle name="Total 3 8 9" xfId="34244"/>
    <cellStyle name="Total 3 8 9 2" xfId="34245"/>
    <cellStyle name="Total 3 8 9 3" xfId="34246"/>
    <cellStyle name="Total 3 9" xfId="34247"/>
    <cellStyle name="Total 3 9 10" xfId="34248"/>
    <cellStyle name="Total 3 9 11" xfId="34249"/>
    <cellStyle name="Total 3 9 2" xfId="34250"/>
    <cellStyle name="Total 3 9 2 2" xfId="34251"/>
    <cellStyle name="Total 3 9 2 2 2" xfId="34252"/>
    <cellStyle name="Total 3 9 2 2 3" xfId="34253"/>
    <cellStyle name="Total 3 9 2 3" xfId="34254"/>
    <cellStyle name="Total 3 9 2 3 2" xfId="34255"/>
    <cellStyle name="Total 3 9 2 3 3" xfId="34256"/>
    <cellStyle name="Total 3 9 2 4" xfId="34257"/>
    <cellStyle name="Total 3 9 2 4 2" xfId="34258"/>
    <cellStyle name="Total 3 9 2 4 3" xfId="34259"/>
    <cellStyle name="Total 3 9 2 5" xfId="34260"/>
    <cellStyle name="Total 3 9 2 5 2" xfId="34261"/>
    <cellStyle name="Total 3 9 2 5 3" xfId="34262"/>
    <cellStyle name="Total 3 9 2 6" xfId="34263"/>
    <cellStyle name="Total 3 9 2 6 2" xfId="34264"/>
    <cellStyle name="Total 3 9 2 6 3" xfId="34265"/>
    <cellStyle name="Total 3 9 2 7" xfId="34266"/>
    <cellStyle name="Total 3 9 2 7 2" xfId="34267"/>
    <cellStyle name="Total 3 9 2 7 3" xfId="34268"/>
    <cellStyle name="Total 3 9 2 8" xfId="34269"/>
    <cellStyle name="Total 3 9 2 9" xfId="34270"/>
    <cellStyle name="Total 3 9 3" xfId="34271"/>
    <cellStyle name="Total 3 9 3 2" xfId="34272"/>
    <cellStyle name="Total 3 9 3 2 2" xfId="34273"/>
    <cellStyle name="Total 3 9 3 2 3" xfId="34274"/>
    <cellStyle name="Total 3 9 3 3" xfId="34275"/>
    <cellStyle name="Total 3 9 3 3 2" xfId="34276"/>
    <cellStyle name="Total 3 9 3 3 3" xfId="34277"/>
    <cellStyle name="Total 3 9 3 4" xfId="34278"/>
    <cellStyle name="Total 3 9 3 4 2" xfId="34279"/>
    <cellStyle name="Total 3 9 3 4 3" xfId="34280"/>
    <cellStyle name="Total 3 9 3 5" xfId="34281"/>
    <cellStyle name="Total 3 9 3 5 2" xfId="34282"/>
    <cellStyle name="Total 3 9 3 5 3" xfId="34283"/>
    <cellStyle name="Total 3 9 3 6" xfId="34284"/>
    <cellStyle name="Total 3 9 3 6 2" xfId="34285"/>
    <cellStyle name="Total 3 9 3 6 3" xfId="34286"/>
    <cellStyle name="Total 3 9 3 7" xfId="34287"/>
    <cellStyle name="Total 3 9 3 7 2" xfId="34288"/>
    <cellStyle name="Total 3 9 3 7 3" xfId="34289"/>
    <cellStyle name="Total 3 9 3 8" xfId="34290"/>
    <cellStyle name="Total 3 9 3 9" xfId="34291"/>
    <cellStyle name="Total 3 9 4" xfId="34292"/>
    <cellStyle name="Total 3 9 4 2" xfId="34293"/>
    <cellStyle name="Total 3 9 4 3" xfId="34294"/>
    <cellStyle name="Total 3 9 5" xfId="34295"/>
    <cellStyle name="Total 3 9 5 2" xfId="34296"/>
    <cellStyle name="Total 3 9 5 3" xfId="34297"/>
    <cellStyle name="Total 3 9 6" xfId="34298"/>
    <cellStyle name="Total 3 9 6 2" xfId="34299"/>
    <cellStyle name="Total 3 9 6 3" xfId="34300"/>
    <cellStyle name="Total 3 9 7" xfId="34301"/>
    <cellStyle name="Total 3 9 7 2" xfId="34302"/>
    <cellStyle name="Total 3 9 7 3" xfId="34303"/>
    <cellStyle name="Total 3 9 8" xfId="34304"/>
    <cellStyle name="Total 3 9 8 2" xfId="34305"/>
    <cellStyle name="Total 3 9 8 3" xfId="34306"/>
    <cellStyle name="Total 3 9 9" xfId="34307"/>
    <cellStyle name="Total 3 9 9 2" xfId="34308"/>
    <cellStyle name="Total 3 9 9 3" xfId="34309"/>
    <cellStyle name="Total 30" xfId="34310"/>
    <cellStyle name="Total 30 10" xfId="34311"/>
    <cellStyle name="Total 30 10 2" xfId="34312"/>
    <cellStyle name="Total 30 10 2 2" xfId="34313"/>
    <cellStyle name="Total 30 10 2 3" xfId="34314"/>
    <cellStyle name="Total 30 10 3" xfId="34315"/>
    <cellStyle name="Total 30 10 3 2" xfId="34316"/>
    <cellStyle name="Total 30 10 3 3" xfId="34317"/>
    <cellStyle name="Total 30 10 4" xfId="34318"/>
    <cellStyle name="Total 30 10 4 2" xfId="34319"/>
    <cellStyle name="Total 30 10 4 3" xfId="34320"/>
    <cellStyle name="Total 30 10 5" xfId="34321"/>
    <cellStyle name="Total 30 10 5 2" xfId="34322"/>
    <cellStyle name="Total 30 10 5 3" xfId="34323"/>
    <cellStyle name="Total 30 10 6" xfId="34324"/>
    <cellStyle name="Total 30 10 6 2" xfId="34325"/>
    <cellStyle name="Total 30 10 6 3" xfId="34326"/>
    <cellStyle name="Total 30 10 7" xfId="34327"/>
    <cellStyle name="Total 30 10 7 2" xfId="34328"/>
    <cellStyle name="Total 30 10 7 3" xfId="34329"/>
    <cellStyle name="Total 30 10 8" xfId="34330"/>
    <cellStyle name="Total 30 10 9" xfId="34331"/>
    <cellStyle name="Total 30 11" xfId="34332"/>
    <cellStyle name="Total 30 11 2" xfId="34333"/>
    <cellStyle name="Total 30 11 2 2" xfId="34334"/>
    <cellStyle name="Total 30 11 2 3" xfId="34335"/>
    <cellStyle name="Total 30 11 3" xfId="34336"/>
    <cellStyle name="Total 30 11 3 2" xfId="34337"/>
    <cellStyle name="Total 30 11 3 3" xfId="34338"/>
    <cellStyle name="Total 30 11 4" xfId="34339"/>
    <cellStyle name="Total 30 11 4 2" xfId="34340"/>
    <cellStyle name="Total 30 11 4 3" xfId="34341"/>
    <cellStyle name="Total 30 11 5" xfId="34342"/>
    <cellStyle name="Total 30 11 5 2" xfId="34343"/>
    <cellStyle name="Total 30 11 5 3" xfId="34344"/>
    <cellStyle name="Total 30 11 6" xfId="34345"/>
    <cellStyle name="Total 30 11 6 2" xfId="34346"/>
    <cellStyle name="Total 30 11 6 3" xfId="34347"/>
    <cellStyle name="Total 30 11 7" xfId="34348"/>
    <cellStyle name="Total 30 11 7 2" xfId="34349"/>
    <cellStyle name="Total 30 11 7 3" xfId="34350"/>
    <cellStyle name="Total 30 11 8" xfId="34351"/>
    <cellStyle name="Total 30 11 9" xfId="34352"/>
    <cellStyle name="Total 30 12" xfId="34353"/>
    <cellStyle name="Total 30 12 2" xfId="34354"/>
    <cellStyle name="Total 30 12 3" xfId="34355"/>
    <cellStyle name="Total 30 13" xfId="34356"/>
    <cellStyle name="Total 30 13 2" xfId="34357"/>
    <cellStyle name="Total 30 13 3" xfId="34358"/>
    <cellStyle name="Total 30 14" xfId="34359"/>
    <cellStyle name="Total 30 14 2" xfId="34360"/>
    <cellStyle name="Total 30 14 3" xfId="34361"/>
    <cellStyle name="Total 30 15" xfId="34362"/>
    <cellStyle name="Total 30 15 2" xfId="34363"/>
    <cellStyle name="Total 30 15 3" xfId="34364"/>
    <cellStyle name="Total 30 16" xfId="34365"/>
    <cellStyle name="Total 30 16 2" xfId="34366"/>
    <cellStyle name="Total 30 16 3" xfId="34367"/>
    <cellStyle name="Total 30 17" xfId="34368"/>
    <cellStyle name="Total 30 17 2" xfId="34369"/>
    <cellStyle name="Total 30 17 3" xfId="34370"/>
    <cellStyle name="Total 30 18" xfId="34371"/>
    <cellStyle name="Total 30 19" xfId="34372"/>
    <cellStyle name="Total 30 2" xfId="34373"/>
    <cellStyle name="Total 30 2 10" xfId="34374"/>
    <cellStyle name="Total 30 2 11" xfId="34375"/>
    <cellStyle name="Total 30 2 2" xfId="34376"/>
    <cellStyle name="Total 30 2 2 2" xfId="34377"/>
    <cellStyle name="Total 30 2 2 2 2" xfId="34378"/>
    <cellStyle name="Total 30 2 2 2 3" xfId="34379"/>
    <cellStyle name="Total 30 2 2 3" xfId="34380"/>
    <cellStyle name="Total 30 2 2 3 2" xfId="34381"/>
    <cellStyle name="Total 30 2 2 3 3" xfId="34382"/>
    <cellStyle name="Total 30 2 2 4" xfId="34383"/>
    <cellStyle name="Total 30 2 2 4 2" xfId="34384"/>
    <cellStyle name="Total 30 2 2 4 3" xfId="34385"/>
    <cellStyle name="Total 30 2 2 5" xfId="34386"/>
    <cellStyle name="Total 30 2 2 5 2" xfId="34387"/>
    <cellStyle name="Total 30 2 2 5 3" xfId="34388"/>
    <cellStyle name="Total 30 2 2 6" xfId="34389"/>
    <cellStyle name="Total 30 2 2 6 2" xfId="34390"/>
    <cellStyle name="Total 30 2 2 6 3" xfId="34391"/>
    <cellStyle name="Total 30 2 2 7" xfId="34392"/>
    <cellStyle name="Total 30 2 2 7 2" xfId="34393"/>
    <cellStyle name="Total 30 2 2 7 3" xfId="34394"/>
    <cellStyle name="Total 30 2 2 8" xfId="34395"/>
    <cellStyle name="Total 30 2 2 9" xfId="34396"/>
    <cellStyle name="Total 30 2 3" xfId="34397"/>
    <cellStyle name="Total 30 2 3 2" xfId="34398"/>
    <cellStyle name="Total 30 2 3 2 2" xfId="34399"/>
    <cellStyle name="Total 30 2 3 2 3" xfId="34400"/>
    <cellStyle name="Total 30 2 3 3" xfId="34401"/>
    <cellStyle name="Total 30 2 3 3 2" xfId="34402"/>
    <cellStyle name="Total 30 2 3 3 3" xfId="34403"/>
    <cellStyle name="Total 30 2 3 4" xfId="34404"/>
    <cellStyle name="Total 30 2 3 4 2" xfId="34405"/>
    <cellStyle name="Total 30 2 3 4 3" xfId="34406"/>
    <cellStyle name="Total 30 2 3 5" xfId="34407"/>
    <cellStyle name="Total 30 2 3 5 2" xfId="34408"/>
    <cellStyle name="Total 30 2 3 5 3" xfId="34409"/>
    <cellStyle name="Total 30 2 3 6" xfId="34410"/>
    <cellStyle name="Total 30 2 3 6 2" xfId="34411"/>
    <cellStyle name="Total 30 2 3 6 3" xfId="34412"/>
    <cellStyle name="Total 30 2 3 7" xfId="34413"/>
    <cellStyle name="Total 30 2 3 7 2" xfId="34414"/>
    <cellStyle name="Total 30 2 3 7 3" xfId="34415"/>
    <cellStyle name="Total 30 2 3 8" xfId="34416"/>
    <cellStyle name="Total 30 2 3 9" xfId="34417"/>
    <cellStyle name="Total 30 2 4" xfId="34418"/>
    <cellStyle name="Total 30 2 4 2" xfId="34419"/>
    <cellStyle name="Total 30 2 4 3" xfId="34420"/>
    <cellStyle name="Total 30 2 5" xfId="34421"/>
    <cellStyle name="Total 30 2 5 2" xfId="34422"/>
    <cellStyle name="Total 30 2 5 3" xfId="34423"/>
    <cellStyle name="Total 30 2 6" xfId="34424"/>
    <cellStyle name="Total 30 2 6 2" xfId="34425"/>
    <cellStyle name="Total 30 2 6 3" xfId="34426"/>
    <cellStyle name="Total 30 2 7" xfId="34427"/>
    <cellStyle name="Total 30 2 7 2" xfId="34428"/>
    <cellStyle name="Total 30 2 7 3" xfId="34429"/>
    <cellStyle name="Total 30 2 8" xfId="34430"/>
    <cellStyle name="Total 30 2 8 2" xfId="34431"/>
    <cellStyle name="Total 30 2 8 3" xfId="34432"/>
    <cellStyle name="Total 30 2 9" xfId="34433"/>
    <cellStyle name="Total 30 2 9 2" xfId="34434"/>
    <cellStyle name="Total 30 2 9 3" xfId="34435"/>
    <cellStyle name="Total 30 3" xfId="34436"/>
    <cellStyle name="Total 30 3 10" xfId="34437"/>
    <cellStyle name="Total 30 3 11" xfId="34438"/>
    <cellStyle name="Total 30 3 2" xfId="34439"/>
    <cellStyle name="Total 30 3 2 2" xfId="34440"/>
    <cellStyle name="Total 30 3 2 2 2" xfId="34441"/>
    <cellStyle name="Total 30 3 2 2 3" xfId="34442"/>
    <cellStyle name="Total 30 3 2 3" xfId="34443"/>
    <cellStyle name="Total 30 3 2 3 2" xfId="34444"/>
    <cellStyle name="Total 30 3 2 3 3" xfId="34445"/>
    <cellStyle name="Total 30 3 2 4" xfId="34446"/>
    <cellStyle name="Total 30 3 2 4 2" xfId="34447"/>
    <cellStyle name="Total 30 3 2 4 3" xfId="34448"/>
    <cellStyle name="Total 30 3 2 5" xfId="34449"/>
    <cellStyle name="Total 30 3 2 5 2" xfId="34450"/>
    <cellStyle name="Total 30 3 2 5 3" xfId="34451"/>
    <cellStyle name="Total 30 3 2 6" xfId="34452"/>
    <cellStyle name="Total 30 3 2 6 2" xfId="34453"/>
    <cellStyle name="Total 30 3 2 6 3" xfId="34454"/>
    <cellStyle name="Total 30 3 2 7" xfId="34455"/>
    <cellStyle name="Total 30 3 2 7 2" xfId="34456"/>
    <cellStyle name="Total 30 3 2 7 3" xfId="34457"/>
    <cellStyle name="Total 30 3 2 8" xfId="34458"/>
    <cellStyle name="Total 30 3 2 9" xfId="34459"/>
    <cellStyle name="Total 30 3 3" xfId="34460"/>
    <cellStyle name="Total 30 3 3 2" xfId="34461"/>
    <cellStyle name="Total 30 3 3 2 2" xfId="34462"/>
    <cellStyle name="Total 30 3 3 2 3" xfId="34463"/>
    <cellStyle name="Total 30 3 3 3" xfId="34464"/>
    <cellStyle name="Total 30 3 3 3 2" xfId="34465"/>
    <cellStyle name="Total 30 3 3 3 3" xfId="34466"/>
    <cellStyle name="Total 30 3 3 4" xfId="34467"/>
    <cellStyle name="Total 30 3 3 4 2" xfId="34468"/>
    <cellStyle name="Total 30 3 3 4 3" xfId="34469"/>
    <cellStyle name="Total 30 3 3 5" xfId="34470"/>
    <cellStyle name="Total 30 3 3 5 2" xfId="34471"/>
    <cellStyle name="Total 30 3 3 5 3" xfId="34472"/>
    <cellStyle name="Total 30 3 3 6" xfId="34473"/>
    <cellStyle name="Total 30 3 3 6 2" xfId="34474"/>
    <cellStyle name="Total 30 3 3 6 3" xfId="34475"/>
    <cellStyle name="Total 30 3 3 7" xfId="34476"/>
    <cellStyle name="Total 30 3 3 7 2" xfId="34477"/>
    <cellStyle name="Total 30 3 3 7 3" xfId="34478"/>
    <cellStyle name="Total 30 3 3 8" xfId="34479"/>
    <cellStyle name="Total 30 3 3 9" xfId="34480"/>
    <cellStyle name="Total 30 3 4" xfId="34481"/>
    <cellStyle name="Total 30 3 4 2" xfId="34482"/>
    <cellStyle name="Total 30 3 4 3" xfId="34483"/>
    <cellStyle name="Total 30 3 5" xfId="34484"/>
    <cellStyle name="Total 30 3 5 2" xfId="34485"/>
    <cellStyle name="Total 30 3 5 3" xfId="34486"/>
    <cellStyle name="Total 30 3 6" xfId="34487"/>
    <cellStyle name="Total 30 3 6 2" xfId="34488"/>
    <cellStyle name="Total 30 3 6 3" xfId="34489"/>
    <cellStyle name="Total 30 3 7" xfId="34490"/>
    <cellStyle name="Total 30 3 7 2" xfId="34491"/>
    <cellStyle name="Total 30 3 7 3" xfId="34492"/>
    <cellStyle name="Total 30 3 8" xfId="34493"/>
    <cellStyle name="Total 30 3 8 2" xfId="34494"/>
    <cellStyle name="Total 30 3 8 3" xfId="34495"/>
    <cellStyle name="Total 30 3 9" xfId="34496"/>
    <cellStyle name="Total 30 3 9 2" xfId="34497"/>
    <cellStyle name="Total 30 3 9 3" xfId="34498"/>
    <cellStyle name="Total 30 4" xfId="34499"/>
    <cellStyle name="Total 30 4 10" xfId="34500"/>
    <cellStyle name="Total 30 4 11" xfId="34501"/>
    <cellStyle name="Total 30 4 2" xfId="34502"/>
    <cellStyle name="Total 30 4 2 2" xfId="34503"/>
    <cellStyle name="Total 30 4 2 2 2" xfId="34504"/>
    <cellStyle name="Total 30 4 2 2 3" xfId="34505"/>
    <cellStyle name="Total 30 4 2 3" xfId="34506"/>
    <cellStyle name="Total 30 4 2 3 2" xfId="34507"/>
    <cellStyle name="Total 30 4 2 3 3" xfId="34508"/>
    <cellStyle name="Total 30 4 2 4" xfId="34509"/>
    <cellStyle name="Total 30 4 2 4 2" xfId="34510"/>
    <cellStyle name="Total 30 4 2 4 3" xfId="34511"/>
    <cellStyle name="Total 30 4 2 5" xfId="34512"/>
    <cellStyle name="Total 30 4 2 5 2" xfId="34513"/>
    <cellStyle name="Total 30 4 2 5 3" xfId="34514"/>
    <cellStyle name="Total 30 4 2 6" xfId="34515"/>
    <cellStyle name="Total 30 4 2 6 2" xfId="34516"/>
    <cellStyle name="Total 30 4 2 6 3" xfId="34517"/>
    <cellStyle name="Total 30 4 2 7" xfId="34518"/>
    <cellStyle name="Total 30 4 2 7 2" xfId="34519"/>
    <cellStyle name="Total 30 4 2 7 3" xfId="34520"/>
    <cellStyle name="Total 30 4 2 8" xfId="34521"/>
    <cellStyle name="Total 30 4 2 9" xfId="34522"/>
    <cellStyle name="Total 30 4 3" xfId="34523"/>
    <cellStyle name="Total 30 4 3 2" xfId="34524"/>
    <cellStyle name="Total 30 4 3 2 2" xfId="34525"/>
    <cellStyle name="Total 30 4 3 2 3" xfId="34526"/>
    <cellStyle name="Total 30 4 3 3" xfId="34527"/>
    <cellStyle name="Total 30 4 3 3 2" xfId="34528"/>
    <cellStyle name="Total 30 4 3 3 3" xfId="34529"/>
    <cellStyle name="Total 30 4 3 4" xfId="34530"/>
    <cellStyle name="Total 30 4 3 4 2" xfId="34531"/>
    <cellStyle name="Total 30 4 3 4 3" xfId="34532"/>
    <cellStyle name="Total 30 4 3 5" xfId="34533"/>
    <cellStyle name="Total 30 4 3 5 2" xfId="34534"/>
    <cellStyle name="Total 30 4 3 5 3" xfId="34535"/>
    <cellStyle name="Total 30 4 3 6" xfId="34536"/>
    <cellStyle name="Total 30 4 3 6 2" xfId="34537"/>
    <cellStyle name="Total 30 4 3 6 3" xfId="34538"/>
    <cellStyle name="Total 30 4 3 7" xfId="34539"/>
    <cellStyle name="Total 30 4 3 7 2" xfId="34540"/>
    <cellStyle name="Total 30 4 3 7 3" xfId="34541"/>
    <cellStyle name="Total 30 4 3 8" xfId="34542"/>
    <cellStyle name="Total 30 4 3 9" xfId="34543"/>
    <cellStyle name="Total 30 4 4" xfId="34544"/>
    <cellStyle name="Total 30 4 4 2" xfId="34545"/>
    <cellStyle name="Total 30 4 4 3" xfId="34546"/>
    <cellStyle name="Total 30 4 5" xfId="34547"/>
    <cellStyle name="Total 30 4 5 2" xfId="34548"/>
    <cellStyle name="Total 30 4 5 3" xfId="34549"/>
    <cellStyle name="Total 30 4 6" xfId="34550"/>
    <cellStyle name="Total 30 4 6 2" xfId="34551"/>
    <cellStyle name="Total 30 4 6 3" xfId="34552"/>
    <cellStyle name="Total 30 4 7" xfId="34553"/>
    <cellStyle name="Total 30 4 7 2" xfId="34554"/>
    <cellStyle name="Total 30 4 7 3" xfId="34555"/>
    <cellStyle name="Total 30 4 8" xfId="34556"/>
    <cellStyle name="Total 30 4 8 2" xfId="34557"/>
    <cellStyle name="Total 30 4 8 3" xfId="34558"/>
    <cellStyle name="Total 30 4 9" xfId="34559"/>
    <cellStyle name="Total 30 4 9 2" xfId="34560"/>
    <cellStyle name="Total 30 4 9 3" xfId="34561"/>
    <cellStyle name="Total 30 5" xfId="34562"/>
    <cellStyle name="Total 30 5 10" xfId="34563"/>
    <cellStyle name="Total 30 5 11" xfId="34564"/>
    <cellStyle name="Total 30 5 2" xfId="34565"/>
    <cellStyle name="Total 30 5 2 2" xfId="34566"/>
    <cellStyle name="Total 30 5 2 2 2" xfId="34567"/>
    <cellStyle name="Total 30 5 2 2 3" xfId="34568"/>
    <cellStyle name="Total 30 5 2 3" xfId="34569"/>
    <cellStyle name="Total 30 5 2 3 2" xfId="34570"/>
    <cellStyle name="Total 30 5 2 3 3" xfId="34571"/>
    <cellStyle name="Total 30 5 2 4" xfId="34572"/>
    <cellStyle name="Total 30 5 2 4 2" xfId="34573"/>
    <cellStyle name="Total 30 5 2 4 3" xfId="34574"/>
    <cellStyle name="Total 30 5 2 5" xfId="34575"/>
    <cellStyle name="Total 30 5 2 5 2" xfId="34576"/>
    <cellStyle name="Total 30 5 2 5 3" xfId="34577"/>
    <cellStyle name="Total 30 5 2 6" xfId="34578"/>
    <cellStyle name="Total 30 5 2 6 2" xfId="34579"/>
    <cellStyle name="Total 30 5 2 6 3" xfId="34580"/>
    <cellStyle name="Total 30 5 2 7" xfId="34581"/>
    <cellStyle name="Total 30 5 2 7 2" xfId="34582"/>
    <cellStyle name="Total 30 5 2 7 3" xfId="34583"/>
    <cellStyle name="Total 30 5 2 8" xfId="34584"/>
    <cellStyle name="Total 30 5 2 9" xfId="34585"/>
    <cellStyle name="Total 30 5 3" xfId="34586"/>
    <cellStyle name="Total 30 5 3 2" xfId="34587"/>
    <cellStyle name="Total 30 5 3 2 2" xfId="34588"/>
    <cellStyle name="Total 30 5 3 2 3" xfId="34589"/>
    <cellStyle name="Total 30 5 3 3" xfId="34590"/>
    <cellStyle name="Total 30 5 3 3 2" xfId="34591"/>
    <cellStyle name="Total 30 5 3 3 3" xfId="34592"/>
    <cellStyle name="Total 30 5 3 4" xfId="34593"/>
    <cellStyle name="Total 30 5 3 4 2" xfId="34594"/>
    <cellStyle name="Total 30 5 3 4 3" xfId="34595"/>
    <cellStyle name="Total 30 5 3 5" xfId="34596"/>
    <cellStyle name="Total 30 5 3 5 2" xfId="34597"/>
    <cellStyle name="Total 30 5 3 5 3" xfId="34598"/>
    <cellStyle name="Total 30 5 3 6" xfId="34599"/>
    <cellStyle name="Total 30 5 3 6 2" xfId="34600"/>
    <cellStyle name="Total 30 5 3 6 3" xfId="34601"/>
    <cellStyle name="Total 30 5 3 7" xfId="34602"/>
    <cellStyle name="Total 30 5 3 7 2" xfId="34603"/>
    <cellStyle name="Total 30 5 3 7 3" xfId="34604"/>
    <cellStyle name="Total 30 5 3 8" xfId="34605"/>
    <cellStyle name="Total 30 5 3 9" xfId="34606"/>
    <cellStyle name="Total 30 5 4" xfId="34607"/>
    <cellStyle name="Total 30 5 4 2" xfId="34608"/>
    <cellStyle name="Total 30 5 4 3" xfId="34609"/>
    <cellStyle name="Total 30 5 5" xfId="34610"/>
    <cellStyle name="Total 30 5 5 2" xfId="34611"/>
    <cellStyle name="Total 30 5 5 3" xfId="34612"/>
    <cellStyle name="Total 30 5 6" xfId="34613"/>
    <cellStyle name="Total 30 5 6 2" xfId="34614"/>
    <cellStyle name="Total 30 5 6 3" xfId="34615"/>
    <cellStyle name="Total 30 5 7" xfId="34616"/>
    <cellStyle name="Total 30 5 7 2" xfId="34617"/>
    <cellStyle name="Total 30 5 7 3" xfId="34618"/>
    <cellStyle name="Total 30 5 8" xfId="34619"/>
    <cellStyle name="Total 30 5 8 2" xfId="34620"/>
    <cellStyle name="Total 30 5 8 3" xfId="34621"/>
    <cellStyle name="Total 30 5 9" xfId="34622"/>
    <cellStyle name="Total 30 5 9 2" xfId="34623"/>
    <cellStyle name="Total 30 5 9 3" xfId="34624"/>
    <cellStyle name="Total 30 6" xfId="34625"/>
    <cellStyle name="Total 30 6 10" xfId="34626"/>
    <cellStyle name="Total 30 6 11" xfId="34627"/>
    <cellStyle name="Total 30 6 2" xfId="34628"/>
    <cellStyle name="Total 30 6 2 2" xfId="34629"/>
    <cellStyle name="Total 30 6 2 2 2" xfId="34630"/>
    <cellStyle name="Total 30 6 2 2 3" xfId="34631"/>
    <cellStyle name="Total 30 6 2 3" xfId="34632"/>
    <cellStyle name="Total 30 6 2 3 2" xfId="34633"/>
    <cellStyle name="Total 30 6 2 3 3" xfId="34634"/>
    <cellStyle name="Total 30 6 2 4" xfId="34635"/>
    <cellStyle name="Total 30 6 2 4 2" xfId="34636"/>
    <cellStyle name="Total 30 6 2 4 3" xfId="34637"/>
    <cellStyle name="Total 30 6 2 5" xfId="34638"/>
    <cellStyle name="Total 30 6 2 5 2" xfId="34639"/>
    <cellStyle name="Total 30 6 2 5 3" xfId="34640"/>
    <cellStyle name="Total 30 6 2 6" xfId="34641"/>
    <cellStyle name="Total 30 6 2 6 2" xfId="34642"/>
    <cellStyle name="Total 30 6 2 6 3" xfId="34643"/>
    <cellStyle name="Total 30 6 2 7" xfId="34644"/>
    <cellStyle name="Total 30 6 2 7 2" xfId="34645"/>
    <cellStyle name="Total 30 6 2 7 3" xfId="34646"/>
    <cellStyle name="Total 30 6 2 8" xfId="34647"/>
    <cellStyle name="Total 30 6 2 9" xfId="34648"/>
    <cellStyle name="Total 30 6 3" xfId="34649"/>
    <cellStyle name="Total 30 6 3 2" xfId="34650"/>
    <cellStyle name="Total 30 6 3 2 2" xfId="34651"/>
    <cellStyle name="Total 30 6 3 2 3" xfId="34652"/>
    <cellStyle name="Total 30 6 3 3" xfId="34653"/>
    <cellStyle name="Total 30 6 3 3 2" xfId="34654"/>
    <cellStyle name="Total 30 6 3 3 3" xfId="34655"/>
    <cellStyle name="Total 30 6 3 4" xfId="34656"/>
    <cellStyle name="Total 30 6 3 4 2" xfId="34657"/>
    <cellStyle name="Total 30 6 3 4 3" xfId="34658"/>
    <cellStyle name="Total 30 6 3 5" xfId="34659"/>
    <cellStyle name="Total 30 6 3 5 2" xfId="34660"/>
    <cellStyle name="Total 30 6 3 5 3" xfId="34661"/>
    <cellStyle name="Total 30 6 3 6" xfId="34662"/>
    <cellStyle name="Total 30 6 3 6 2" xfId="34663"/>
    <cellStyle name="Total 30 6 3 6 3" xfId="34664"/>
    <cellStyle name="Total 30 6 3 7" xfId="34665"/>
    <cellStyle name="Total 30 6 3 7 2" xfId="34666"/>
    <cellStyle name="Total 30 6 3 7 3" xfId="34667"/>
    <cellStyle name="Total 30 6 3 8" xfId="34668"/>
    <cellStyle name="Total 30 6 3 9" xfId="34669"/>
    <cellStyle name="Total 30 6 4" xfId="34670"/>
    <cellStyle name="Total 30 6 4 2" xfId="34671"/>
    <cellStyle name="Total 30 6 4 3" xfId="34672"/>
    <cellStyle name="Total 30 6 5" xfId="34673"/>
    <cellStyle name="Total 30 6 5 2" xfId="34674"/>
    <cellStyle name="Total 30 6 5 3" xfId="34675"/>
    <cellStyle name="Total 30 6 6" xfId="34676"/>
    <cellStyle name="Total 30 6 6 2" xfId="34677"/>
    <cellStyle name="Total 30 6 6 3" xfId="34678"/>
    <cellStyle name="Total 30 6 7" xfId="34679"/>
    <cellStyle name="Total 30 6 7 2" xfId="34680"/>
    <cellStyle name="Total 30 6 7 3" xfId="34681"/>
    <cellStyle name="Total 30 6 8" xfId="34682"/>
    <cellStyle name="Total 30 6 8 2" xfId="34683"/>
    <cellStyle name="Total 30 6 8 3" xfId="34684"/>
    <cellStyle name="Total 30 6 9" xfId="34685"/>
    <cellStyle name="Total 30 6 9 2" xfId="34686"/>
    <cellStyle name="Total 30 6 9 3" xfId="34687"/>
    <cellStyle name="Total 30 7" xfId="34688"/>
    <cellStyle name="Total 30 7 10" xfId="34689"/>
    <cellStyle name="Total 30 7 11" xfId="34690"/>
    <cellStyle name="Total 30 7 2" xfId="34691"/>
    <cellStyle name="Total 30 7 2 2" xfId="34692"/>
    <cellStyle name="Total 30 7 2 2 2" xfId="34693"/>
    <cellStyle name="Total 30 7 2 2 3" xfId="34694"/>
    <cellStyle name="Total 30 7 2 3" xfId="34695"/>
    <cellStyle name="Total 30 7 2 3 2" xfId="34696"/>
    <cellStyle name="Total 30 7 2 3 3" xfId="34697"/>
    <cellStyle name="Total 30 7 2 4" xfId="34698"/>
    <cellStyle name="Total 30 7 2 4 2" xfId="34699"/>
    <cellStyle name="Total 30 7 2 4 3" xfId="34700"/>
    <cellStyle name="Total 30 7 2 5" xfId="34701"/>
    <cellStyle name="Total 30 7 2 5 2" xfId="34702"/>
    <cellStyle name="Total 30 7 2 5 3" xfId="34703"/>
    <cellStyle name="Total 30 7 2 6" xfId="34704"/>
    <cellStyle name="Total 30 7 2 6 2" xfId="34705"/>
    <cellStyle name="Total 30 7 2 6 3" xfId="34706"/>
    <cellStyle name="Total 30 7 2 7" xfId="34707"/>
    <cellStyle name="Total 30 7 2 7 2" xfId="34708"/>
    <cellStyle name="Total 30 7 2 7 3" xfId="34709"/>
    <cellStyle name="Total 30 7 2 8" xfId="34710"/>
    <cellStyle name="Total 30 7 2 9" xfId="34711"/>
    <cellStyle name="Total 30 7 3" xfId="34712"/>
    <cellStyle name="Total 30 7 3 2" xfId="34713"/>
    <cellStyle name="Total 30 7 3 2 2" xfId="34714"/>
    <cellStyle name="Total 30 7 3 2 3" xfId="34715"/>
    <cellStyle name="Total 30 7 3 3" xfId="34716"/>
    <cellStyle name="Total 30 7 3 3 2" xfId="34717"/>
    <cellStyle name="Total 30 7 3 3 3" xfId="34718"/>
    <cellStyle name="Total 30 7 3 4" xfId="34719"/>
    <cellStyle name="Total 30 7 3 4 2" xfId="34720"/>
    <cellStyle name="Total 30 7 3 4 3" xfId="34721"/>
    <cellStyle name="Total 30 7 3 5" xfId="34722"/>
    <cellStyle name="Total 30 7 3 5 2" xfId="34723"/>
    <cellStyle name="Total 30 7 3 5 3" xfId="34724"/>
    <cellStyle name="Total 30 7 3 6" xfId="34725"/>
    <cellStyle name="Total 30 7 3 6 2" xfId="34726"/>
    <cellStyle name="Total 30 7 3 6 3" xfId="34727"/>
    <cellStyle name="Total 30 7 3 7" xfId="34728"/>
    <cellStyle name="Total 30 7 3 7 2" xfId="34729"/>
    <cellStyle name="Total 30 7 3 7 3" xfId="34730"/>
    <cellStyle name="Total 30 7 3 8" xfId="34731"/>
    <cellStyle name="Total 30 7 3 9" xfId="34732"/>
    <cellStyle name="Total 30 7 4" xfId="34733"/>
    <cellStyle name="Total 30 7 4 2" xfId="34734"/>
    <cellStyle name="Total 30 7 4 3" xfId="34735"/>
    <cellStyle name="Total 30 7 5" xfId="34736"/>
    <cellStyle name="Total 30 7 5 2" xfId="34737"/>
    <cellStyle name="Total 30 7 5 3" xfId="34738"/>
    <cellStyle name="Total 30 7 6" xfId="34739"/>
    <cellStyle name="Total 30 7 6 2" xfId="34740"/>
    <cellStyle name="Total 30 7 6 3" xfId="34741"/>
    <cellStyle name="Total 30 7 7" xfId="34742"/>
    <cellStyle name="Total 30 7 7 2" xfId="34743"/>
    <cellStyle name="Total 30 7 7 3" xfId="34744"/>
    <cellStyle name="Total 30 7 8" xfId="34745"/>
    <cellStyle name="Total 30 7 8 2" xfId="34746"/>
    <cellStyle name="Total 30 7 8 3" xfId="34747"/>
    <cellStyle name="Total 30 7 9" xfId="34748"/>
    <cellStyle name="Total 30 7 9 2" xfId="34749"/>
    <cellStyle name="Total 30 7 9 3" xfId="34750"/>
    <cellStyle name="Total 30 8" xfId="34751"/>
    <cellStyle name="Total 30 8 10" xfId="34752"/>
    <cellStyle name="Total 30 8 11" xfId="34753"/>
    <cellStyle name="Total 30 8 2" xfId="34754"/>
    <cellStyle name="Total 30 8 2 2" xfId="34755"/>
    <cellStyle name="Total 30 8 2 2 2" xfId="34756"/>
    <cellStyle name="Total 30 8 2 2 3" xfId="34757"/>
    <cellStyle name="Total 30 8 2 3" xfId="34758"/>
    <cellStyle name="Total 30 8 2 3 2" xfId="34759"/>
    <cellStyle name="Total 30 8 2 3 3" xfId="34760"/>
    <cellStyle name="Total 30 8 2 4" xfId="34761"/>
    <cellStyle name="Total 30 8 2 4 2" xfId="34762"/>
    <cellStyle name="Total 30 8 2 4 3" xfId="34763"/>
    <cellStyle name="Total 30 8 2 5" xfId="34764"/>
    <cellStyle name="Total 30 8 2 5 2" xfId="34765"/>
    <cellStyle name="Total 30 8 2 5 3" xfId="34766"/>
    <cellStyle name="Total 30 8 2 6" xfId="34767"/>
    <cellStyle name="Total 30 8 2 6 2" xfId="34768"/>
    <cellStyle name="Total 30 8 2 6 3" xfId="34769"/>
    <cellStyle name="Total 30 8 2 7" xfId="34770"/>
    <cellStyle name="Total 30 8 2 7 2" xfId="34771"/>
    <cellStyle name="Total 30 8 2 7 3" xfId="34772"/>
    <cellStyle name="Total 30 8 2 8" xfId="34773"/>
    <cellStyle name="Total 30 8 2 9" xfId="34774"/>
    <cellStyle name="Total 30 8 3" xfId="34775"/>
    <cellStyle name="Total 30 8 3 2" xfId="34776"/>
    <cellStyle name="Total 30 8 3 2 2" xfId="34777"/>
    <cellStyle name="Total 30 8 3 2 3" xfId="34778"/>
    <cellStyle name="Total 30 8 3 3" xfId="34779"/>
    <cellStyle name="Total 30 8 3 3 2" xfId="34780"/>
    <cellStyle name="Total 30 8 3 3 3" xfId="34781"/>
    <cellStyle name="Total 30 8 3 4" xfId="34782"/>
    <cellStyle name="Total 30 8 3 4 2" xfId="34783"/>
    <cellStyle name="Total 30 8 3 4 3" xfId="34784"/>
    <cellStyle name="Total 30 8 3 5" xfId="34785"/>
    <cellStyle name="Total 30 8 3 5 2" xfId="34786"/>
    <cellStyle name="Total 30 8 3 5 3" xfId="34787"/>
    <cellStyle name="Total 30 8 3 6" xfId="34788"/>
    <cellStyle name="Total 30 8 3 6 2" xfId="34789"/>
    <cellStyle name="Total 30 8 3 6 3" xfId="34790"/>
    <cellStyle name="Total 30 8 3 7" xfId="34791"/>
    <cellStyle name="Total 30 8 3 7 2" xfId="34792"/>
    <cellStyle name="Total 30 8 3 7 3" xfId="34793"/>
    <cellStyle name="Total 30 8 3 8" xfId="34794"/>
    <cellStyle name="Total 30 8 3 9" xfId="34795"/>
    <cellStyle name="Total 30 8 4" xfId="34796"/>
    <cellStyle name="Total 30 8 4 2" xfId="34797"/>
    <cellStyle name="Total 30 8 4 3" xfId="34798"/>
    <cellStyle name="Total 30 8 5" xfId="34799"/>
    <cellStyle name="Total 30 8 5 2" xfId="34800"/>
    <cellStyle name="Total 30 8 5 3" xfId="34801"/>
    <cellStyle name="Total 30 8 6" xfId="34802"/>
    <cellStyle name="Total 30 8 6 2" xfId="34803"/>
    <cellStyle name="Total 30 8 6 3" xfId="34804"/>
    <cellStyle name="Total 30 8 7" xfId="34805"/>
    <cellStyle name="Total 30 8 7 2" xfId="34806"/>
    <cellStyle name="Total 30 8 7 3" xfId="34807"/>
    <cellStyle name="Total 30 8 8" xfId="34808"/>
    <cellStyle name="Total 30 8 8 2" xfId="34809"/>
    <cellStyle name="Total 30 8 8 3" xfId="34810"/>
    <cellStyle name="Total 30 8 9" xfId="34811"/>
    <cellStyle name="Total 30 8 9 2" xfId="34812"/>
    <cellStyle name="Total 30 8 9 3" xfId="34813"/>
    <cellStyle name="Total 30 9" xfId="34814"/>
    <cellStyle name="Total 30 9 10" xfId="34815"/>
    <cellStyle name="Total 30 9 11" xfId="34816"/>
    <cellStyle name="Total 30 9 2" xfId="34817"/>
    <cellStyle name="Total 30 9 2 2" xfId="34818"/>
    <cellStyle name="Total 30 9 2 2 2" xfId="34819"/>
    <cellStyle name="Total 30 9 2 2 3" xfId="34820"/>
    <cellStyle name="Total 30 9 2 3" xfId="34821"/>
    <cellStyle name="Total 30 9 2 3 2" xfId="34822"/>
    <cellStyle name="Total 30 9 2 3 3" xfId="34823"/>
    <cellStyle name="Total 30 9 2 4" xfId="34824"/>
    <cellStyle name="Total 30 9 2 4 2" xfId="34825"/>
    <cellStyle name="Total 30 9 2 4 3" xfId="34826"/>
    <cellStyle name="Total 30 9 2 5" xfId="34827"/>
    <cellStyle name="Total 30 9 2 5 2" xfId="34828"/>
    <cellStyle name="Total 30 9 2 5 3" xfId="34829"/>
    <cellStyle name="Total 30 9 2 6" xfId="34830"/>
    <cellStyle name="Total 30 9 2 6 2" xfId="34831"/>
    <cellStyle name="Total 30 9 2 6 3" xfId="34832"/>
    <cellStyle name="Total 30 9 2 7" xfId="34833"/>
    <cellStyle name="Total 30 9 2 7 2" xfId="34834"/>
    <cellStyle name="Total 30 9 2 7 3" xfId="34835"/>
    <cellStyle name="Total 30 9 2 8" xfId="34836"/>
    <cellStyle name="Total 30 9 2 9" xfId="34837"/>
    <cellStyle name="Total 30 9 3" xfId="34838"/>
    <cellStyle name="Total 30 9 3 2" xfId="34839"/>
    <cellStyle name="Total 30 9 3 2 2" xfId="34840"/>
    <cellStyle name="Total 30 9 3 2 3" xfId="34841"/>
    <cellStyle name="Total 30 9 3 3" xfId="34842"/>
    <cellStyle name="Total 30 9 3 3 2" xfId="34843"/>
    <cellStyle name="Total 30 9 3 3 3" xfId="34844"/>
    <cellStyle name="Total 30 9 3 4" xfId="34845"/>
    <cellStyle name="Total 30 9 3 4 2" xfId="34846"/>
    <cellStyle name="Total 30 9 3 4 3" xfId="34847"/>
    <cellStyle name="Total 30 9 3 5" xfId="34848"/>
    <cellStyle name="Total 30 9 3 5 2" xfId="34849"/>
    <cellStyle name="Total 30 9 3 5 3" xfId="34850"/>
    <cellStyle name="Total 30 9 3 6" xfId="34851"/>
    <cellStyle name="Total 30 9 3 6 2" xfId="34852"/>
    <cellStyle name="Total 30 9 3 6 3" xfId="34853"/>
    <cellStyle name="Total 30 9 3 7" xfId="34854"/>
    <cellStyle name="Total 30 9 3 7 2" xfId="34855"/>
    <cellStyle name="Total 30 9 3 7 3" xfId="34856"/>
    <cellStyle name="Total 30 9 3 8" xfId="34857"/>
    <cellStyle name="Total 30 9 3 9" xfId="34858"/>
    <cellStyle name="Total 30 9 4" xfId="34859"/>
    <cellStyle name="Total 30 9 4 2" xfId="34860"/>
    <cellStyle name="Total 30 9 4 3" xfId="34861"/>
    <cellStyle name="Total 30 9 5" xfId="34862"/>
    <cellStyle name="Total 30 9 5 2" xfId="34863"/>
    <cellStyle name="Total 30 9 5 3" xfId="34864"/>
    <cellStyle name="Total 30 9 6" xfId="34865"/>
    <cellStyle name="Total 30 9 6 2" xfId="34866"/>
    <cellStyle name="Total 30 9 6 3" xfId="34867"/>
    <cellStyle name="Total 30 9 7" xfId="34868"/>
    <cellStyle name="Total 30 9 7 2" xfId="34869"/>
    <cellStyle name="Total 30 9 7 3" xfId="34870"/>
    <cellStyle name="Total 30 9 8" xfId="34871"/>
    <cellStyle name="Total 30 9 8 2" xfId="34872"/>
    <cellStyle name="Total 30 9 8 3" xfId="34873"/>
    <cellStyle name="Total 30 9 9" xfId="34874"/>
    <cellStyle name="Total 30 9 9 2" xfId="34875"/>
    <cellStyle name="Total 30 9 9 3" xfId="34876"/>
    <cellStyle name="Total 31" xfId="34877"/>
    <cellStyle name="Total 31 10" xfId="34878"/>
    <cellStyle name="Total 31 10 2" xfId="34879"/>
    <cellStyle name="Total 31 10 2 2" xfId="34880"/>
    <cellStyle name="Total 31 10 2 3" xfId="34881"/>
    <cellStyle name="Total 31 10 3" xfId="34882"/>
    <cellStyle name="Total 31 10 3 2" xfId="34883"/>
    <cellStyle name="Total 31 10 3 3" xfId="34884"/>
    <cellStyle name="Total 31 10 4" xfId="34885"/>
    <cellStyle name="Total 31 10 4 2" xfId="34886"/>
    <cellStyle name="Total 31 10 4 3" xfId="34887"/>
    <cellStyle name="Total 31 10 5" xfId="34888"/>
    <cellStyle name="Total 31 10 5 2" xfId="34889"/>
    <cellStyle name="Total 31 10 5 3" xfId="34890"/>
    <cellStyle name="Total 31 10 6" xfId="34891"/>
    <cellStyle name="Total 31 10 6 2" xfId="34892"/>
    <cellStyle name="Total 31 10 6 3" xfId="34893"/>
    <cellStyle name="Total 31 10 7" xfId="34894"/>
    <cellStyle name="Total 31 10 7 2" xfId="34895"/>
    <cellStyle name="Total 31 10 7 3" xfId="34896"/>
    <cellStyle name="Total 31 10 8" xfId="34897"/>
    <cellStyle name="Total 31 10 9" xfId="34898"/>
    <cellStyle name="Total 31 11" xfId="34899"/>
    <cellStyle name="Total 31 11 2" xfId="34900"/>
    <cellStyle name="Total 31 11 2 2" xfId="34901"/>
    <cellStyle name="Total 31 11 2 3" xfId="34902"/>
    <cellStyle name="Total 31 11 3" xfId="34903"/>
    <cellStyle name="Total 31 11 3 2" xfId="34904"/>
    <cellStyle name="Total 31 11 3 3" xfId="34905"/>
    <cellStyle name="Total 31 11 4" xfId="34906"/>
    <cellStyle name="Total 31 11 4 2" xfId="34907"/>
    <cellStyle name="Total 31 11 4 3" xfId="34908"/>
    <cellStyle name="Total 31 11 5" xfId="34909"/>
    <cellStyle name="Total 31 11 5 2" xfId="34910"/>
    <cellStyle name="Total 31 11 5 3" xfId="34911"/>
    <cellStyle name="Total 31 11 6" xfId="34912"/>
    <cellStyle name="Total 31 11 6 2" xfId="34913"/>
    <cellStyle name="Total 31 11 6 3" xfId="34914"/>
    <cellStyle name="Total 31 11 7" xfId="34915"/>
    <cellStyle name="Total 31 11 7 2" xfId="34916"/>
    <cellStyle name="Total 31 11 7 3" xfId="34917"/>
    <cellStyle name="Total 31 11 8" xfId="34918"/>
    <cellStyle name="Total 31 11 9" xfId="34919"/>
    <cellStyle name="Total 31 12" xfId="34920"/>
    <cellStyle name="Total 31 12 2" xfId="34921"/>
    <cellStyle name="Total 31 12 3" xfId="34922"/>
    <cellStyle name="Total 31 13" xfId="34923"/>
    <cellStyle name="Total 31 13 2" xfId="34924"/>
    <cellStyle name="Total 31 13 3" xfId="34925"/>
    <cellStyle name="Total 31 14" xfId="34926"/>
    <cellStyle name="Total 31 14 2" xfId="34927"/>
    <cellStyle name="Total 31 14 3" xfId="34928"/>
    <cellStyle name="Total 31 15" xfId="34929"/>
    <cellStyle name="Total 31 15 2" xfId="34930"/>
    <cellStyle name="Total 31 15 3" xfId="34931"/>
    <cellStyle name="Total 31 16" xfId="34932"/>
    <cellStyle name="Total 31 16 2" xfId="34933"/>
    <cellStyle name="Total 31 16 3" xfId="34934"/>
    <cellStyle name="Total 31 17" xfId="34935"/>
    <cellStyle name="Total 31 17 2" xfId="34936"/>
    <cellStyle name="Total 31 17 3" xfId="34937"/>
    <cellStyle name="Total 31 18" xfId="34938"/>
    <cellStyle name="Total 31 19" xfId="34939"/>
    <cellStyle name="Total 31 2" xfId="34940"/>
    <cellStyle name="Total 31 2 10" xfId="34941"/>
    <cellStyle name="Total 31 2 11" xfId="34942"/>
    <cellStyle name="Total 31 2 2" xfId="34943"/>
    <cellStyle name="Total 31 2 2 2" xfId="34944"/>
    <cellStyle name="Total 31 2 2 2 2" xfId="34945"/>
    <cellStyle name="Total 31 2 2 2 3" xfId="34946"/>
    <cellStyle name="Total 31 2 2 3" xfId="34947"/>
    <cellStyle name="Total 31 2 2 3 2" xfId="34948"/>
    <cellStyle name="Total 31 2 2 3 3" xfId="34949"/>
    <cellStyle name="Total 31 2 2 4" xfId="34950"/>
    <cellStyle name="Total 31 2 2 4 2" xfId="34951"/>
    <cellStyle name="Total 31 2 2 4 3" xfId="34952"/>
    <cellStyle name="Total 31 2 2 5" xfId="34953"/>
    <cellStyle name="Total 31 2 2 5 2" xfId="34954"/>
    <cellStyle name="Total 31 2 2 5 3" xfId="34955"/>
    <cellStyle name="Total 31 2 2 6" xfId="34956"/>
    <cellStyle name="Total 31 2 2 6 2" xfId="34957"/>
    <cellStyle name="Total 31 2 2 6 3" xfId="34958"/>
    <cellStyle name="Total 31 2 2 7" xfId="34959"/>
    <cellStyle name="Total 31 2 2 7 2" xfId="34960"/>
    <cellStyle name="Total 31 2 2 7 3" xfId="34961"/>
    <cellStyle name="Total 31 2 2 8" xfId="34962"/>
    <cellStyle name="Total 31 2 2 9" xfId="34963"/>
    <cellStyle name="Total 31 2 3" xfId="34964"/>
    <cellStyle name="Total 31 2 3 2" xfId="34965"/>
    <cellStyle name="Total 31 2 3 2 2" xfId="34966"/>
    <cellStyle name="Total 31 2 3 2 3" xfId="34967"/>
    <cellStyle name="Total 31 2 3 3" xfId="34968"/>
    <cellStyle name="Total 31 2 3 3 2" xfId="34969"/>
    <cellStyle name="Total 31 2 3 3 3" xfId="34970"/>
    <cellStyle name="Total 31 2 3 4" xfId="34971"/>
    <cellStyle name="Total 31 2 3 4 2" xfId="34972"/>
    <cellStyle name="Total 31 2 3 4 3" xfId="34973"/>
    <cellStyle name="Total 31 2 3 5" xfId="34974"/>
    <cellStyle name="Total 31 2 3 5 2" xfId="34975"/>
    <cellStyle name="Total 31 2 3 5 3" xfId="34976"/>
    <cellStyle name="Total 31 2 3 6" xfId="34977"/>
    <cellStyle name="Total 31 2 3 6 2" xfId="34978"/>
    <cellStyle name="Total 31 2 3 6 3" xfId="34979"/>
    <cellStyle name="Total 31 2 3 7" xfId="34980"/>
    <cellStyle name="Total 31 2 3 7 2" xfId="34981"/>
    <cellStyle name="Total 31 2 3 7 3" xfId="34982"/>
    <cellStyle name="Total 31 2 3 8" xfId="34983"/>
    <cellStyle name="Total 31 2 3 9" xfId="34984"/>
    <cellStyle name="Total 31 2 4" xfId="34985"/>
    <cellStyle name="Total 31 2 4 2" xfId="34986"/>
    <cellStyle name="Total 31 2 4 3" xfId="34987"/>
    <cellStyle name="Total 31 2 5" xfId="34988"/>
    <cellStyle name="Total 31 2 5 2" xfId="34989"/>
    <cellStyle name="Total 31 2 5 3" xfId="34990"/>
    <cellStyle name="Total 31 2 6" xfId="34991"/>
    <cellStyle name="Total 31 2 6 2" xfId="34992"/>
    <cellStyle name="Total 31 2 6 3" xfId="34993"/>
    <cellStyle name="Total 31 2 7" xfId="34994"/>
    <cellStyle name="Total 31 2 7 2" xfId="34995"/>
    <cellStyle name="Total 31 2 7 3" xfId="34996"/>
    <cellStyle name="Total 31 2 8" xfId="34997"/>
    <cellStyle name="Total 31 2 8 2" xfId="34998"/>
    <cellStyle name="Total 31 2 8 3" xfId="34999"/>
    <cellStyle name="Total 31 2 9" xfId="35000"/>
    <cellStyle name="Total 31 2 9 2" xfId="35001"/>
    <cellStyle name="Total 31 2 9 3" xfId="35002"/>
    <cellStyle name="Total 31 3" xfId="35003"/>
    <cellStyle name="Total 31 3 10" xfId="35004"/>
    <cellStyle name="Total 31 3 11" xfId="35005"/>
    <cellStyle name="Total 31 3 2" xfId="35006"/>
    <cellStyle name="Total 31 3 2 2" xfId="35007"/>
    <cellStyle name="Total 31 3 2 2 2" xfId="35008"/>
    <cellStyle name="Total 31 3 2 2 3" xfId="35009"/>
    <cellStyle name="Total 31 3 2 3" xfId="35010"/>
    <cellStyle name="Total 31 3 2 3 2" xfId="35011"/>
    <cellStyle name="Total 31 3 2 3 3" xfId="35012"/>
    <cellStyle name="Total 31 3 2 4" xfId="35013"/>
    <cellStyle name="Total 31 3 2 4 2" xfId="35014"/>
    <cellStyle name="Total 31 3 2 4 3" xfId="35015"/>
    <cellStyle name="Total 31 3 2 5" xfId="35016"/>
    <cellStyle name="Total 31 3 2 5 2" xfId="35017"/>
    <cellStyle name="Total 31 3 2 5 3" xfId="35018"/>
    <cellStyle name="Total 31 3 2 6" xfId="35019"/>
    <cellStyle name="Total 31 3 2 6 2" xfId="35020"/>
    <cellStyle name="Total 31 3 2 6 3" xfId="35021"/>
    <cellStyle name="Total 31 3 2 7" xfId="35022"/>
    <cellStyle name="Total 31 3 2 7 2" xfId="35023"/>
    <cellStyle name="Total 31 3 2 7 3" xfId="35024"/>
    <cellStyle name="Total 31 3 2 8" xfId="35025"/>
    <cellStyle name="Total 31 3 2 9" xfId="35026"/>
    <cellStyle name="Total 31 3 3" xfId="35027"/>
    <cellStyle name="Total 31 3 3 2" xfId="35028"/>
    <cellStyle name="Total 31 3 3 2 2" xfId="35029"/>
    <cellStyle name="Total 31 3 3 2 3" xfId="35030"/>
    <cellStyle name="Total 31 3 3 3" xfId="35031"/>
    <cellStyle name="Total 31 3 3 3 2" xfId="35032"/>
    <cellStyle name="Total 31 3 3 3 3" xfId="35033"/>
    <cellStyle name="Total 31 3 3 4" xfId="35034"/>
    <cellStyle name="Total 31 3 3 4 2" xfId="35035"/>
    <cellStyle name="Total 31 3 3 4 3" xfId="35036"/>
    <cellStyle name="Total 31 3 3 5" xfId="35037"/>
    <cellStyle name="Total 31 3 3 5 2" xfId="35038"/>
    <cellStyle name="Total 31 3 3 5 3" xfId="35039"/>
    <cellStyle name="Total 31 3 3 6" xfId="35040"/>
    <cellStyle name="Total 31 3 3 6 2" xfId="35041"/>
    <cellStyle name="Total 31 3 3 6 3" xfId="35042"/>
    <cellStyle name="Total 31 3 3 7" xfId="35043"/>
    <cellStyle name="Total 31 3 3 7 2" xfId="35044"/>
    <cellStyle name="Total 31 3 3 7 3" xfId="35045"/>
    <cellStyle name="Total 31 3 3 8" xfId="35046"/>
    <cellStyle name="Total 31 3 3 9" xfId="35047"/>
    <cellStyle name="Total 31 3 4" xfId="35048"/>
    <cellStyle name="Total 31 3 4 2" xfId="35049"/>
    <cellStyle name="Total 31 3 4 3" xfId="35050"/>
    <cellStyle name="Total 31 3 5" xfId="35051"/>
    <cellStyle name="Total 31 3 5 2" xfId="35052"/>
    <cellStyle name="Total 31 3 5 3" xfId="35053"/>
    <cellStyle name="Total 31 3 6" xfId="35054"/>
    <cellStyle name="Total 31 3 6 2" xfId="35055"/>
    <cellStyle name="Total 31 3 6 3" xfId="35056"/>
    <cellStyle name="Total 31 3 7" xfId="35057"/>
    <cellStyle name="Total 31 3 7 2" xfId="35058"/>
    <cellStyle name="Total 31 3 7 3" xfId="35059"/>
    <cellStyle name="Total 31 3 8" xfId="35060"/>
    <cellStyle name="Total 31 3 8 2" xfId="35061"/>
    <cellStyle name="Total 31 3 8 3" xfId="35062"/>
    <cellStyle name="Total 31 3 9" xfId="35063"/>
    <cellStyle name="Total 31 3 9 2" xfId="35064"/>
    <cellStyle name="Total 31 3 9 3" xfId="35065"/>
    <cellStyle name="Total 31 4" xfId="35066"/>
    <cellStyle name="Total 31 4 10" xfId="35067"/>
    <cellStyle name="Total 31 4 11" xfId="35068"/>
    <cellStyle name="Total 31 4 2" xfId="35069"/>
    <cellStyle name="Total 31 4 2 2" xfId="35070"/>
    <cellStyle name="Total 31 4 2 2 2" xfId="35071"/>
    <cellStyle name="Total 31 4 2 2 3" xfId="35072"/>
    <cellStyle name="Total 31 4 2 3" xfId="35073"/>
    <cellStyle name="Total 31 4 2 3 2" xfId="35074"/>
    <cellStyle name="Total 31 4 2 3 3" xfId="35075"/>
    <cellStyle name="Total 31 4 2 4" xfId="35076"/>
    <cellStyle name="Total 31 4 2 4 2" xfId="35077"/>
    <cellStyle name="Total 31 4 2 4 3" xfId="35078"/>
    <cellStyle name="Total 31 4 2 5" xfId="35079"/>
    <cellStyle name="Total 31 4 2 5 2" xfId="35080"/>
    <cellStyle name="Total 31 4 2 5 3" xfId="35081"/>
    <cellStyle name="Total 31 4 2 6" xfId="35082"/>
    <cellStyle name="Total 31 4 2 6 2" xfId="35083"/>
    <cellStyle name="Total 31 4 2 6 3" xfId="35084"/>
    <cellStyle name="Total 31 4 2 7" xfId="35085"/>
    <cellStyle name="Total 31 4 2 7 2" xfId="35086"/>
    <cellStyle name="Total 31 4 2 7 3" xfId="35087"/>
    <cellStyle name="Total 31 4 2 8" xfId="35088"/>
    <cellStyle name="Total 31 4 2 9" xfId="35089"/>
    <cellStyle name="Total 31 4 3" xfId="35090"/>
    <cellStyle name="Total 31 4 3 2" xfId="35091"/>
    <cellStyle name="Total 31 4 3 2 2" xfId="35092"/>
    <cellStyle name="Total 31 4 3 2 3" xfId="35093"/>
    <cellStyle name="Total 31 4 3 3" xfId="35094"/>
    <cellStyle name="Total 31 4 3 3 2" xfId="35095"/>
    <cellStyle name="Total 31 4 3 3 3" xfId="35096"/>
    <cellStyle name="Total 31 4 3 4" xfId="35097"/>
    <cellStyle name="Total 31 4 3 4 2" xfId="35098"/>
    <cellStyle name="Total 31 4 3 4 3" xfId="35099"/>
    <cellStyle name="Total 31 4 3 5" xfId="35100"/>
    <cellStyle name="Total 31 4 3 5 2" xfId="35101"/>
    <cellStyle name="Total 31 4 3 5 3" xfId="35102"/>
    <cellStyle name="Total 31 4 3 6" xfId="35103"/>
    <cellStyle name="Total 31 4 3 6 2" xfId="35104"/>
    <cellStyle name="Total 31 4 3 6 3" xfId="35105"/>
    <cellStyle name="Total 31 4 3 7" xfId="35106"/>
    <cellStyle name="Total 31 4 3 7 2" xfId="35107"/>
    <cellStyle name="Total 31 4 3 7 3" xfId="35108"/>
    <cellStyle name="Total 31 4 3 8" xfId="35109"/>
    <cellStyle name="Total 31 4 3 9" xfId="35110"/>
    <cellStyle name="Total 31 4 4" xfId="35111"/>
    <cellStyle name="Total 31 4 4 2" xfId="35112"/>
    <cellStyle name="Total 31 4 4 3" xfId="35113"/>
    <cellStyle name="Total 31 4 5" xfId="35114"/>
    <cellStyle name="Total 31 4 5 2" xfId="35115"/>
    <cellStyle name="Total 31 4 5 3" xfId="35116"/>
    <cellStyle name="Total 31 4 6" xfId="35117"/>
    <cellStyle name="Total 31 4 6 2" xfId="35118"/>
    <cellStyle name="Total 31 4 6 3" xfId="35119"/>
    <cellStyle name="Total 31 4 7" xfId="35120"/>
    <cellStyle name="Total 31 4 7 2" xfId="35121"/>
    <cellStyle name="Total 31 4 7 3" xfId="35122"/>
    <cellStyle name="Total 31 4 8" xfId="35123"/>
    <cellStyle name="Total 31 4 8 2" xfId="35124"/>
    <cellStyle name="Total 31 4 8 3" xfId="35125"/>
    <cellStyle name="Total 31 4 9" xfId="35126"/>
    <cellStyle name="Total 31 4 9 2" xfId="35127"/>
    <cellStyle name="Total 31 4 9 3" xfId="35128"/>
    <cellStyle name="Total 31 5" xfId="35129"/>
    <cellStyle name="Total 31 5 10" xfId="35130"/>
    <cellStyle name="Total 31 5 11" xfId="35131"/>
    <cellStyle name="Total 31 5 2" xfId="35132"/>
    <cellStyle name="Total 31 5 2 2" xfId="35133"/>
    <cellStyle name="Total 31 5 2 2 2" xfId="35134"/>
    <cellStyle name="Total 31 5 2 2 3" xfId="35135"/>
    <cellStyle name="Total 31 5 2 3" xfId="35136"/>
    <cellStyle name="Total 31 5 2 3 2" xfId="35137"/>
    <cellStyle name="Total 31 5 2 3 3" xfId="35138"/>
    <cellStyle name="Total 31 5 2 4" xfId="35139"/>
    <cellStyle name="Total 31 5 2 4 2" xfId="35140"/>
    <cellStyle name="Total 31 5 2 4 3" xfId="35141"/>
    <cellStyle name="Total 31 5 2 5" xfId="35142"/>
    <cellStyle name="Total 31 5 2 5 2" xfId="35143"/>
    <cellStyle name="Total 31 5 2 5 3" xfId="35144"/>
    <cellStyle name="Total 31 5 2 6" xfId="35145"/>
    <cellStyle name="Total 31 5 2 6 2" xfId="35146"/>
    <cellStyle name="Total 31 5 2 6 3" xfId="35147"/>
    <cellStyle name="Total 31 5 2 7" xfId="35148"/>
    <cellStyle name="Total 31 5 2 7 2" xfId="35149"/>
    <cellStyle name="Total 31 5 2 7 3" xfId="35150"/>
    <cellStyle name="Total 31 5 2 8" xfId="35151"/>
    <cellStyle name="Total 31 5 2 9" xfId="35152"/>
    <cellStyle name="Total 31 5 3" xfId="35153"/>
    <cellStyle name="Total 31 5 3 2" xfId="35154"/>
    <cellStyle name="Total 31 5 3 2 2" xfId="35155"/>
    <cellStyle name="Total 31 5 3 2 3" xfId="35156"/>
    <cellStyle name="Total 31 5 3 3" xfId="35157"/>
    <cellStyle name="Total 31 5 3 3 2" xfId="35158"/>
    <cellStyle name="Total 31 5 3 3 3" xfId="35159"/>
    <cellStyle name="Total 31 5 3 4" xfId="35160"/>
    <cellStyle name="Total 31 5 3 4 2" xfId="35161"/>
    <cellStyle name="Total 31 5 3 4 3" xfId="35162"/>
    <cellStyle name="Total 31 5 3 5" xfId="35163"/>
    <cellStyle name="Total 31 5 3 5 2" xfId="35164"/>
    <cellStyle name="Total 31 5 3 5 3" xfId="35165"/>
    <cellStyle name="Total 31 5 3 6" xfId="35166"/>
    <cellStyle name="Total 31 5 3 6 2" xfId="35167"/>
    <cellStyle name="Total 31 5 3 6 3" xfId="35168"/>
    <cellStyle name="Total 31 5 3 7" xfId="35169"/>
    <cellStyle name="Total 31 5 3 7 2" xfId="35170"/>
    <cellStyle name="Total 31 5 3 7 3" xfId="35171"/>
    <cellStyle name="Total 31 5 3 8" xfId="35172"/>
    <cellStyle name="Total 31 5 3 9" xfId="35173"/>
    <cellStyle name="Total 31 5 4" xfId="35174"/>
    <cellStyle name="Total 31 5 4 2" xfId="35175"/>
    <cellStyle name="Total 31 5 4 3" xfId="35176"/>
    <cellStyle name="Total 31 5 5" xfId="35177"/>
    <cellStyle name="Total 31 5 5 2" xfId="35178"/>
    <cellStyle name="Total 31 5 5 3" xfId="35179"/>
    <cellStyle name="Total 31 5 6" xfId="35180"/>
    <cellStyle name="Total 31 5 6 2" xfId="35181"/>
    <cellStyle name="Total 31 5 6 3" xfId="35182"/>
    <cellStyle name="Total 31 5 7" xfId="35183"/>
    <cellStyle name="Total 31 5 7 2" xfId="35184"/>
    <cellStyle name="Total 31 5 7 3" xfId="35185"/>
    <cellStyle name="Total 31 5 8" xfId="35186"/>
    <cellStyle name="Total 31 5 8 2" xfId="35187"/>
    <cellStyle name="Total 31 5 8 3" xfId="35188"/>
    <cellStyle name="Total 31 5 9" xfId="35189"/>
    <cellStyle name="Total 31 5 9 2" xfId="35190"/>
    <cellStyle name="Total 31 5 9 3" xfId="35191"/>
    <cellStyle name="Total 31 6" xfId="35192"/>
    <cellStyle name="Total 31 6 10" xfId="35193"/>
    <cellStyle name="Total 31 6 11" xfId="35194"/>
    <cellStyle name="Total 31 6 2" xfId="35195"/>
    <cellStyle name="Total 31 6 2 2" xfId="35196"/>
    <cellStyle name="Total 31 6 2 2 2" xfId="35197"/>
    <cellStyle name="Total 31 6 2 2 3" xfId="35198"/>
    <cellStyle name="Total 31 6 2 3" xfId="35199"/>
    <cellStyle name="Total 31 6 2 3 2" xfId="35200"/>
    <cellStyle name="Total 31 6 2 3 3" xfId="35201"/>
    <cellStyle name="Total 31 6 2 4" xfId="35202"/>
    <cellStyle name="Total 31 6 2 4 2" xfId="35203"/>
    <cellStyle name="Total 31 6 2 4 3" xfId="35204"/>
    <cellStyle name="Total 31 6 2 5" xfId="35205"/>
    <cellStyle name="Total 31 6 2 5 2" xfId="35206"/>
    <cellStyle name="Total 31 6 2 5 3" xfId="35207"/>
    <cellStyle name="Total 31 6 2 6" xfId="35208"/>
    <cellStyle name="Total 31 6 2 6 2" xfId="35209"/>
    <cellStyle name="Total 31 6 2 6 3" xfId="35210"/>
    <cellStyle name="Total 31 6 2 7" xfId="35211"/>
    <cellStyle name="Total 31 6 2 7 2" xfId="35212"/>
    <cellStyle name="Total 31 6 2 7 3" xfId="35213"/>
    <cellStyle name="Total 31 6 2 8" xfId="35214"/>
    <cellStyle name="Total 31 6 2 9" xfId="35215"/>
    <cellStyle name="Total 31 6 3" xfId="35216"/>
    <cellStyle name="Total 31 6 3 2" xfId="35217"/>
    <cellStyle name="Total 31 6 3 2 2" xfId="35218"/>
    <cellStyle name="Total 31 6 3 2 3" xfId="35219"/>
    <cellStyle name="Total 31 6 3 3" xfId="35220"/>
    <cellStyle name="Total 31 6 3 3 2" xfId="35221"/>
    <cellStyle name="Total 31 6 3 3 3" xfId="35222"/>
    <cellStyle name="Total 31 6 3 4" xfId="35223"/>
    <cellStyle name="Total 31 6 3 4 2" xfId="35224"/>
    <cellStyle name="Total 31 6 3 4 3" xfId="35225"/>
    <cellStyle name="Total 31 6 3 5" xfId="35226"/>
    <cellStyle name="Total 31 6 3 5 2" xfId="35227"/>
    <cellStyle name="Total 31 6 3 5 3" xfId="35228"/>
    <cellStyle name="Total 31 6 3 6" xfId="35229"/>
    <cellStyle name="Total 31 6 3 6 2" xfId="35230"/>
    <cellStyle name="Total 31 6 3 6 3" xfId="35231"/>
    <cellStyle name="Total 31 6 3 7" xfId="35232"/>
    <cellStyle name="Total 31 6 3 7 2" xfId="35233"/>
    <cellStyle name="Total 31 6 3 7 3" xfId="35234"/>
    <cellStyle name="Total 31 6 3 8" xfId="35235"/>
    <cellStyle name="Total 31 6 3 9" xfId="35236"/>
    <cellStyle name="Total 31 6 4" xfId="35237"/>
    <cellStyle name="Total 31 6 4 2" xfId="35238"/>
    <cellStyle name="Total 31 6 4 3" xfId="35239"/>
    <cellStyle name="Total 31 6 5" xfId="35240"/>
    <cellStyle name="Total 31 6 5 2" xfId="35241"/>
    <cellStyle name="Total 31 6 5 3" xfId="35242"/>
    <cellStyle name="Total 31 6 6" xfId="35243"/>
    <cellStyle name="Total 31 6 6 2" xfId="35244"/>
    <cellStyle name="Total 31 6 6 3" xfId="35245"/>
    <cellStyle name="Total 31 6 7" xfId="35246"/>
    <cellStyle name="Total 31 6 7 2" xfId="35247"/>
    <cellStyle name="Total 31 6 7 3" xfId="35248"/>
    <cellStyle name="Total 31 6 8" xfId="35249"/>
    <cellStyle name="Total 31 6 8 2" xfId="35250"/>
    <cellStyle name="Total 31 6 8 3" xfId="35251"/>
    <cellStyle name="Total 31 6 9" xfId="35252"/>
    <cellStyle name="Total 31 6 9 2" xfId="35253"/>
    <cellStyle name="Total 31 6 9 3" xfId="35254"/>
    <cellStyle name="Total 31 7" xfId="35255"/>
    <cellStyle name="Total 31 7 10" xfId="35256"/>
    <cellStyle name="Total 31 7 11" xfId="35257"/>
    <cellStyle name="Total 31 7 2" xfId="35258"/>
    <cellStyle name="Total 31 7 2 2" xfId="35259"/>
    <cellStyle name="Total 31 7 2 2 2" xfId="35260"/>
    <cellStyle name="Total 31 7 2 2 3" xfId="35261"/>
    <cellStyle name="Total 31 7 2 3" xfId="35262"/>
    <cellStyle name="Total 31 7 2 3 2" xfId="35263"/>
    <cellStyle name="Total 31 7 2 3 3" xfId="35264"/>
    <cellStyle name="Total 31 7 2 4" xfId="35265"/>
    <cellStyle name="Total 31 7 2 4 2" xfId="35266"/>
    <cellStyle name="Total 31 7 2 4 3" xfId="35267"/>
    <cellStyle name="Total 31 7 2 5" xfId="35268"/>
    <cellStyle name="Total 31 7 2 5 2" xfId="35269"/>
    <cellStyle name="Total 31 7 2 5 3" xfId="35270"/>
    <cellStyle name="Total 31 7 2 6" xfId="35271"/>
    <cellStyle name="Total 31 7 2 6 2" xfId="35272"/>
    <cellStyle name="Total 31 7 2 6 3" xfId="35273"/>
    <cellStyle name="Total 31 7 2 7" xfId="35274"/>
    <cellStyle name="Total 31 7 2 7 2" xfId="35275"/>
    <cellStyle name="Total 31 7 2 7 3" xfId="35276"/>
    <cellStyle name="Total 31 7 2 8" xfId="35277"/>
    <cellStyle name="Total 31 7 2 9" xfId="35278"/>
    <cellStyle name="Total 31 7 3" xfId="35279"/>
    <cellStyle name="Total 31 7 3 2" xfId="35280"/>
    <cellStyle name="Total 31 7 3 2 2" xfId="35281"/>
    <cellStyle name="Total 31 7 3 2 3" xfId="35282"/>
    <cellStyle name="Total 31 7 3 3" xfId="35283"/>
    <cellStyle name="Total 31 7 3 3 2" xfId="35284"/>
    <cellStyle name="Total 31 7 3 3 3" xfId="35285"/>
    <cellStyle name="Total 31 7 3 4" xfId="35286"/>
    <cellStyle name="Total 31 7 3 4 2" xfId="35287"/>
    <cellStyle name="Total 31 7 3 4 3" xfId="35288"/>
    <cellStyle name="Total 31 7 3 5" xfId="35289"/>
    <cellStyle name="Total 31 7 3 5 2" xfId="35290"/>
    <cellStyle name="Total 31 7 3 5 3" xfId="35291"/>
    <cellStyle name="Total 31 7 3 6" xfId="35292"/>
    <cellStyle name="Total 31 7 3 6 2" xfId="35293"/>
    <cellStyle name="Total 31 7 3 6 3" xfId="35294"/>
    <cellStyle name="Total 31 7 3 7" xfId="35295"/>
    <cellStyle name="Total 31 7 3 7 2" xfId="35296"/>
    <cellStyle name="Total 31 7 3 7 3" xfId="35297"/>
    <cellStyle name="Total 31 7 3 8" xfId="35298"/>
    <cellStyle name="Total 31 7 3 9" xfId="35299"/>
    <cellStyle name="Total 31 7 4" xfId="35300"/>
    <cellStyle name="Total 31 7 4 2" xfId="35301"/>
    <cellStyle name="Total 31 7 4 3" xfId="35302"/>
    <cellStyle name="Total 31 7 5" xfId="35303"/>
    <cellStyle name="Total 31 7 5 2" xfId="35304"/>
    <cellStyle name="Total 31 7 5 3" xfId="35305"/>
    <cellStyle name="Total 31 7 6" xfId="35306"/>
    <cellStyle name="Total 31 7 6 2" xfId="35307"/>
    <cellStyle name="Total 31 7 6 3" xfId="35308"/>
    <cellStyle name="Total 31 7 7" xfId="35309"/>
    <cellStyle name="Total 31 7 7 2" xfId="35310"/>
    <cellStyle name="Total 31 7 7 3" xfId="35311"/>
    <cellStyle name="Total 31 7 8" xfId="35312"/>
    <cellStyle name="Total 31 7 8 2" xfId="35313"/>
    <cellStyle name="Total 31 7 8 3" xfId="35314"/>
    <cellStyle name="Total 31 7 9" xfId="35315"/>
    <cellStyle name="Total 31 7 9 2" xfId="35316"/>
    <cellStyle name="Total 31 7 9 3" xfId="35317"/>
    <cellStyle name="Total 31 8" xfId="35318"/>
    <cellStyle name="Total 31 8 10" xfId="35319"/>
    <cellStyle name="Total 31 8 11" xfId="35320"/>
    <cellStyle name="Total 31 8 2" xfId="35321"/>
    <cellStyle name="Total 31 8 2 2" xfId="35322"/>
    <cellStyle name="Total 31 8 2 2 2" xfId="35323"/>
    <cellStyle name="Total 31 8 2 2 3" xfId="35324"/>
    <cellStyle name="Total 31 8 2 3" xfId="35325"/>
    <cellStyle name="Total 31 8 2 3 2" xfId="35326"/>
    <cellStyle name="Total 31 8 2 3 3" xfId="35327"/>
    <cellStyle name="Total 31 8 2 4" xfId="35328"/>
    <cellStyle name="Total 31 8 2 4 2" xfId="35329"/>
    <cellStyle name="Total 31 8 2 4 3" xfId="35330"/>
    <cellStyle name="Total 31 8 2 5" xfId="35331"/>
    <cellStyle name="Total 31 8 2 5 2" xfId="35332"/>
    <cellStyle name="Total 31 8 2 5 3" xfId="35333"/>
    <cellStyle name="Total 31 8 2 6" xfId="35334"/>
    <cellStyle name="Total 31 8 2 6 2" xfId="35335"/>
    <cellStyle name="Total 31 8 2 6 3" xfId="35336"/>
    <cellStyle name="Total 31 8 2 7" xfId="35337"/>
    <cellStyle name="Total 31 8 2 7 2" xfId="35338"/>
    <cellStyle name="Total 31 8 2 7 3" xfId="35339"/>
    <cellStyle name="Total 31 8 2 8" xfId="35340"/>
    <cellStyle name="Total 31 8 2 9" xfId="35341"/>
    <cellStyle name="Total 31 8 3" xfId="35342"/>
    <cellStyle name="Total 31 8 3 2" xfId="35343"/>
    <cellStyle name="Total 31 8 3 2 2" xfId="35344"/>
    <cellStyle name="Total 31 8 3 2 3" xfId="35345"/>
    <cellStyle name="Total 31 8 3 3" xfId="35346"/>
    <cellStyle name="Total 31 8 3 3 2" xfId="35347"/>
    <cellStyle name="Total 31 8 3 3 3" xfId="35348"/>
    <cellStyle name="Total 31 8 3 4" xfId="35349"/>
    <cellStyle name="Total 31 8 3 4 2" xfId="35350"/>
    <cellStyle name="Total 31 8 3 4 3" xfId="35351"/>
    <cellStyle name="Total 31 8 3 5" xfId="35352"/>
    <cellStyle name="Total 31 8 3 5 2" xfId="35353"/>
    <cellStyle name="Total 31 8 3 5 3" xfId="35354"/>
    <cellStyle name="Total 31 8 3 6" xfId="35355"/>
    <cellStyle name="Total 31 8 3 6 2" xfId="35356"/>
    <cellStyle name="Total 31 8 3 6 3" xfId="35357"/>
    <cellStyle name="Total 31 8 3 7" xfId="35358"/>
    <cellStyle name="Total 31 8 3 7 2" xfId="35359"/>
    <cellStyle name="Total 31 8 3 7 3" xfId="35360"/>
    <cellStyle name="Total 31 8 3 8" xfId="35361"/>
    <cellStyle name="Total 31 8 3 9" xfId="35362"/>
    <cellStyle name="Total 31 8 4" xfId="35363"/>
    <cellStyle name="Total 31 8 4 2" xfId="35364"/>
    <cellStyle name="Total 31 8 4 3" xfId="35365"/>
    <cellStyle name="Total 31 8 5" xfId="35366"/>
    <cellStyle name="Total 31 8 5 2" xfId="35367"/>
    <cellStyle name="Total 31 8 5 3" xfId="35368"/>
    <cellStyle name="Total 31 8 6" xfId="35369"/>
    <cellStyle name="Total 31 8 6 2" xfId="35370"/>
    <cellStyle name="Total 31 8 6 3" xfId="35371"/>
    <cellStyle name="Total 31 8 7" xfId="35372"/>
    <cellStyle name="Total 31 8 7 2" xfId="35373"/>
    <cellStyle name="Total 31 8 7 3" xfId="35374"/>
    <cellStyle name="Total 31 8 8" xfId="35375"/>
    <cellStyle name="Total 31 8 8 2" xfId="35376"/>
    <cellStyle name="Total 31 8 8 3" xfId="35377"/>
    <cellStyle name="Total 31 8 9" xfId="35378"/>
    <cellStyle name="Total 31 8 9 2" xfId="35379"/>
    <cellStyle name="Total 31 8 9 3" xfId="35380"/>
    <cellStyle name="Total 31 9" xfId="35381"/>
    <cellStyle name="Total 31 9 10" xfId="35382"/>
    <cellStyle name="Total 31 9 11" xfId="35383"/>
    <cellStyle name="Total 31 9 2" xfId="35384"/>
    <cellStyle name="Total 31 9 2 2" xfId="35385"/>
    <cellStyle name="Total 31 9 2 2 2" xfId="35386"/>
    <cellStyle name="Total 31 9 2 2 3" xfId="35387"/>
    <cellStyle name="Total 31 9 2 3" xfId="35388"/>
    <cellStyle name="Total 31 9 2 3 2" xfId="35389"/>
    <cellStyle name="Total 31 9 2 3 3" xfId="35390"/>
    <cellStyle name="Total 31 9 2 4" xfId="35391"/>
    <cellStyle name="Total 31 9 2 4 2" xfId="35392"/>
    <cellStyle name="Total 31 9 2 4 3" xfId="35393"/>
    <cellStyle name="Total 31 9 2 5" xfId="35394"/>
    <cellStyle name="Total 31 9 2 5 2" xfId="35395"/>
    <cellStyle name="Total 31 9 2 5 3" xfId="35396"/>
    <cellStyle name="Total 31 9 2 6" xfId="35397"/>
    <cellStyle name="Total 31 9 2 6 2" xfId="35398"/>
    <cellStyle name="Total 31 9 2 6 3" xfId="35399"/>
    <cellStyle name="Total 31 9 2 7" xfId="35400"/>
    <cellStyle name="Total 31 9 2 7 2" xfId="35401"/>
    <cellStyle name="Total 31 9 2 7 3" xfId="35402"/>
    <cellStyle name="Total 31 9 2 8" xfId="35403"/>
    <cellStyle name="Total 31 9 2 9" xfId="35404"/>
    <cellStyle name="Total 31 9 3" xfId="35405"/>
    <cellStyle name="Total 31 9 3 2" xfId="35406"/>
    <cellStyle name="Total 31 9 3 2 2" xfId="35407"/>
    <cellStyle name="Total 31 9 3 2 3" xfId="35408"/>
    <cellStyle name="Total 31 9 3 3" xfId="35409"/>
    <cellStyle name="Total 31 9 3 3 2" xfId="35410"/>
    <cellStyle name="Total 31 9 3 3 3" xfId="35411"/>
    <cellStyle name="Total 31 9 3 4" xfId="35412"/>
    <cellStyle name="Total 31 9 3 4 2" xfId="35413"/>
    <cellStyle name="Total 31 9 3 4 3" xfId="35414"/>
    <cellStyle name="Total 31 9 3 5" xfId="35415"/>
    <cellStyle name="Total 31 9 3 5 2" xfId="35416"/>
    <cellStyle name="Total 31 9 3 5 3" xfId="35417"/>
    <cellStyle name="Total 31 9 3 6" xfId="35418"/>
    <cellStyle name="Total 31 9 3 6 2" xfId="35419"/>
    <cellStyle name="Total 31 9 3 6 3" xfId="35420"/>
    <cellStyle name="Total 31 9 3 7" xfId="35421"/>
    <cellStyle name="Total 31 9 3 7 2" xfId="35422"/>
    <cellStyle name="Total 31 9 3 7 3" xfId="35423"/>
    <cellStyle name="Total 31 9 3 8" xfId="35424"/>
    <cellStyle name="Total 31 9 3 9" xfId="35425"/>
    <cellStyle name="Total 31 9 4" xfId="35426"/>
    <cellStyle name="Total 31 9 4 2" xfId="35427"/>
    <cellStyle name="Total 31 9 4 3" xfId="35428"/>
    <cellStyle name="Total 31 9 5" xfId="35429"/>
    <cellStyle name="Total 31 9 5 2" xfId="35430"/>
    <cellStyle name="Total 31 9 5 3" xfId="35431"/>
    <cellStyle name="Total 31 9 6" xfId="35432"/>
    <cellStyle name="Total 31 9 6 2" xfId="35433"/>
    <cellStyle name="Total 31 9 6 3" xfId="35434"/>
    <cellStyle name="Total 31 9 7" xfId="35435"/>
    <cellStyle name="Total 31 9 7 2" xfId="35436"/>
    <cellStyle name="Total 31 9 7 3" xfId="35437"/>
    <cellStyle name="Total 31 9 8" xfId="35438"/>
    <cellStyle name="Total 31 9 8 2" xfId="35439"/>
    <cellStyle name="Total 31 9 8 3" xfId="35440"/>
    <cellStyle name="Total 31 9 9" xfId="35441"/>
    <cellStyle name="Total 31 9 9 2" xfId="35442"/>
    <cellStyle name="Total 31 9 9 3" xfId="35443"/>
    <cellStyle name="Total 32" xfId="35444"/>
    <cellStyle name="Total 32 10" xfId="35445"/>
    <cellStyle name="Total 32 10 2" xfId="35446"/>
    <cellStyle name="Total 32 10 2 2" xfId="35447"/>
    <cellStyle name="Total 32 10 2 3" xfId="35448"/>
    <cellStyle name="Total 32 10 3" xfId="35449"/>
    <cellStyle name="Total 32 10 3 2" xfId="35450"/>
    <cellStyle name="Total 32 10 3 3" xfId="35451"/>
    <cellStyle name="Total 32 10 4" xfId="35452"/>
    <cellStyle name="Total 32 10 4 2" xfId="35453"/>
    <cellStyle name="Total 32 10 4 3" xfId="35454"/>
    <cellStyle name="Total 32 10 5" xfId="35455"/>
    <cellStyle name="Total 32 10 5 2" xfId="35456"/>
    <cellStyle name="Total 32 10 5 3" xfId="35457"/>
    <cellStyle name="Total 32 10 6" xfId="35458"/>
    <cellStyle name="Total 32 10 6 2" xfId="35459"/>
    <cellStyle name="Total 32 10 6 3" xfId="35460"/>
    <cellStyle name="Total 32 10 7" xfId="35461"/>
    <cellStyle name="Total 32 10 7 2" xfId="35462"/>
    <cellStyle name="Total 32 10 7 3" xfId="35463"/>
    <cellStyle name="Total 32 10 8" xfId="35464"/>
    <cellStyle name="Total 32 10 9" xfId="35465"/>
    <cellStyle name="Total 32 11" xfId="35466"/>
    <cellStyle name="Total 32 11 2" xfId="35467"/>
    <cellStyle name="Total 32 11 2 2" xfId="35468"/>
    <cellStyle name="Total 32 11 2 3" xfId="35469"/>
    <cellStyle name="Total 32 11 3" xfId="35470"/>
    <cellStyle name="Total 32 11 3 2" xfId="35471"/>
    <cellStyle name="Total 32 11 3 3" xfId="35472"/>
    <cellStyle name="Total 32 11 4" xfId="35473"/>
    <cellStyle name="Total 32 11 4 2" xfId="35474"/>
    <cellStyle name="Total 32 11 4 3" xfId="35475"/>
    <cellStyle name="Total 32 11 5" xfId="35476"/>
    <cellStyle name="Total 32 11 5 2" xfId="35477"/>
    <cellStyle name="Total 32 11 5 3" xfId="35478"/>
    <cellStyle name="Total 32 11 6" xfId="35479"/>
    <cellStyle name="Total 32 11 6 2" xfId="35480"/>
    <cellStyle name="Total 32 11 6 3" xfId="35481"/>
    <cellStyle name="Total 32 11 7" xfId="35482"/>
    <cellStyle name="Total 32 11 7 2" xfId="35483"/>
    <cellStyle name="Total 32 11 7 3" xfId="35484"/>
    <cellStyle name="Total 32 11 8" xfId="35485"/>
    <cellStyle name="Total 32 11 9" xfId="35486"/>
    <cellStyle name="Total 32 12" xfId="35487"/>
    <cellStyle name="Total 32 12 2" xfId="35488"/>
    <cellStyle name="Total 32 12 3" xfId="35489"/>
    <cellStyle name="Total 32 13" xfId="35490"/>
    <cellStyle name="Total 32 13 2" xfId="35491"/>
    <cellStyle name="Total 32 13 3" xfId="35492"/>
    <cellStyle name="Total 32 14" xfId="35493"/>
    <cellStyle name="Total 32 14 2" xfId="35494"/>
    <cellStyle name="Total 32 14 3" xfId="35495"/>
    <cellStyle name="Total 32 15" xfId="35496"/>
    <cellStyle name="Total 32 15 2" xfId="35497"/>
    <cellStyle name="Total 32 15 3" xfId="35498"/>
    <cellStyle name="Total 32 16" xfId="35499"/>
    <cellStyle name="Total 32 16 2" xfId="35500"/>
    <cellStyle name="Total 32 16 3" xfId="35501"/>
    <cellStyle name="Total 32 17" xfId="35502"/>
    <cellStyle name="Total 32 17 2" xfId="35503"/>
    <cellStyle name="Total 32 17 3" xfId="35504"/>
    <cellStyle name="Total 32 18" xfId="35505"/>
    <cellStyle name="Total 32 19" xfId="35506"/>
    <cellStyle name="Total 32 2" xfId="35507"/>
    <cellStyle name="Total 32 2 10" xfId="35508"/>
    <cellStyle name="Total 32 2 11" xfId="35509"/>
    <cellStyle name="Total 32 2 2" xfId="35510"/>
    <cellStyle name="Total 32 2 2 2" xfId="35511"/>
    <cellStyle name="Total 32 2 2 2 2" xfId="35512"/>
    <cellStyle name="Total 32 2 2 2 3" xfId="35513"/>
    <cellStyle name="Total 32 2 2 3" xfId="35514"/>
    <cellStyle name="Total 32 2 2 3 2" xfId="35515"/>
    <cellStyle name="Total 32 2 2 3 3" xfId="35516"/>
    <cellStyle name="Total 32 2 2 4" xfId="35517"/>
    <cellStyle name="Total 32 2 2 4 2" xfId="35518"/>
    <cellStyle name="Total 32 2 2 4 3" xfId="35519"/>
    <cellStyle name="Total 32 2 2 5" xfId="35520"/>
    <cellStyle name="Total 32 2 2 5 2" xfId="35521"/>
    <cellStyle name="Total 32 2 2 5 3" xfId="35522"/>
    <cellStyle name="Total 32 2 2 6" xfId="35523"/>
    <cellStyle name="Total 32 2 2 6 2" xfId="35524"/>
    <cellStyle name="Total 32 2 2 6 3" xfId="35525"/>
    <cellStyle name="Total 32 2 2 7" xfId="35526"/>
    <cellStyle name="Total 32 2 2 7 2" xfId="35527"/>
    <cellStyle name="Total 32 2 2 7 3" xfId="35528"/>
    <cellStyle name="Total 32 2 2 8" xfId="35529"/>
    <cellStyle name="Total 32 2 2 9" xfId="35530"/>
    <cellStyle name="Total 32 2 3" xfId="35531"/>
    <cellStyle name="Total 32 2 3 2" xfId="35532"/>
    <cellStyle name="Total 32 2 3 2 2" xfId="35533"/>
    <cellStyle name="Total 32 2 3 2 3" xfId="35534"/>
    <cellStyle name="Total 32 2 3 3" xfId="35535"/>
    <cellStyle name="Total 32 2 3 3 2" xfId="35536"/>
    <cellStyle name="Total 32 2 3 3 3" xfId="35537"/>
    <cellStyle name="Total 32 2 3 4" xfId="35538"/>
    <cellStyle name="Total 32 2 3 4 2" xfId="35539"/>
    <cellStyle name="Total 32 2 3 4 3" xfId="35540"/>
    <cellStyle name="Total 32 2 3 5" xfId="35541"/>
    <cellStyle name="Total 32 2 3 5 2" xfId="35542"/>
    <cellStyle name="Total 32 2 3 5 3" xfId="35543"/>
    <cellStyle name="Total 32 2 3 6" xfId="35544"/>
    <cellStyle name="Total 32 2 3 6 2" xfId="35545"/>
    <cellStyle name="Total 32 2 3 6 3" xfId="35546"/>
    <cellStyle name="Total 32 2 3 7" xfId="35547"/>
    <cellStyle name="Total 32 2 3 7 2" xfId="35548"/>
    <cellStyle name="Total 32 2 3 7 3" xfId="35549"/>
    <cellStyle name="Total 32 2 3 8" xfId="35550"/>
    <cellStyle name="Total 32 2 3 9" xfId="35551"/>
    <cellStyle name="Total 32 2 4" xfId="35552"/>
    <cellStyle name="Total 32 2 4 2" xfId="35553"/>
    <cellStyle name="Total 32 2 4 3" xfId="35554"/>
    <cellStyle name="Total 32 2 5" xfId="35555"/>
    <cellStyle name="Total 32 2 5 2" xfId="35556"/>
    <cellStyle name="Total 32 2 5 3" xfId="35557"/>
    <cellStyle name="Total 32 2 6" xfId="35558"/>
    <cellStyle name="Total 32 2 6 2" xfId="35559"/>
    <cellStyle name="Total 32 2 6 3" xfId="35560"/>
    <cellStyle name="Total 32 2 7" xfId="35561"/>
    <cellStyle name="Total 32 2 7 2" xfId="35562"/>
    <cellStyle name="Total 32 2 7 3" xfId="35563"/>
    <cellStyle name="Total 32 2 8" xfId="35564"/>
    <cellStyle name="Total 32 2 8 2" xfId="35565"/>
    <cellStyle name="Total 32 2 8 3" xfId="35566"/>
    <cellStyle name="Total 32 2 9" xfId="35567"/>
    <cellStyle name="Total 32 2 9 2" xfId="35568"/>
    <cellStyle name="Total 32 2 9 3" xfId="35569"/>
    <cellStyle name="Total 32 3" xfId="35570"/>
    <cellStyle name="Total 32 3 10" xfId="35571"/>
    <cellStyle name="Total 32 3 11" xfId="35572"/>
    <cellStyle name="Total 32 3 2" xfId="35573"/>
    <cellStyle name="Total 32 3 2 2" xfId="35574"/>
    <cellStyle name="Total 32 3 2 2 2" xfId="35575"/>
    <cellStyle name="Total 32 3 2 2 3" xfId="35576"/>
    <cellStyle name="Total 32 3 2 3" xfId="35577"/>
    <cellStyle name="Total 32 3 2 3 2" xfId="35578"/>
    <cellStyle name="Total 32 3 2 3 3" xfId="35579"/>
    <cellStyle name="Total 32 3 2 4" xfId="35580"/>
    <cellStyle name="Total 32 3 2 4 2" xfId="35581"/>
    <cellStyle name="Total 32 3 2 4 3" xfId="35582"/>
    <cellStyle name="Total 32 3 2 5" xfId="35583"/>
    <cellStyle name="Total 32 3 2 5 2" xfId="35584"/>
    <cellStyle name="Total 32 3 2 5 3" xfId="35585"/>
    <cellStyle name="Total 32 3 2 6" xfId="35586"/>
    <cellStyle name="Total 32 3 2 6 2" xfId="35587"/>
    <cellStyle name="Total 32 3 2 6 3" xfId="35588"/>
    <cellStyle name="Total 32 3 2 7" xfId="35589"/>
    <cellStyle name="Total 32 3 2 7 2" xfId="35590"/>
    <cellStyle name="Total 32 3 2 7 3" xfId="35591"/>
    <cellStyle name="Total 32 3 2 8" xfId="35592"/>
    <cellStyle name="Total 32 3 2 9" xfId="35593"/>
    <cellStyle name="Total 32 3 3" xfId="35594"/>
    <cellStyle name="Total 32 3 3 2" xfId="35595"/>
    <cellStyle name="Total 32 3 3 2 2" xfId="35596"/>
    <cellStyle name="Total 32 3 3 2 3" xfId="35597"/>
    <cellStyle name="Total 32 3 3 3" xfId="35598"/>
    <cellStyle name="Total 32 3 3 3 2" xfId="35599"/>
    <cellStyle name="Total 32 3 3 3 3" xfId="35600"/>
    <cellStyle name="Total 32 3 3 4" xfId="35601"/>
    <cellStyle name="Total 32 3 3 4 2" xfId="35602"/>
    <cellStyle name="Total 32 3 3 4 3" xfId="35603"/>
    <cellStyle name="Total 32 3 3 5" xfId="35604"/>
    <cellStyle name="Total 32 3 3 5 2" xfId="35605"/>
    <cellStyle name="Total 32 3 3 5 3" xfId="35606"/>
    <cellStyle name="Total 32 3 3 6" xfId="35607"/>
    <cellStyle name="Total 32 3 3 6 2" xfId="35608"/>
    <cellStyle name="Total 32 3 3 6 3" xfId="35609"/>
    <cellStyle name="Total 32 3 3 7" xfId="35610"/>
    <cellStyle name="Total 32 3 3 7 2" xfId="35611"/>
    <cellStyle name="Total 32 3 3 7 3" xfId="35612"/>
    <cellStyle name="Total 32 3 3 8" xfId="35613"/>
    <cellStyle name="Total 32 3 3 9" xfId="35614"/>
    <cellStyle name="Total 32 3 4" xfId="35615"/>
    <cellStyle name="Total 32 3 4 2" xfId="35616"/>
    <cellStyle name="Total 32 3 4 3" xfId="35617"/>
    <cellStyle name="Total 32 3 5" xfId="35618"/>
    <cellStyle name="Total 32 3 5 2" xfId="35619"/>
    <cellStyle name="Total 32 3 5 3" xfId="35620"/>
    <cellStyle name="Total 32 3 6" xfId="35621"/>
    <cellStyle name="Total 32 3 6 2" xfId="35622"/>
    <cellStyle name="Total 32 3 6 3" xfId="35623"/>
    <cellStyle name="Total 32 3 7" xfId="35624"/>
    <cellStyle name="Total 32 3 7 2" xfId="35625"/>
    <cellStyle name="Total 32 3 7 3" xfId="35626"/>
    <cellStyle name="Total 32 3 8" xfId="35627"/>
    <cellStyle name="Total 32 3 8 2" xfId="35628"/>
    <cellStyle name="Total 32 3 8 3" xfId="35629"/>
    <cellStyle name="Total 32 3 9" xfId="35630"/>
    <cellStyle name="Total 32 3 9 2" xfId="35631"/>
    <cellStyle name="Total 32 3 9 3" xfId="35632"/>
    <cellStyle name="Total 32 4" xfId="35633"/>
    <cellStyle name="Total 32 4 10" xfId="35634"/>
    <cellStyle name="Total 32 4 11" xfId="35635"/>
    <cellStyle name="Total 32 4 2" xfId="35636"/>
    <cellStyle name="Total 32 4 2 2" xfId="35637"/>
    <cellStyle name="Total 32 4 2 2 2" xfId="35638"/>
    <cellStyle name="Total 32 4 2 2 3" xfId="35639"/>
    <cellStyle name="Total 32 4 2 3" xfId="35640"/>
    <cellStyle name="Total 32 4 2 3 2" xfId="35641"/>
    <cellStyle name="Total 32 4 2 3 3" xfId="35642"/>
    <cellStyle name="Total 32 4 2 4" xfId="35643"/>
    <cellStyle name="Total 32 4 2 4 2" xfId="35644"/>
    <cellStyle name="Total 32 4 2 4 3" xfId="35645"/>
    <cellStyle name="Total 32 4 2 5" xfId="35646"/>
    <cellStyle name="Total 32 4 2 5 2" xfId="35647"/>
    <cellStyle name="Total 32 4 2 5 3" xfId="35648"/>
    <cellStyle name="Total 32 4 2 6" xfId="35649"/>
    <cellStyle name="Total 32 4 2 6 2" xfId="35650"/>
    <cellStyle name="Total 32 4 2 6 3" xfId="35651"/>
    <cellStyle name="Total 32 4 2 7" xfId="35652"/>
    <cellStyle name="Total 32 4 2 7 2" xfId="35653"/>
    <cellStyle name="Total 32 4 2 7 3" xfId="35654"/>
    <cellStyle name="Total 32 4 2 8" xfId="35655"/>
    <cellStyle name="Total 32 4 2 9" xfId="35656"/>
    <cellStyle name="Total 32 4 3" xfId="35657"/>
    <cellStyle name="Total 32 4 3 2" xfId="35658"/>
    <cellStyle name="Total 32 4 3 2 2" xfId="35659"/>
    <cellStyle name="Total 32 4 3 2 3" xfId="35660"/>
    <cellStyle name="Total 32 4 3 3" xfId="35661"/>
    <cellStyle name="Total 32 4 3 3 2" xfId="35662"/>
    <cellStyle name="Total 32 4 3 3 3" xfId="35663"/>
    <cellStyle name="Total 32 4 3 4" xfId="35664"/>
    <cellStyle name="Total 32 4 3 4 2" xfId="35665"/>
    <cellStyle name="Total 32 4 3 4 3" xfId="35666"/>
    <cellStyle name="Total 32 4 3 5" xfId="35667"/>
    <cellStyle name="Total 32 4 3 5 2" xfId="35668"/>
    <cellStyle name="Total 32 4 3 5 3" xfId="35669"/>
    <cellStyle name="Total 32 4 3 6" xfId="35670"/>
    <cellStyle name="Total 32 4 3 6 2" xfId="35671"/>
    <cellStyle name="Total 32 4 3 6 3" xfId="35672"/>
    <cellStyle name="Total 32 4 3 7" xfId="35673"/>
    <cellStyle name="Total 32 4 3 7 2" xfId="35674"/>
    <cellStyle name="Total 32 4 3 7 3" xfId="35675"/>
    <cellStyle name="Total 32 4 3 8" xfId="35676"/>
    <cellStyle name="Total 32 4 3 9" xfId="35677"/>
    <cellStyle name="Total 32 4 4" xfId="35678"/>
    <cellStyle name="Total 32 4 4 2" xfId="35679"/>
    <cellStyle name="Total 32 4 4 3" xfId="35680"/>
    <cellStyle name="Total 32 4 5" xfId="35681"/>
    <cellStyle name="Total 32 4 5 2" xfId="35682"/>
    <cellStyle name="Total 32 4 5 3" xfId="35683"/>
    <cellStyle name="Total 32 4 6" xfId="35684"/>
    <cellStyle name="Total 32 4 6 2" xfId="35685"/>
    <cellStyle name="Total 32 4 6 3" xfId="35686"/>
    <cellStyle name="Total 32 4 7" xfId="35687"/>
    <cellStyle name="Total 32 4 7 2" xfId="35688"/>
    <cellStyle name="Total 32 4 7 3" xfId="35689"/>
    <cellStyle name="Total 32 4 8" xfId="35690"/>
    <cellStyle name="Total 32 4 8 2" xfId="35691"/>
    <cellStyle name="Total 32 4 8 3" xfId="35692"/>
    <cellStyle name="Total 32 4 9" xfId="35693"/>
    <cellStyle name="Total 32 4 9 2" xfId="35694"/>
    <cellStyle name="Total 32 4 9 3" xfId="35695"/>
    <cellStyle name="Total 32 5" xfId="35696"/>
    <cellStyle name="Total 32 5 10" xfId="35697"/>
    <cellStyle name="Total 32 5 11" xfId="35698"/>
    <cellStyle name="Total 32 5 2" xfId="35699"/>
    <cellStyle name="Total 32 5 2 2" xfId="35700"/>
    <cellStyle name="Total 32 5 2 2 2" xfId="35701"/>
    <cellStyle name="Total 32 5 2 2 3" xfId="35702"/>
    <cellStyle name="Total 32 5 2 3" xfId="35703"/>
    <cellStyle name="Total 32 5 2 3 2" xfId="35704"/>
    <cellStyle name="Total 32 5 2 3 3" xfId="35705"/>
    <cellStyle name="Total 32 5 2 4" xfId="35706"/>
    <cellStyle name="Total 32 5 2 4 2" xfId="35707"/>
    <cellStyle name="Total 32 5 2 4 3" xfId="35708"/>
    <cellStyle name="Total 32 5 2 5" xfId="35709"/>
    <cellStyle name="Total 32 5 2 5 2" xfId="35710"/>
    <cellStyle name="Total 32 5 2 5 3" xfId="35711"/>
    <cellStyle name="Total 32 5 2 6" xfId="35712"/>
    <cellStyle name="Total 32 5 2 6 2" xfId="35713"/>
    <cellStyle name="Total 32 5 2 6 3" xfId="35714"/>
    <cellStyle name="Total 32 5 2 7" xfId="35715"/>
    <cellStyle name="Total 32 5 2 7 2" xfId="35716"/>
    <cellStyle name="Total 32 5 2 7 3" xfId="35717"/>
    <cellStyle name="Total 32 5 2 8" xfId="35718"/>
    <cellStyle name="Total 32 5 2 9" xfId="35719"/>
    <cellStyle name="Total 32 5 3" xfId="35720"/>
    <cellStyle name="Total 32 5 3 2" xfId="35721"/>
    <cellStyle name="Total 32 5 3 2 2" xfId="35722"/>
    <cellStyle name="Total 32 5 3 2 3" xfId="35723"/>
    <cellStyle name="Total 32 5 3 3" xfId="35724"/>
    <cellStyle name="Total 32 5 3 3 2" xfId="35725"/>
    <cellStyle name="Total 32 5 3 3 3" xfId="35726"/>
    <cellStyle name="Total 32 5 3 4" xfId="35727"/>
    <cellStyle name="Total 32 5 3 4 2" xfId="35728"/>
    <cellStyle name="Total 32 5 3 4 3" xfId="35729"/>
    <cellStyle name="Total 32 5 3 5" xfId="35730"/>
    <cellStyle name="Total 32 5 3 5 2" xfId="35731"/>
    <cellStyle name="Total 32 5 3 5 3" xfId="35732"/>
    <cellStyle name="Total 32 5 3 6" xfId="35733"/>
    <cellStyle name="Total 32 5 3 6 2" xfId="35734"/>
    <cellStyle name="Total 32 5 3 6 3" xfId="35735"/>
    <cellStyle name="Total 32 5 3 7" xfId="35736"/>
    <cellStyle name="Total 32 5 3 7 2" xfId="35737"/>
    <cellStyle name="Total 32 5 3 7 3" xfId="35738"/>
    <cellStyle name="Total 32 5 3 8" xfId="35739"/>
    <cellStyle name="Total 32 5 3 9" xfId="35740"/>
    <cellStyle name="Total 32 5 4" xfId="35741"/>
    <cellStyle name="Total 32 5 4 2" xfId="35742"/>
    <cellStyle name="Total 32 5 4 3" xfId="35743"/>
    <cellStyle name="Total 32 5 5" xfId="35744"/>
    <cellStyle name="Total 32 5 5 2" xfId="35745"/>
    <cellStyle name="Total 32 5 5 3" xfId="35746"/>
    <cellStyle name="Total 32 5 6" xfId="35747"/>
    <cellStyle name="Total 32 5 6 2" xfId="35748"/>
    <cellStyle name="Total 32 5 6 3" xfId="35749"/>
    <cellStyle name="Total 32 5 7" xfId="35750"/>
    <cellStyle name="Total 32 5 7 2" xfId="35751"/>
    <cellStyle name="Total 32 5 7 3" xfId="35752"/>
    <cellStyle name="Total 32 5 8" xfId="35753"/>
    <cellStyle name="Total 32 5 8 2" xfId="35754"/>
    <cellStyle name="Total 32 5 8 3" xfId="35755"/>
    <cellStyle name="Total 32 5 9" xfId="35756"/>
    <cellStyle name="Total 32 5 9 2" xfId="35757"/>
    <cellStyle name="Total 32 5 9 3" xfId="35758"/>
    <cellStyle name="Total 32 6" xfId="35759"/>
    <cellStyle name="Total 32 6 10" xfId="35760"/>
    <cellStyle name="Total 32 6 11" xfId="35761"/>
    <cellStyle name="Total 32 6 2" xfId="35762"/>
    <cellStyle name="Total 32 6 2 2" xfId="35763"/>
    <cellStyle name="Total 32 6 2 2 2" xfId="35764"/>
    <cellStyle name="Total 32 6 2 2 3" xfId="35765"/>
    <cellStyle name="Total 32 6 2 3" xfId="35766"/>
    <cellStyle name="Total 32 6 2 3 2" xfId="35767"/>
    <cellStyle name="Total 32 6 2 3 3" xfId="35768"/>
    <cellStyle name="Total 32 6 2 4" xfId="35769"/>
    <cellStyle name="Total 32 6 2 4 2" xfId="35770"/>
    <cellStyle name="Total 32 6 2 4 3" xfId="35771"/>
    <cellStyle name="Total 32 6 2 5" xfId="35772"/>
    <cellStyle name="Total 32 6 2 5 2" xfId="35773"/>
    <cellStyle name="Total 32 6 2 5 3" xfId="35774"/>
    <cellStyle name="Total 32 6 2 6" xfId="35775"/>
    <cellStyle name="Total 32 6 2 6 2" xfId="35776"/>
    <cellStyle name="Total 32 6 2 6 3" xfId="35777"/>
    <cellStyle name="Total 32 6 2 7" xfId="35778"/>
    <cellStyle name="Total 32 6 2 7 2" xfId="35779"/>
    <cellStyle name="Total 32 6 2 7 3" xfId="35780"/>
    <cellStyle name="Total 32 6 2 8" xfId="35781"/>
    <cellStyle name="Total 32 6 2 9" xfId="35782"/>
    <cellStyle name="Total 32 6 3" xfId="35783"/>
    <cellStyle name="Total 32 6 3 2" xfId="35784"/>
    <cellStyle name="Total 32 6 3 2 2" xfId="35785"/>
    <cellStyle name="Total 32 6 3 2 3" xfId="35786"/>
    <cellStyle name="Total 32 6 3 3" xfId="35787"/>
    <cellStyle name="Total 32 6 3 3 2" xfId="35788"/>
    <cellStyle name="Total 32 6 3 3 3" xfId="35789"/>
    <cellStyle name="Total 32 6 3 4" xfId="35790"/>
    <cellStyle name="Total 32 6 3 4 2" xfId="35791"/>
    <cellStyle name="Total 32 6 3 4 3" xfId="35792"/>
    <cellStyle name="Total 32 6 3 5" xfId="35793"/>
    <cellStyle name="Total 32 6 3 5 2" xfId="35794"/>
    <cellStyle name="Total 32 6 3 5 3" xfId="35795"/>
    <cellStyle name="Total 32 6 3 6" xfId="35796"/>
    <cellStyle name="Total 32 6 3 6 2" xfId="35797"/>
    <cellStyle name="Total 32 6 3 6 3" xfId="35798"/>
    <cellStyle name="Total 32 6 3 7" xfId="35799"/>
    <cellStyle name="Total 32 6 3 7 2" xfId="35800"/>
    <cellStyle name="Total 32 6 3 7 3" xfId="35801"/>
    <cellStyle name="Total 32 6 3 8" xfId="35802"/>
    <cellStyle name="Total 32 6 3 9" xfId="35803"/>
    <cellStyle name="Total 32 6 4" xfId="35804"/>
    <cellStyle name="Total 32 6 4 2" xfId="35805"/>
    <cellStyle name="Total 32 6 4 3" xfId="35806"/>
    <cellStyle name="Total 32 6 5" xfId="35807"/>
    <cellStyle name="Total 32 6 5 2" xfId="35808"/>
    <cellStyle name="Total 32 6 5 3" xfId="35809"/>
    <cellStyle name="Total 32 6 6" xfId="35810"/>
    <cellStyle name="Total 32 6 6 2" xfId="35811"/>
    <cellStyle name="Total 32 6 6 3" xfId="35812"/>
    <cellStyle name="Total 32 6 7" xfId="35813"/>
    <cellStyle name="Total 32 6 7 2" xfId="35814"/>
    <cellStyle name="Total 32 6 7 3" xfId="35815"/>
    <cellStyle name="Total 32 6 8" xfId="35816"/>
    <cellStyle name="Total 32 6 8 2" xfId="35817"/>
    <cellStyle name="Total 32 6 8 3" xfId="35818"/>
    <cellStyle name="Total 32 6 9" xfId="35819"/>
    <cellStyle name="Total 32 6 9 2" xfId="35820"/>
    <cellStyle name="Total 32 6 9 3" xfId="35821"/>
    <cellStyle name="Total 32 7" xfId="35822"/>
    <cellStyle name="Total 32 7 10" xfId="35823"/>
    <cellStyle name="Total 32 7 11" xfId="35824"/>
    <cellStyle name="Total 32 7 2" xfId="35825"/>
    <cellStyle name="Total 32 7 2 2" xfId="35826"/>
    <cellStyle name="Total 32 7 2 2 2" xfId="35827"/>
    <cellStyle name="Total 32 7 2 2 3" xfId="35828"/>
    <cellStyle name="Total 32 7 2 3" xfId="35829"/>
    <cellStyle name="Total 32 7 2 3 2" xfId="35830"/>
    <cellStyle name="Total 32 7 2 3 3" xfId="35831"/>
    <cellStyle name="Total 32 7 2 4" xfId="35832"/>
    <cellStyle name="Total 32 7 2 4 2" xfId="35833"/>
    <cellStyle name="Total 32 7 2 4 3" xfId="35834"/>
    <cellStyle name="Total 32 7 2 5" xfId="35835"/>
    <cellStyle name="Total 32 7 2 5 2" xfId="35836"/>
    <cellStyle name="Total 32 7 2 5 3" xfId="35837"/>
    <cellStyle name="Total 32 7 2 6" xfId="35838"/>
    <cellStyle name="Total 32 7 2 6 2" xfId="35839"/>
    <cellStyle name="Total 32 7 2 6 3" xfId="35840"/>
    <cellStyle name="Total 32 7 2 7" xfId="35841"/>
    <cellStyle name="Total 32 7 2 7 2" xfId="35842"/>
    <cellStyle name="Total 32 7 2 7 3" xfId="35843"/>
    <cellStyle name="Total 32 7 2 8" xfId="35844"/>
    <cellStyle name="Total 32 7 2 9" xfId="35845"/>
    <cellStyle name="Total 32 7 3" xfId="35846"/>
    <cellStyle name="Total 32 7 3 2" xfId="35847"/>
    <cellStyle name="Total 32 7 3 2 2" xfId="35848"/>
    <cellStyle name="Total 32 7 3 2 3" xfId="35849"/>
    <cellStyle name="Total 32 7 3 3" xfId="35850"/>
    <cellStyle name="Total 32 7 3 3 2" xfId="35851"/>
    <cellStyle name="Total 32 7 3 3 3" xfId="35852"/>
    <cellStyle name="Total 32 7 3 4" xfId="35853"/>
    <cellStyle name="Total 32 7 3 4 2" xfId="35854"/>
    <cellStyle name="Total 32 7 3 4 3" xfId="35855"/>
    <cellStyle name="Total 32 7 3 5" xfId="35856"/>
    <cellStyle name="Total 32 7 3 5 2" xfId="35857"/>
    <cellStyle name="Total 32 7 3 5 3" xfId="35858"/>
    <cellStyle name="Total 32 7 3 6" xfId="35859"/>
    <cellStyle name="Total 32 7 3 6 2" xfId="35860"/>
    <cellStyle name="Total 32 7 3 6 3" xfId="35861"/>
    <cellStyle name="Total 32 7 3 7" xfId="35862"/>
    <cellStyle name="Total 32 7 3 7 2" xfId="35863"/>
    <cellStyle name="Total 32 7 3 7 3" xfId="35864"/>
    <cellStyle name="Total 32 7 3 8" xfId="35865"/>
    <cellStyle name="Total 32 7 3 9" xfId="35866"/>
    <cellStyle name="Total 32 7 4" xfId="35867"/>
    <cellStyle name="Total 32 7 4 2" xfId="35868"/>
    <cellStyle name="Total 32 7 4 3" xfId="35869"/>
    <cellStyle name="Total 32 7 5" xfId="35870"/>
    <cellStyle name="Total 32 7 5 2" xfId="35871"/>
    <cellStyle name="Total 32 7 5 3" xfId="35872"/>
    <cellStyle name="Total 32 7 6" xfId="35873"/>
    <cellStyle name="Total 32 7 6 2" xfId="35874"/>
    <cellStyle name="Total 32 7 6 3" xfId="35875"/>
    <cellStyle name="Total 32 7 7" xfId="35876"/>
    <cellStyle name="Total 32 7 7 2" xfId="35877"/>
    <cellStyle name="Total 32 7 7 3" xfId="35878"/>
    <cellStyle name="Total 32 7 8" xfId="35879"/>
    <cellStyle name="Total 32 7 8 2" xfId="35880"/>
    <cellStyle name="Total 32 7 8 3" xfId="35881"/>
    <cellStyle name="Total 32 7 9" xfId="35882"/>
    <cellStyle name="Total 32 7 9 2" xfId="35883"/>
    <cellStyle name="Total 32 7 9 3" xfId="35884"/>
    <cellStyle name="Total 32 8" xfId="35885"/>
    <cellStyle name="Total 32 8 10" xfId="35886"/>
    <cellStyle name="Total 32 8 11" xfId="35887"/>
    <cellStyle name="Total 32 8 2" xfId="35888"/>
    <cellStyle name="Total 32 8 2 2" xfId="35889"/>
    <cellStyle name="Total 32 8 2 2 2" xfId="35890"/>
    <cellStyle name="Total 32 8 2 2 3" xfId="35891"/>
    <cellStyle name="Total 32 8 2 3" xfId="35892"/>
    <cellStyle name="Total 32 8 2 3 2" xfId="35893"/>
    <cellStyle name="Total 32 8 2 3 3" xfId="35894"/>
    <cellStyle name="Total 32 8 2 4" xfId="35895"/>
    <cellStyle name="Total 32 8 2 4 2" xfId="35896"/>
    <cellStyle name="Total 32 8 2 4 3" xfId="35897"/>
    <cellStyle name="Total 32 8 2 5" xfId="35898"/>
    <cellStyle name="Total 32 8 2 5 2" xfId="35899"/>
    <cellStyle name="Total 32 8 2 5 3" xfId="35900"/>
    <cellStyle name="Total 32 8 2 6" xfId="35901"/>
    <cellStyle name="Total 32 8 2 6 2" xfId="35902"/>
    <cellStyle name="Total 32 8 2 6 3" xfId="35903"/>
    <cellStyle name="Total 32 8 2 7" xfId="35904"/>
    <cellStyle name="Total 32 8 2 7 2" xfId="35905"/>
    <cellStyle name="Total 32 8 2 7 3" xfId="35906"/>
    <cellStyle name="Total 32 8 2 8" xfId="35907"/>
    <cellStyle name="Total 32 8 2 9" xfId="35908"/>
    <cellStyle name="Total 32 8 3" xfId="35909"/>
    <cellStyle name="Total 32 8 3 2" xfId="35910"/>
    <cellStyle name="Total 32 8 3 2 2" xfId="35911"/>
    <cellStyle name="Total 32 8 3 2 3" xfId="35912"/>
    <cellStyle name="Total 32 8 3 3" xfId="35913"/>
    <cellStyle name="Total 32 8 3 3 2" xfId="35914"/>
    <cellStyle name="Total 32 8 3 3 3" xfId="35915"/>
    <cellStyle name="Total 32 8 3 4" xfId="35916"/>
    <cellStyle name="Total 32 8 3 4 2" xfId="35917"/>
    <cellStyle name="Total 32 8 3 4 3" xfId="35918"/>
    <cellStyle name="Total 32 8 3 5" xfId="35919"/>
    <cellStyle name="Total 32 8 3 5 2" xfId="35920"/>
    <cellStyle name="Total 32 8 3 5 3" xfId="35921"/>
    <cellStyle name="Total 32 8 3 6" xfId="35922"/>
    <cellStyle name="Total 32 8 3 6 2" xfId="35923"/>
    <cellStyle name="Total 32 8 3 6 3" xfId="35924"/>
    <cellStyle name="Total 32 8 3 7" xfId="35925"/>
    <cellStyle name="Total 32 8 3 7 2" xfId="35926"/>
    <cellStyle name="Total 32 8 3 7 3" xfId="35927"/>
    <cellStyle name="Total 32 8 3 8" xfId="35928"/>
    <cellStyle name="Total 32 8 3 9" xfId="35929"/>
    <cellStyle name="Total 32 8 4" xfId="35930"/>
    <cellStyle name="Total 32 8 4 2" xfId="35931"/>
    <cellStyle name="Total 32 8 4 3" xfId="35932"/>
    <cellStyle name="Total 32 8 5" xfId="35933"/>
    <cellStyle name="Total 32 8 5 2" xfId="35934"/>
    <cellStyle name="Total 32 8 5 3" xfId="35935"/>
    <cellStyle name="Total 32 8 6" xfId="35936"/>
    <cellStyle name="Total 32 8 6 2" xfId="35937"/>
    <cellStyle name="Total 32 8 6 3" xfId="35938"/>
    <cellStyle name="Total 32 8 7" xfId="35939"/>
    <cellStyle name="Total 32 8 7 2" xfId="35940"/>
    <cellStyle name="Total 32 8 7 3" xfId="35941"/>
    <cellStyle name="Total 32 8 8" xfId="35942"/>
    <cellStyle name="Total 32 8 8 2" xfId="35943"/>
    <cellStyle name="Total 32 8 8 3" xfId="35944"/>
    <cellStyle name="Total 32 8 9" xfId="35945"/>
    <cellStyle name="Total 32 8 9 2" xfId="35946"/>
    <cellStyle name="Total 32 8 9 3" xfId="35947"/>
    <cellStyle name="Total 32 9" xfId="35948"/>
    <cellStyle name="Total 32 9 10" xfId="35949"/>
    <cellStyle name="Total 32 9 11" xfId="35950"/>
    <cellStyle name="Total 32 9 2" xfId="35951"/>
    <cellStyle name="Total 32 9 2 2" xfId="35952"/>
    <cellStyle name="Total 32 9 2 2 2" xfId="35953"/>
    <cellStyle name="Total 32 9 2 2 3" xfId="35954"/>
    <cellStyle name="Total 32 9 2 3" xfId="35955"/>
    <cellStyle name="Total 32 9 2 3 2" xfId="35956"/>
    <cellStyle name="Total 32 9 2 3 3" xfId="35957"/>
    <cellStyle name="Total 32 9 2 4" xfId="35958"/>
    <cellStyle name="Total 32 9 2 4 2" xfId="35959"/>
    <cellStyle name="Total 32 9 2 4 3" xfId="35960"/>
    <cellStyle name="Total 32 9 2 5" xfId="35961"/>
    <cellStyle name="Total 32 9 2 5 2" xfId="35962"/>
    <cellStyle name="Total 32 9 2 5 3" xfId="35963"/>
    <cellStyle name="Total 32 9 2 6" xfId="35964"/>
    <cellStyle name="Total 32 9 2 6 2" xfId="35965"/>
    <cellStyle name="Total 32 9 2 6 3" xfId="35966"/>
    <cellStyle name="Total 32 9 2 7" xfId="35967"/>
    <cellStyle name="Total 32 9 2 7 2" xfId="35968"/>
    <cellStyle name="Total 32 9 2 7 3" xfId="35969"/>
    <cellStyle name="Total 32 9 2 8" xfId="35970"/>
    <cellStyle name="Total 32 9 2 9" xfId="35971"/>
    <cellStyle name="Total 32 9 3" xfId="35972"/>
    <cellStyle name="Total 32 9 3 2" xfId="35973"/>
    <cellStyle name="Total 32 9 3 2 2" xfId="35974"/>
    <cellStyle name="Total 32 9 3 2 3" xfId="35975"/>
    <cellStyle name="Total 32 9 3 3" xfId="35976"/>
    <cellStyle name="Total 32 9 3 3 2" xfId="35977"/>
    <cellStyle name="Total 32 9 3 3 3" xfId="35978"/>
    <cellStyle name="Total 32 9 3 4" xfId="35979"/>
    <cellStyle name="Total 32 9 3 4 2" xfId="35980"/>
    <cellStyle name="Total 32 9 3 4 3" xfId="35981"/>
    <cellStyle name="Total 32 9 3 5" xfId="35982"/>
    <cellStyle name="Total 32 9 3 5 2" xfId="35983"/>
    <cellStyle name="Total 32 9 3 5 3" xfId="35984"/>
    <cellStyle name="Total 32 9 3 6" xfId="35985"/>
    <cellStyle name="Total 32 9 3 6 2" xfId="35986"/>
    <cellStyle name="Total 32 9 3 6 3" xfId="35987"/>
    <cellStyle name="Total 32 9 3 7" xfId="35988"/>
    <cellStyle name="Total 32 9 3 7 2" xfId="35989"/>
    <cellStyle name="Total 32 9 3 7 3" xfId="35990"/>
    <cellStyle name="Total 32 9 3 8" xfId="35991"/>
    <cellStyle name="Total 32 9 3 9" xfId="35992"/>
    <cellStyle name="Total 32 9 4" xfId="35993"/>
    <cellStyle name="Total 32 9 4 2" xfId="35994"/>
    <cellStyle name="Total 32 9 4 3" xfId="35995"/>
    <cellStyle name="Total 32 9 5" xfId="35996"/>
    <cellStyle name="Total 32 9 5 2" xfId="35997"/>
    <cellStyle name="Total 32 9 5 3" xfId="35998"/>
    <cellStyle name="Total 32 9 6" xfId="35999"/>
    <cellStyle name="Total 32 9 6 2" xfId="36000"/>
    <cellStyle name="Total 32 9 6 3" xfId="36001"/>
    <cellStyle name="Total 32 9 7" xfId="36002"/>
    <cellStyle name="Total 32 9 7 2" xfId="36003"/>
    <cellStyle name="Total 32 9 7 3" xfId="36004"/>
    <cellStyle name="Total 32 9 8" xfId="36005"/>
    <cellStyle name="Total 32 9 8 2" xfId="36006"/>
    <cellStyle name="Total 32 9 8 3" xfId="36007"/>
    <cellStyle name="Total 32 9 9" xfId="36008"/>
    <cellStyle name="Total 32 9 9 2" xfId="36009"/>
    <cellStyle name="Total 32 9 9 3" xfId="36010"/>
    <cellStyle name="Total 33" xfId="36011"/>
    <cellStyle name="Total 33 10" xfId="36012"/>
    <cellStyle name="Total 33 10 2" xfId="36013"/>
    <cellStyle name="Total 33 10 2 2" xfId="36014"/>
    <cellStyle name="Total 33 10 2 3" xfId="36015"/>
    <cellStyle name="Total 33 10 3" xfId="36016"/>
    <cellStyle name="Total 33 10 3 2" xfId="36017"/>
    <cellStyle name="Total 33 10 3 3" xfId="36018"/>
    <cellStyle name="Total 33 10 4" xfId="36019"/>
    <cellStyle name="Total 33 10 4 2" xfId="36020"/>
    <cellStyle name="Total 33 10 4 3" xfId="36021"/>
    <cellStyle name="Total 33 10 5" xfId="36022"/>
    <cellStyle name="Total 33 10 5 2" xfId="36023"/>
    <cellStyle name="Total 33 10 5 3" xfId="36024"/>
    <cellStyle name="Total 33 10 6" xfId="36025"/>
    <cellStyle name="Total 33 10 6 2" xfId="36026"/>
    <cellStyle name="Total 33 10 6 3" xfId="36027"/>
    <cellStyle name="Total 33 10 7" xfId="36028"/>
    <cellStyle name="Total 33 10 7 2" xfId="36029"/>
    <cellStyle name="Total 33 10 7 3" xfId="36030"/>
    <cellStyle name="Total 33 10 8" xfId="36031"/>
    <cellStyle name="Total 33 10 9" xfId="36032"/>
    <cellStyle name="Total 33 11" xfId="36033"/>
    <cellStyle name="Total 33 11 2" xfId="36034"/>
    <cellStyle name="Total 33 11 2 2" xfId="36035"/>
    <cellStyle name="Total 33 11 2 3" xfId="36036"/>
    <cellStyle name="Total 33 11 3" xfId="36037"/>
    <cellStyle name="Total 33 11 3 2" xfId="36038"/>
    <cellStyle name="Total 33 11 3 3" xfId="36039"/>
    <cellStyle name="Total 33 11 4" xfId="36040"/>
    <cellStyle name="Total 33 11 4 2" xfId="36041"/>
    <cellStyle name="Total 33 11 4 3" xfId="36042"/>
    <cellStyle name="Total 33 11 5" xfId="36043"/>
    <cellStyle name="Total 33 11 5 2" xfId="36044"/>
    <cellStyle name="Total 33 11 5 3" xfId="36045"/>
    <cellStyle name="Total 33 11 6" xfId="36046"/>
    <cellStyle name="Total 33 11 6 2" xfId="36047"/>
    <cellStyle name="Total 33 11 6 3" xfId="36048"/>
    <cellStyle name="Total 33 11 7" xfId="36049"/>
    <cellStyle name="Total 33 11 7 2" xfId="36050"/>
    <cellStyle name="Total 33 11 7 3" xfId="36051"/>
    <cellStyle name="Total 33 11 8" xfId="36052"/>
    <cellStyle name="Total 33 11 9" xfId="36053"/>
    <cellStyle name="Total 33 12" xfId="36054"/>
    <cellStyle name="Total 33 12 2" xfId="36055"/>
    <cellStyle name="Total 33 12 3" xfId="36056"/>
    <cellStyle name="Total 33 13" xfId="36057"/>
    <cellStyle name="Total 33 13 2" xfId="36058"/>
    <cellStyle name="Total 33 13 3" xfId="36059"/>
    <cellStyle name="Total 33 14" xfId="36060"/>
    <cellStyle name="Total 33 14 2" xfId="36061"/>
    <cellStyle name="Total 33 14 3" xfId="36062"/>
    <cellStyle name="Total 33 15" xfId="36063"/>
    <cellStyle name="Total 33 15 2" xfId="36064"/>
    <cellStyle name="Total 33 15 3" xfId="36065"/>
    <cellStyle name="Total 33 16" xfId="36066"/>
    <cellStyle name="Total 33 16 2" xfId="36067"/>
    <cellStyle name="Total 33 16 3" xfId="36068"/>
    <cellStyle name="Total 33 17" xfId="36069"/>
    <cellStyle name="Total 33 17 2" xfId="36070"/>
    <cellStyle name="Total 33 17 3" xfId="36071"/>
    <cellStyle name="Total 33 18" xfId="36072"/>
    <cellStyle name="Total 33 19" xfId="36073"/>
    <cellStyle name="Total 33 2" xfId="36074"/>
    <cellStyle name="Total 33 2 10" xfId="36075"/>
    <cellStyle name="Total 33 2 11" xfId="36076"/>
    <cellStyle name="Total 33 2 2" xfId="36077"/>
    <cellStyle name="Total 33 2 2 2" xfId="36078"/>
    <cellStyle name="Total 33 2 2 2 2" xfId="36079"/>
    <cellStyle name="Total 33 2 2 2 3" xfId="36080"/>
    <cellStyle name="Total 33 2 2 3" xfId="36081"/>
    <cellStyle name="Total 33 2 2 3 2" xfId="36082"/>
    <cellStyle name="Total 33 2 2 3 3" xfId="36083"/>
    <cellStyle name="Total 33 2 2 4" xfId="36084"/>
    <cellStyle name="Total 33 2 2 4 2" xfId="36085"/>
    <cellStyle name="Total 33 2 2 4 3" xfId="36086"/>
    <cellStyle name="Total 33 2 2 5" xfId="36087"/>
    <cellStyle name="Total 33 2 2 5 2" xfId="36088"/>
    <cellStyle name="Total 33 2 2 5 3" xfId="36089"/>
    <cellStyle name="Total 33 2 2 6" xfId="36090"/>
    <cellStyle name="Total 33 2 2 6 2" xfId="36091"/>
    <cellStyle name="Total 33 2 2 6 3" xfId="36092"/>
    <cellStyle name="Total 33 2 2 7" xfId="36093"/>
    <cellStyle name="Total 33 2 2 7 2" xfId="36094"/>
    <cellStyle name="Total 33 2 2 7 3" xfId="36095"/>
    <cellStyle name="Total 33 2 2 8" xfId="36096"/>
    <cellStyle name="Total 33 2 2 9" xfId="36097"/>
    <cellStyle name="Total 33 2 3" xfId="36098"/>
    <cellStyle name="Total 33 2 3 2" xfId="36099"/>
    <cellStyle name="Total 33 2 3 2 2" xfId="36100"/>
    <cellStyle name="Total 33 2 3 2 3" xfId="36101"/>
    <cellStyle name="Total 33 2 3 3" xfId="36102"/>
    <cellStyle name="Total 33 2 3 3 2" xfId="36103"/>
    <cellStyle name="Total 33 2 3 3 3" xfId="36104"/>
    <cellStyle name="Total 33 2 3 4" xfId="36105"/>
    <cellStyle name="Total 33 2 3 4 2" xfId="36106"/>
    <cellStyle name="Total 33 2 3 4 3" xfId="36107"/>
    <cellStyle name="Total 33 2 3 5" xfId="36108"/>
    <cellStyle name="Total 33 2 3 5 2" xfId="36109"/>
    <cellStyle name="Total 33 2 3 5 3" xfId="36110"/>
    <cellStyle name="Total 33 2 3 6" xfId="36111"/>
    <cellStyle name="Total 33 2 3 6 2" xfId="36112"/>
    <cellStyle name="Total 33 2 3 6 3" xfId="36113"/>
    <cellStyle name="Total 33 2 3 7" xfId="36114"/>
    <cellStyle name="Total 33 2 3 7 2" xfId="36115"/>
    <cellStyle name="Total 33 2 3 7 3" xfId="36116"/>
    <cellStyle name="Total 33 2 3 8" xfId="36117"/>
    <cellStyle name="Total 33 2 3 9" xfId="36118"/>
    <cellStyle name="Total 33 2 4" xfId="36119"/>
    <cellStyle name="Total 33 2 4 2" xfId="36120"/>
    <cellStyle name="Total 33 2 4 3" xfId="36121"/>
    <cellStyle name="Total 33 2 5" xfId="36122"/>
    <cellStyle name="Total 33 2 5 2" xfId="36123"/>
    <cellStyle name="Total 33 2 5 3" xfId="36124"/>
    <cellStyle name="Total 33 2 6" xfId="36125"/>
    <cellStyle name="Total 33 2 6 2" xfId="36126"/>
    <cellStyle name="Total 33 2 6 3" xfId="36127"/>
    <cellStyle name="Total 33 2 7" xfId="36128"/>
    <cellStyle name="Total 33 2 7 2" xfId="36129"/>
    <cellStyle name="Total 33 2 7 3" xfId="36130"/>
    <cellStyle name="Total 33 2 8" xfId="36131"/>
    <cellStyle name="Total 33 2 8 2" xfId="36132"/>
    <cellStyle name="Total 33 2 8 3" xfId="36133"/>
    <cellStyle name="Total 33 2 9" xfId="36134"/>
    <cellStyle name="Total 33 2 9 2" xfId="36135"/>
    <cellStyle name="Total 33 2 9 3" xfId="36136"/>
    <cellStyle name="Total 33 3" xfId="36137"/>
    <cellStyle name="Total 33 3 10" xfId="36138"/>
    <cellStyle name="Total 33 3 11" xfId="36139"/>
    <cellStyle name="Total 33 3 2" xfId="36140"/>
    <cellStyle name="Total 33 3 2 2" xfId="36141"/>
    <cellStyle name="Total 33 3 2 2 2" xfId="36142"/>
    <cellStyle name="Total 33 3 2 2 3" xfId="36143"/>
    <cellStyle name="Total 33 3 2 3" xfId="36144"/>
    <cellStyle name="Total 33 3 2 3 2" xfId="36145"/>
    <cellStyle name="Total 33 3 2 3 3" xfId="36146"/>
    <cellStyle name="Total 33 3 2 4" xfId="36147"/>
    <cellStyle name="Total 33 3 2 4 2" xfId="36148"/>
    <cellStyle name="Total 33 3 2 4 3" xfId="36149"/>
    <cellStyle name="Total 33 3 2 5" xfId="36150"/>
    <cellStyle name="Total 33 3 2 5 2" xfId="36151"/>
    <cellStyle name="Total 33 3 2 5 3" xfId="36152"/>
    <cellStyle name="Total 33 3 2 6" xfId="36153"/>
    <cellStyle name="Total 33 3 2 6 2" xfId="36154"/>
    <cellStyle name="Total 33 3 2 6 3" xfId="36155"/>
    <cellStyle name="Total 33 3 2 7" xfId="36156"/>
    <cellStyle name="Total 33 3 2 7 2" xfId="36157"/>
    <cellStyle name="Total 33 3 2 7 3" xfId="36158"/>
    <cellStyle name="Total 33 3 2 8" xfId="36159"/>
    <cellStyle name="Total 33 3 2 9" xfId="36160"/>
    <cellStyle name="Total 33 3 3" xfId="36161"/>
    <cellStyle name="Total 33 3 3 2" xfId="36162"/>
    <cellStyle name="Total 33 3 3 2 2" xfId="36163"/>
    <cellStyle name="Total 33 3 3 2 3" xfId="36164"/>
    <cellStyle name="Total 33 3 3 3" xfId="36165"/>
    <cellStyle name="Total 33 3 3 3 2" xfId="36166"/>
    <cellStyle name="Total 33 3 3 3 3" xfId="36167"/>
    <cellStyle name="Total 33 3 3 4" xfId="36168"/>
    <cellStyle name="Total 33 3 3 4 2" xfId="36169"/>
    <cellStyle name="Total 33 3 3 4 3" xfId="36170"/>
    <cellStyle name="Total 33 3 3 5" xfId="36171"/>
    <cellStyle name="Total 33 3 3 5 2" xfId="36172"/>
    <cellStyle name="Total 33 3 3 5 3" xfId="36173"/>
    <cellStyle name="Total 33 3 3 6" xfId="36174"/>
    <cellStyle name="Total 33 3 3 6 2" xfId="36175"/>
    <cellStyle name="Total 33 3 3 6 3" xfId="36176"/>
    <cellStyle name="Total 33 3 3 7" xfId="36177"/>
    <cellStyle name="Total 33 3 3 7 2" xfId="36178"/>
    <cellStyle name="Total 33 3 3 7 3" xfId="36179"/>
    <cellStyle name="Total 33 3 3 8" xfId="36180"/>
    <cellStyle name="Total 33 3 3 9" xfId="36181"/>
    <cellStyle name="Total 33 3 4" xfId="36182"/>
    <cellStyle name="Total 33 3 4 2" xfId="36183"/>
    <cellStyle name="Total 33 3 4 3" xfId="36184"/>
    <cellStyle name="Total 33 3 5" xfId="36185"/>
    <cellStyle name="Total 33 3 5 2" xfId="36186"/>
    <cellStyle name="Total 33 3 5 3" xfId="36187"/>
    <cellStyle name="Total 33 3 6" xfId="36188"/>
    <cellStyle name="Total 33 3 6 2" xfId="36189"/>
    <cellStyle name="Total 33 3 6 3" xfId="36190"/>
    <cellStyle name="Total 33 3 7" xfId="36191"/>
    <cellStyle name="Total 33 3 7 2" xfId="36192"/>
    <cellStyle name="Total 33 3 7 3" xfId="36193"/>
    <cellStyle name="Total 33 3 8" xfId="36194"/>
    <cellStyle name="Total 33 3 8 2" xfId="36195"/>
    <cellStyle name="Total 33 3 8 3" xfId="36196"/>
    <cellStyle name="Total 33 3 9" xfId="36197"/>
    <cellStyle name="Total 33 3 9 2" xfId="36198"/>
    <cellStyle name="Total 33 3 9 3" xfId="36199"/>
    <cellStyle name="Total 33 4" xfId="36200"/>
    <cellStyle name="Total 33 4 10" xfId="36201"/>
    <cellStyle name="Total 33 4 11" xfId="36202"/>
    <cellStyle name="Total 33 4 2" xfId="36203"/>
    <cellStyle name="Total 33 4 2 2" xfId="36204"/>
    <cellStyle name="Total 33 4 2 2 2" xfId="36205"/>
    <cellStyle name="Total 33 4 2 2 3" xfId="36206"/>
    <cellStyle name="Total 33 4 2 3" xfId="36207"/>
    <cellStyle name="Total 33 4 2 3 2" xfId="36208"/>
    <cellStyle name="Total 33 4 2 3 3" xfId="36209"/>
    <cellStyle name="Total 33 4 2 4" xfId="36210"/>
    <cellStyle name="Total 33 4 2 4 2" xfId="36211"/>
    <cellStyle name="Total 33 4 2 4 3" xfId="36212"/>
    <cellStyle name="Total 33 4 2 5" xfId="36213"/>
    <cellStyle name="Total 33 4 2 5 2" xfId="36214"/>
    <cellStyle name="Total 33 4 2 5 3" xfId="36215"/>
    <cellStyle name="Total 33 4 2 6" xfId="36216"/>
    <cellStyle name="Total 33 4 2 6 2" xfId="36217"/>
    <cellStyle name="Total 33 4 2 6 3" xfId="36218"/>
    <cellStyle name="Total 33 4 2 7" xfId="36219"/>
    <cellStyle name="Total 33 4 2 7 2" xfId="36220"/>
    <cellStyle name="Total 33 4 2 7 3" xfId="36221"/>
    <cellStyle name="Total 33 4 2 8" xfId="36222"/>
    <cellStyle name="Total 33 4 2 9" xfId="36223"/>
    <cellStyle name="Total 33 4 3" xfId="36224"/>
    <cellStyle name="Total 33 4 3 2" xfId="36225"/>
    <cellStyle name="Total 33 4 3 2 2" xfId="36226"/>
    <cellStyle name="Total 33 4 3 2 3" xfId="36227"/>
    <cellStyle name="Total 33 4 3 3" xfId="36228"/>
    <cellStyle name="Total 33 4 3 3 2" xfId="36229"/>
    <cellStyle name="Total 33 4 3 3 3" xfId="36230"/>
    <cellStyle name="Total 33 4 3 4" xfId="36231"/>
    <cellStyle name="Total 33 4 3 4 2" xfId="36232"/>
    <cellStyle name="Total 33 4 3 4 3" xfId="36233"/>
    <cellStyle name="Total 33 4 3 5" xfId="36234"/>
    <cellStyle name="Total 33 4 3 5 2" xfId="36235"/>
    <cellStyle name="Total 33 4 3 5 3" xfId="36236"/>
    <cellStyle name="Total 33 4 3 6" xfId="36237"/>
    <cellStyle name="Total 33 4 3 6 2" xfId="36238"/>
    <cellStyle name="Total 33 4 3 6 3" xfId="36239"/>
    <cellStyle name="Total 33 4 3 7" xfId="36240"/>
    <cellStyle name="Total 33 4 3 7 2" xfId="36241"/>
    <cellStyle name="Total 33 4 3 7 3" xfId="36242"/>
    <cellStyle name="Total 33 4 3 8" xfId="36243"/>
    <cellStyle name="Total 33 4 3 9" xfId="36244"/>
    <cellStyle name="Total 33 4 4" xfId="36245"/>
    <cellStyle name="Total 33 4 4 2" xfId="36246"/>
    <cellStyle name="Total 33 4 4 3" xfId="36247"/>
    <cellStyle name="Total 33 4 5" xfId="36248"/>
    <cellStyle name="Total 33 4 5 2" xfId="36249"/>
    <cellStyle name="Total 33 4 5 3" xfId="36250"/>
    <cellStyle name="Total 33 4 6" xfId="36251"/>
    <cellStyle name="Total 33 4 6 2" xfId="36252"/>
    <cellStyle name="Total 33 4 6 3" xfId="36253"/>
    <cellStyle name="Total 33 4 7" xfId="36254"/>
    <cellStyle name="Total 33 4 7 2" xfId="36255"/>
    <cellStyle name="Total 33 4 7 3" xfId="36256"/>
    <cellStyle name="Total 33 4 8" xfId="36257"/>
    <cellStyle name="Total 33 4 8 2" xfId="36258"/>
    <cellStyle name="Total 33 4 8 3" xfId="36259"/>
    <cellStyle name="Total 33 4 9" xfId="36260"/>
    <cellStyle name="Total 33 4 9 2" xfId="36261"/>
    <cellStyle name="Total 33 4 9 3" xfId="36262"/>
    <cellStyle name="Total 33 5" xfId="36263"/>
    <cellStyle name="Total 33 5 10" xfId="36264"/>
    <cellStyle name="Total 33 5 11" xfId="36265"/>
    <cellStyle name="Total 33 5 2" xfId="36266"/>
    <cellStyle name="Total 33 5 2 2" xfId="36267"/>
    <cellStyle name="Total 33 5 2 2 2" xfId="36268"/>
    <cellStyle name="Total 33 5 2 2 3" xfId="36269"/>
    <cellStyle name="Total 33 5 2 3" xfId="36270"/>
    <cellStyle name="Total 33 5 2 3 2" xfId="36271"/>
    <cellStyle name="Total 33 5 2 3 3" xfId="36272"/>
    <cellStyle name="Total 33 5 2 4" xfId="36273"/>
    <cellStyle name="Total 33 5 2 4 2" xfId="36274"/>
    <cellStyle name="Total 33 5 2 4 3" xfId="36275"/>
    <cellStyle name="Total 33 5 2 5" xfId="36276"/>
    <cellStyle name="Total 33 5 2 5 2" xfId="36277"/>
    <cellStyle name="Total 33 5 2 5 3" xfId="36278"/>
    <cellStyle name="Total 33 5 2 6" xfId="36279"/>
    <cellStyle name="Total 33 5 2 6 2" xfId="36280"/>
    <cellStyle name="Total 33 5 2 6 3" xfId="36281"/>
    <cellStyle name="Total 33 5 2 7" xfId="36282"/>
    <cellStyle name="Total 33 5 2 7 2" xfId="36283"/>
    <cellStyle name="Total 33 5 2 7 3" xfId="36284"/>
    <cellStyle name="Total 33 5 2 8" xfId="36285"/>
    <cellStyle name="Total 33 5 2 9" xfId="36286"/>
    <cellStyle name="Total 33 5 3" xfId="36287"/>
    <cellStyle name="Total 33 5 3 2" xfId="36288"/>
    <cellStyle name="Total 33 5 3 2 2" xfId="36289"/>
    <cellStyle name="Total 33 5 3 2 3" xfId="36290"/>
    <cellStyle name="Total 33 5 3 3" xfId="36291"/>
    <cellStyle name="Total 33 5 3 3 2" xfId="36292"/>
    <cellStyle name="Total 33 5 3 3 3" xfId="36293"/>
    <cellStyle name="Total 33 5 3 4" xfId="36294"/>
    <cellStyle name="Total 33 5 3 4 2" xfId="36295"/>
    <cellStyle name="Total 33 5 3 4 3" xfId="36296"/>
    <cellStyle name="Total 33 5 3 5" xfId="36297"/>
    <cellStyle name="Total 33 5 3 5 2" xfId="36298"/>
    <cellStyle name="Total 33 5 3 5 3" xfId="36299"/>
    <cellStyle name="Total 33 5 3 6" xfId="36300"/>
    <cellStyle name="Total 33 5 3 6 2" xfId="36301"/>
    <cellStyle name="Total 33 5 3 6 3" xfId="36302"/>
    <cellStyle name="Total 33 5 3 7" xfId="36303"/>
    <cellStyle name="Total 33 5 3 7 2" xfId="36304"/>
    <cellStyle name="Total 33 5 3 7 3" xfId="36305"/>
    <cellStyle name="Total 33 5 3 8" xfId="36306"/>
    <cellStyle name="Total 33 5 3 9" xfId="36307"/>
    <cellStyle name="Total 33 5 4" xfId="36308"/>
    <cellStyle name="Total 33 5 4 2" xfId="36309"/>
    <cellStyle name="Total 33 5 4 3" xfId="36310"/>
    <cellStyle name="Total 33 5 5" xfId="36311"/>
    <cellStyle name="Total 33 5 5 2" xfId="36312"/>
    <cellStyle name="Total 33 5 5 3" xfId="36313"/>
    <cellStyle name="Total 33 5 6" xfId="36314"/>
    <cellStyle name="Total 33 5 6 2" xfId="36315"/>
    <cellStyle name="Total 33 5 6 3" xfId="36316"/>
    <cellStyle name="Total 33 5 7" xfId="36317"/>
    <cellStyle name="Total 33 5 7 2" xfId="36318"/>
    <cellStyle name="Total 33 5 7 3" xfId="36319"/>
    <cellStyle name="Total 33 5 8" xfId="36320"/>
    <cellStyle name="Total 33 5 8 2" xfId="36321"/>
    <cellStyle name="Total 33 5 8 3" xfId="36322"/>
    <cellStyle name="Total 33 5 9" xfId="36323"/>
    <cellStyle name="Total 33 5 9 2" xfId="36324"/>
    <cellStyle name="Total 33 5 9 3" xfId="36325"/>
    <cellStyle name="Total 33 6" xfId="36326"/>
    <cellStyle name="Total 33 6 10" xfId="36327"/>
    <cellStyle name="Total 33 6 11" xfId="36328"/>
    <cellStyle name="Total 33 6 2" xfId="36329"/>
    <cellStyle name="Total 33 6 2 2" xfId="36330"/>
    <cellStyle name="Total 33 6 2 2 2" xfId="36331"/>
    <cellStyle name="Total 33 6 2 2 3" xfId="36332"/>
    <cellStyle name="Total 33 6 2 3" xfId="36333"/>
    <cellStyle name="Total 33 6 2 3 2" xfId="36334"/>
    <cellStyle name="Total 33 6 2 3 3" xfId="36335"/>
    <cellStyle name="Total 33 6 2 4" xfId="36336"/>
    <cellStyle name="Total 33 6 2 4 2" xfId="36337"/>
    <cellStyle name="Total 33 6 2 4 3" xfId="36338"/>
    <cellStyle name="Total 33 6 2 5" xfId="36339"/>
    <cellStyle name="Total 33 6 2 5 2" xfId="36340"/>
    <cellStyle name="Total 33 6 2 5 3" xfId="36341"/>
    <cellStyle name="Total 33 6 2 6" xfId="36342"/>
    <cellStyle name="Total 33 6 2 6 2" xfId="36343"/>
    <cellStyle name="Total 33 6 2 6 3" xfId="36344"/>
    <cellStyle name="Total 33 6 2 7" xfId="36345"/>
    <cellStyle name="Total 33 6 2 7 2" xfId="36346"/>
    <cellStyle name="Total 33 6 2 7 3" xfId="36347"/>
    <cellStyle name="Total 33 6 2 8" xfId="36348"/>
    <cellStyle name="Total 33 6 2 9" xfId="36349"/>
    <cellStyle name="Total 33 6 3" xfId="36350"/>
    <cellStyle name="Total 33 6 3 2" xfId="36351"/>
    <cellStyle name="Total 33 6 3 2 2" xfId="36352"/>
    <cellStyle name="Total 33 6 3 2 3" xfId="36353"/>
    <cellStyle name="Total 33 6 3 3" xfId="36354"/>
    <cellStyle name="Total 33 6 3 3 2" xfId="36355"/>
    <cellStyle name="Total 33 6 3 3 3" xfId="36356"/>
    <cellStyle name="Total 33 6 3 4" xfId="36357"/>
    <cellStyle name="Total 33 6 3 4 2" xfId="36358"/>
    <cellStyle name="Total 33 6 3 4 3" xfId="36359"/>
    <cellStyle name="Total 33 6 3 5" xfId="36360"/>
    <cellStyle name="Total 33 6 3 5 2" xfId="36361"/>
    <cellStyle name="Total 33 6 3 5 3" xfId="36362"/>
    <cellStyle name="Total 33 6 3 6" xfId="36363"/>
    <cellStyle name="Total 33 6 3 6 2" xfId="36364"/>
    <cellStyle name="Total 33 6 3 6 3" xfId="36365"/>
    <cellStyle name="Total 33 6 3 7" xfId="36366"/>
    <cellStyle name="Total 33 6 3 7 2" xfId="36367"/>
    <cellStyle name="Total 33 6 3 7 3" xfId="36368"/>
    <cellStyle name="Total 33 6 3 8" xfId="36369"/>
    <cellStyle name="Total 33 6 3 9" xfId="36370"/>
    <cellStyle name="Total 33 6 4" xfId="36371"/>
    <cellStyle name="Total 33 6 4 2" xfId="36372"/>
    <cellStyle name="Total 33 6 4 3" xfId="36373"/>
    <cellStyle name="Total 33 6 5" xfId="36374"/>
    <cellStyle name="Total 33 6 5 2" xfId="36375"/>
    <cellStyle name="Total 33 6 5 3" xfId="36376"/>
    <cellStyle name="Total 33 6 6" xfId="36377"/>
    <cellStyle name="Total 33 6 6 2" xfId="36378"/>
    <cellStyle name="Total 33 6 6 3" xfId="36379"/>
    <cellStyle name="Total 33 6 7" xfId="36380"/>
    <cellStyle name="Total 33 6 7 2" xfId="36381"/>
    <cellStyle name="Total 33 6 7 3" xfId="36382"/>
    <cellStyle name="Total 33 6 8" xfId="36383"/>
    <cellStyle name="Total 33 6 8 2" xfId="36384"/>
    <cellStyle name="Total 33 6 8 3" xfId="36385"/>
    <cellStyle name="Total 33 6 9" xfId="36386"/>
    <cellStyle name="Total 33 6 9 2" xfId="36387"/>
    <cellStyle name="Total 33 6 9 3" xfId="36388"/>
    <cellStyle name="Total 33 7" xfId="36389"/>
    <cellStyle name="Total 33 7 10" xfId="36390"/>
    <cellStyle name="Total 33 7 11" xfId="36391"/>
    <cellStyle name="Total 33 7 2" xfId="36392"/>
    <cellStyle name="Total 33 7 2 2" xfId="36393"/>
    <cellStyle name="Total 33 7 2 2 2" xfId="36394"/>
    <cellStyle name="Total 33 7 2 2 3" xfId="36395"/>
    <cellStyle name="Total 33 7 2 3" xfId="36396"/>
    <cellStyle name="Total 33 7 2 3 2" xfId="36397"/>
    <cellStyle name="Total 33 7 2 3 3" xfId="36398"/>
    <cellStyle name="Total 33 7 2 4" xfId="36399"/>
    <cellStyle name="Total 33 7 2 4 2" xfId="36400"/>
    <cellStyle name="Total 33 7 2 4 3" xfId="36401"/>
    <cellStyle name="Total 33 7 2 5" xfId="36402"/>
    <cellStyle name="Total 33 7 2 5 2" xfId="36403"/>
    <cellStyle name="Total 33 7 2 5 3" xfId="36404"/>
    <cellStyle name="Total 33 7 2 6" xfId="36405"/>
    <cellStyle name="Total 33 7 2 6 2" xfId="36406"/>
    <cellStyle name="Total 33 7 2 6 3" xfId="36407"/>
    <cellStyle name="Total 33 7 2 7" xfId="36408"/>
    <cellStyle name="Total 33 7 2 7 2" xfId="36409"/>
    <cellStyle name="Total 33 7 2 7 3" xfId="36410"/>
    <cellStyle name="Total 33 7 2 8" xfId="36411"/>
    <cellStyle name="Total 33 7 2 9" xfId="36412"/>
    <cellStyle name="Total 33 7 3" xfId="36413"/>
    <cellStyle name="Total 33 7 3 2" xfId="36414"/>
    <cellStyle name="Total 33 7 3 2 2" xfId="36415"/>
    <cellStyle name="Total 33 7 3 2 3" xfId="36416"/>
    <cellStyle name="Total 33 7 3 3" xfId="36417"/>
    <cellStyle name="Total 33 7 3 3 2" xfId="36418"/>
    <cellStyle name="Total 33 7 3 3 3" xfId="36419"/>
    <cellStyle name="Total 33 7 3 4" xfId="36420"/>
    <cellStyle name="Total 33 7 3 4 2" xfId="36421"/>
    <cellStyle name="Total 33 7 3 4 3" xfId="36422"/>
    <cellStyle name="Total 33 7 3 5" xfId="36423"/>
    <cellStyle name="Total 33 7 3 5 2" xfId="36424"/>
    <cellStyle name="Total 33 7 3 5 3" xfId="36425"/>
    <cellStyle name="Total 33 7 3 6" xfId="36426"/>
    <cellStyle name="Total 33 7 3 6 2" xfId="36427"/>
    <cellStyle name="Total 33 7 3 6 3" xfId="36428"/>
    <cellStyle name="Total 33 7 3 7" xfId="36429"/>
    <cellStyle name="Total 33 7 3 7 2" xfId="36430"/>
    <cellStyle name="Total 33 7 3 7 3" xfId="36431"/>
    <cellStyle name="Total 33 7 3 8" xfId="36432"/>
    <cellStyle name="Total 33 7 3 9" xfId="36433"/>
    <cellStyle name="Total 33 7 4" xfId="36434"/>
    <cellStyle name="Total 33 7 4 2" xfId="36435"/>
    <cellStyle name="Total 33 7 4 3" xfId="36436"/>
    <cellStyle name="Total 33 7 5" xfId="36437"/>
    <cellStyle name="Total 33 7 5 2" xfId="36438"/>
    <cellStyle name="Total 33 7 5 3" xfId="36439"/>
    <cellStyle name="Total 33 7 6" xfId="36440"/>
    <cellStyle name="Total 33 7 6 2" xfId="36441"/>
    <cellStyle name="Total 33 7 6 3" xfId="36442"/>
    <cellStyle name="Total 33 7 7" xfId="36443"/>
    <cellStyle name="Total 33 7 7 2" xfId="36444"/>
    <cellStyle name="Total 33 7 7 3" xfId="36445"/>
    <cellStyle name="Total 33 7 8" xfId="36446"/>
    <cellStyle name="Total 33 7 8 2" xfId="36447"/>
    <cellStyle name="Total 33 7 8 3" xfId="36448"/>
    <cellStyle name="Total 33 7 9" xfId="36449"/>
    <cellStyle name="Total 33 7 9 2" xfId="36450"/>
    <cellStyle name="Total 33 7 9 3" xfId="36451"/>
    <cellStyle name="Total 33 8" xfId="36452"/>
    <cellStyle name="Total 33 8 10" xfId="36453"/>
    <cellStyle name="Total 33 8 11" xfId="36454"/>
    <cellStyle name="Total 33 8 2" xfId="36455"/>
    <cellStyle name="Total 33 8 2 2" xfId="36456"/>
    <cellStyle name="Total 33 8 2 2 2" xfId="36457"/>
    <cellStyle name="Total 33 8 2 2 3" xfId="36458"/>
    <cellStyle name="Total 33 8 2 3" xfId="36459"/>
    <cellStyle name="Total 33 8 2 3 2" xfId="36460"/>
    <cellStyle name="Total 33 8 2 3 3" xfId="36461"/>
    <cellStyle name="Total 33 8 2 4" xfId="36462"/>
    <cellStyle name="Total 33 8 2 4 2" xfId="36463"/>
    <cellStyle name="Total 33 8 2 4 3" xfId="36464"/>
    <cellStyle name="Total 33 8 2 5" xfId="36465"/>
    <cellStyle name="Total 33 8 2 5 2" xfId="36466"/>
    <cellStyle name="Total 33 8 2 5 3" xfId="36467"/>
    <cellStyle name="Total 33 8 2 6" xfId="36468"/>
    <cellStyle name="Total 33 8 2 6 2" xfId="36469"/>
    <cellStyle name="Total 33 8 2 6 3" xfId="36470"/>
    <cellStyle name="Total 33 8 2 7" xfId="36471"/>
    <cellStyle name="Total 33 8 2 7 2" xfId="36472"/>
    <cellStyle name="Total 33 8 2 7 3" xfId="36473"/>
    <cellStyle name="Total 33 8 2 8" xfId="36474"/>
    <cellStyle name="Total 33 8 2 9" xfId="36475"/>
    <cellStyle name="Total 33 8 3" xfId="36476"/>
    <cellStyle name="Total 33 8 3 2" xfId="36477"/>
    <cellStyle name="Total 33 8 3 2 2" xfId="36478"/>
    <cellStyle name="Total 33 8 3 2 3" xfId="36479"/>
    <cellStyle name="Total 33 8 3 3" xfId="36480"/>
    <cellStyle name="Total 33 8 3 3 2" xfId="36481"/>
    <cellStyle name="Total 33 8 3 3 3" xfId="36482"/>
    <cellStyle name="Total 33 8 3 4" xfId="36483"/>
    <cellStyle name="Total 33 8 3 4 2" xfId="36484"/>
    <cellStyle name="Total 33 8 3 4 3" xfId="36485"/>
    <cellStyle name="Total 33 8 3 5" xfId="36486"/>
    <cellStyle name="Total 33 8 3 5 2" xfId="36487"/>
    <cellStyle name="Total 33 8 3 5 3" xfId="36488"/>
    <cellStyle name="Total 33 8 3 6" xfId="36489"/>
    <cellStyle name="Total 33 8 3 6 2" xfId="36490"/>
    <cellStyle name="Total 33 8 3 6 3" xfId="36491"/>
    <cellStyle name="Total 33 8 3 7" xfId="36492"/>
    <cellStyle name="Total 33 8 3 7 2" xfId="36493"/>
    <cellStyle name="Total 33 8 3 7 3" xfId="36494"/>
    <cellStyle name="Total 33 8 3 8" xfId="36495"/>
    <cellStyle name="Total 33 8 3 9" xfId="36496"/>
    <cellStyle name="Total 33 8 4" xfId="36497"/>
    <cellStyle name="Total 33 8 4 2" xfId="36498"/>
    <cellStyle name="Total 33 8 4 3" xfId="36499"/>
    <cellStyle name="Total 33 8 5" xfId="36500"/>
    <cellStyle name="Total 33 8 5 2" xfId="36501"/>
    <cellStyle name="Total 33 8 5 3" xfId="36502"/>
    <cellStyle name="Total 33 8 6" xfId="36503"/>
    <cellStyle name="Total 33 8 6 2" xfId="36504"/>
    <cellStyle name="Total 33 8 6 3" xfId="36505"/>
    <cellStyle name="Total 33 8 7" xfId="36506"/>
    <cellStyle name="Total 33 8 7 2" xfId="36507"/>
    <cellStyle name="Total 33 8 7 3" xfId="36508"/>
    <cellStyle name="Total 33 8 8" xfId="36509"/>
    <cellStyle name="Total 33 8 8 2" xfId="36510"/>
    <cellStyle name="Total 33 8 8 3" xfId="36511"/>
    <cellStyle name="Total 33 8 9" xfId="36512"/>
    <cellStyle name="Total 33 8 9 2" xfId="36513"/>
    <cellStyle name="Total 33 8 9 3" xfId="36514"/>
    <cellStyle name="Total 33 9" xfId="36515"/>
    <cellStyle name="Total 33 9 10" xfId="36516"/>
    <cellStyle name="Total 33 9 11" xfId="36517"/>
    <cellStyle name="Total 33 9 2" xfId="36518"/>
    <cellStyle name="Total 33 9 2 2" xfId="36519"/>
    <cellStyle name="Total 33 9 2 2 2" xfId="36520"/>
    <cellStyle name="Total 33 9 2 2 3" xfId="36521"/>
    <cellStyle name="Total 33 9 2 3" xfId="36522"/>
    <cellStyle name="Total 33 9 2 3 2" xfId="36523"/>
    <cellStyle name="Total 33 9 2 3 3" xfId="36524"/>
    <cellStyle name="Total 33 9 2 4" xfId="36525"/>
    <cellStyle name="Total 33 9 2 4 2" xfId="36526"/>
    <cellStyle name="Total 33 9 2 4 3" xfId="36527"/>
    <cellStyle name="Total 33 9 2 5" xfId="36528"/>
    <cellStyle name="Total 33 9 2 5 2" xfId="36529"/>
    <cellStyle name="Total 33 9 2 5 3" xfId="36530"/>
    <cellStyle name="Total 33 9 2 6" xfId="36531"/>
    <cellStyle name="Total 33 9 2 6 2" xfId="36532"/>
    <cellStyle name="Total 33 9 2 6 3" xfId="36533"/>
    <cellStyle name="Total 33 9 2 7" xfId="36534"/>
    <cellStyle name="Total 33 9 2 7 2" xfId="36535"/>
    <cellStyle name="Total 33 9 2 7 3" xfId="36536"/>
    <cellStyle name="Total 33 9 2 8" xfId="36537"/>
    <cellStyle name="Total 33 9 2 9" xfId="36538"/>
    <cellStyle name="Total 33 9 3" xfId="36539"/>
    <cellStyle name="Total 33 9 3 2" xfId="36540"/>
    <cellStyle name="Total 33 9 3 2 2" xfId="36541"/>
    <cellStyle name="Total 33 9 3 2 3" xfId="36542"/>
    <cellStyle name="Total 33 9 3 3" xfId="36543"/>
    <cellStyle name="Total 33 9 3 3 2" xfId="36544"/>
    <cellStyle name="Total 33 9 3 3 3" xfId="36545"/>
    <cellStyle name="Total 33 9 3 4" xfId="36546"/>
    <cellStyle name="Total 33 9 3 4 2" xfId="36547"/>
    <cellStyle name="Total 33 9 3 4 3" xfId="36548"/>
    <cellStyle name="Total 33 9 3 5" xfId="36549"/>
    <cellStyle name="Total 33 9 3 5 2" xfId="36550"/>
    <cellStyle name="Total 33 9 3 5 3" xfId="36551"/>
    <cellStyle name="Total 33 9 3 6" xfId="36552"/>
    <cellStyle name="Total 33 9 3 6 2" xfId="36553"/>
    <cellStyle name="Total 33 9 3 6 3" xfId="36554"/>
    <cellStyle name="Total 33 9 3 7" xfId="36555"/>
    <cellStyle name="Total 33 9 3 7 2" xfId="36556"/>
    <cellStyle name="Total 33 9 3 7 3" xfId="36557"/>
    <cellStyle name="Total 33 9 3 8" xfId="36558"/>
    <cellStyle name="Total 33 9 3 9" xfId="36559"/>
    <cellStyle name="Total 33 9 4" xfId="36560"/>
    <cellStyle name="Total 33 9 4 2" xfId="36561"/>
    <cellStyle name="Total 33 9 4 3" xfId="36562"/>
    <cellStyle name="Total 33 9 5" xfId="36563"/>
    <cellStyle name="Total 33 9 5 2" xfId="36564"/>
    <cellStyle name="Total 33 9 5 3" xfId="36565"/>
    <cellStyle name="Total 33 9 6" xfId="36566"/>
    <cellStyle name="Total 33 9 6 2" xfId="36567"/>
    <cellStyle name="Total 33 9 6 3" xfId="36568"/>
    <cellStyle name="Total 33 9 7" xfId="36569"/>
    <cellStyle name="Total 33 9 7 2" xfId="36570"/>
    <cellStyle name="Total 33 9 7 3" xfId="36571"/>
    <cellStyle name="Total 33 9 8" xfId="36572"/>
    <cellStyle name="Total 33 9 8 2" xfId="36573"/>
    <cellStyle name="Total 33 9 8 3" xfId="36574"/>
    <cellStyle name="Total 33 9 9" xfId="36575"/>
    <cellStyle name="Total 33 9 9 2" xfId="36576"/>
    <cellStyle name="Total 33 9 9 3" xfId="36577"/>
    <cellStyle name="Total 34" xfId="36578"/>
    <cellStyle name="Total 34 2" xfId="36579"/>
    <cellStyle name="Total 34 2 2" xfId="36580"/>
    <cellStyle name="Total 34 2 3" xfId="36581"/>
    <cellStyle name="Total 34 3" xfId="36582"/>
    <cellStyle name="Total 34 3 2" xfId="36583"/>
    <cellStyle name="Total 34 3 3" xfId="36584"/>
    <cellStyle name="Total 34 4" xfId="36585"/>
    <cellStyle name="Total 34 4 2" xfId="36586"/>
    <cellStyle name="Total 34 4 3" xfId="36587"/>
    <cellStyle name="Total 34 5" xfId="36588"/>
    <cellStyle name="Total 34 5 2" xfId="36589"/>
    <cellStyle name="Total 34 5 3" xfId="36590"/>
    <cellStyle name="Total 34 6" xfId="36591"/>
    <cellStyle name="Total 34 6 2" xfId="36592"/>
    <cellStyle name="Total 34 6 3" xfId="36593"/>
    <cellStyle name="Total 34 7" xfId="36594"/>
    <cellStyle name="Total 34 7 2" xfId="36595"/>
    <cellStyle name="Total 34 7 3" xfId="36596"/>
    <cellStyle name="Total 34 8" xfId="36597"/>
    <cellStyle name="Total 34 9" xfId="36598"/>
    <cellStyle name="Total 35" xfId="36599"/>
    <cellStyle name="Total 35 10" xfId="36600"/>
    <cellStyle name="Total 35 11" xfId="36601"/>
    <cellStyle name="Total 35 2" xfId="36602"/>
    <cellStyle name="Total 35 2 2" xfId="36603"/>
    <cellStyle name="Total 35 2 2 2" xfId="36604"/>
    <cellStyle name="Total 35 2 2 3" xfId="36605"/>
    <cellStyle name="Total 35 2 3" xfId="36606"/>
    <cellStyle name="Total 35 2 3 2" xfId="36607"/>
    <cellStyle name="Total 35 2 3 3" xfId="36608"/>
    <cellStyle name="Total 35 2 4" xfId="36609"/>
    <cellStyle name="Total 35 2 4 2" xfId="36610"/>
    <cellStyle name="Total 35 2 4 3" xfId="36611"/>
    <cellStyle name="Total 35 2 5" xfId="36612"/>
    <cellStyle name="Total 35 2 5 2" xfId="36613"/>
    <cellStyle name="Total 35 2 5 3" xfId="36614"/>
    <cellStyle name="Total 35 2 6" xfId="36615"/>
    <cellStyle name="Total 35 2 6 2" xfId="36616"/>
    <cellStyle name="Total 35 2 6 3" xfId="36617"/>
    <cellStyle name="Total 35 2 7" xfId="36618"/>
    <cellStyle name="Total 35 2 7 2" xfId="36619"/>
    <cellStyle name="Total 35 2 7 3" xfId="36620"/>
    <cellStyle name="Total 35 2 8" xfId="36621"/>
    <cellStyle name="Total 35 2 8 2" xfId="36622"/>
    <cellStyle name="Total 35 2 8 3" xfId="36623"/>
    <cellStyle name="Total 35 2 9" xfId="36624"/>
    <cellStyle name="Total 35 2 9 2" xfId="36625"/>
    <cellStyle name="Total 35 2 9 3" xfId="36626"/>
    <cellStyle name="Total 35 3" xfId="36627"/>
    <cellStyle name="Total 35 4" xfId="36628"/>
    <cellStyle name="Total 35 5" xfId="36629"/>
    <cellStyle name="Total 35 6" xfId="36630"/>
    <cellStyle name="Total 35 7" xfId="36631"/>
    <cellStyle name="Total 35 8" xfId="36632"/>
    <cellStyle name="Total 35 9" xfId="36633"/>
    <cellStyle name="Total 36" xfId="36634"/>
    <cellStyle name="Total 36 2" xfId="36635"/>
    <cellStyle name="Total 36 2 2" xfId="36636"/>
    <cellStyle name="Total 36 2 3" xfId="36637"/>
    <cellStyle name="Total 36 3" xfId="36638"/>
    <cellStyle name="Total 36 3 2" xfId="36639"/>
    <cellStyle name="Total 36 3 3" xfId="36640"/>
    <cellStyle name="Total 36 4" xfId="36641"/>
    <cellStyle name="Total 36 4 2" xfId="36642"/>
    <cellStyle name="Total 36 4 3" xfId="36643"/>
    <cellStyle name="Total 36 5" xfId="36644"/>
    <cellStyle name="Total 36 5 2" xfId="36645"/>
    <cellStyle name="Total 36 5 3" xfId="36646"/>
    <cellStyle name="Total 36 6" xfId="36647"/>
    <cellStyle name="Total 36 6 2" xfId="36648"/>
    <cellStyle name="Total 36 6 3" xfId="36649"/>
    <cellStyle name="Total 36 7" xfId="36650"/>
    <cellStyle name="Total 36 7 2" xfId="36651"/>
    <cellStyle name="Total 36 7 3" xfId="36652"/>
    <cellStyle name="Total 36 8" xfId="36653"/>
    <cellStyle name="Total 36 9" xfId="36654"/>
    <cellStyle name="Total 37" xfId="36655"/>
    <cellStyle name="Total 37 2" xfId="36656"/>
    <cellStyle name="Total 37 2 2" xfId="36657"/>
    <cellStyle name="Total 37 2 3" xfId="36658"/>
    <cellStyle name="Total 37 3" xfId="36659"/>
    <cellStyle name="Total 37 3 2" xfId="36660"/>
    <cellStyle name="Total 37 3 3" xfId="36661"/>
    <cellStyle name="Total 37 4" xfId="36662"/>
    <cellStyle name="Total 37 4 2" xfId="36663"/>
    <cellStyle name="Total 37 4 3" xfId="36664"/>
    <cellStyle name="Total 37 5" xfId="36665"/>
    <cellStyle name="Total 37 5 2" xfId="36666"/>
    <cellStyle name="Total 37 5 3" xfId="36667"/>
    <cellStyle name="Total 37 6" xfId="36668"/>
    <cellStyle name="Total 37 6 2" xfId="36669"/>
    <cellStyle name="Total 37 6 3" xfId="36670"/>
    <cellStyle name="Total 37 7" xfId="36671"/>
    <cellStyle name="Total 37 7 2" xfId="36672"/>
    <cellStyle name="Total 37 7 3" xfId="36673"/>
    <cellStyle name="Total 37 8" xfId="36674"/>
    <cellStyle name="Total 37 9" xfId="36675"/>
    <cellStyle name="Total 38" xfId="36676"/>
    <cellStyle name="Total 38 2" xfId="36677"/>
    <cellStyle name="Total 38 2 2" xfId="36678"/>
    <cellStyle name="Total 38 2 3" xfId="36679"/>
    <cellStyle name="Total 38 3" xfId="36680"/>
    <cellStyle name="Total 38 3 2" xfId="36681"/>
    <cellStyle name="Total 38 3 3" xfId="36682"/>
    <cellStyle name="Total 38 4" xfId="36683"/>
    <cellStyle name="Total 38 4 2" xfId="36684"/>
    <cellStyle name="Total 38 4 3" xfId="36685"/>
    <cellStyle name="Total 38 5" xfId="36686"/>
    <cellStyle name="Total 38 5 2" xfId="36687"/>
    <cellStyle name="Total 38 5 3" xfId="36688"/>
    <cellStyle name="Total 38 6" xfId="36689"/>
    <cellStyle name="Total 38 6 2" xfId="36690"/>
    <cellStyle name="Total 38 6 3" xfId="36691"/>
    <cellStyle name="Total 38 7" xfId="36692"/>
    <cellStyle name="Total 38 7 2" xfId="36693"/>
    <cellStyle name="Total 38 7 3" xfId="36694"/>
    <cellStyle name="Total 38 8" xfId="36695"/>
    <cellStyle name="Total 38 9" xfId="36696"/>
    <cellStyle name="Total 39" xfId="36697"/>
    <cellStyle name="Total 39 2" xfId="36698"/>
    <cellStyle name="Total 39 2 2" xfId="36699"/>
    <cellStyle name="Total 39 2 3" xfId="36700"/>
    <cellStyle name="Total 39 3" xfId="36701"/>
    <cellStyle name="Total 39 3 2" xfId="36702"/>
    <cellStyle name="Total 39 3 3" xfId="36703"/>
    <cellStyle name="Total 39 4" xfId="36704"/>
    <cellStyle name="Total 39 4 2" xfId="36705"/>
    <cellStyle name="Total 39 4 3" xfId="36706"/>
    <cellStyle name="Total 39 5" xfId="36707"/>
    <cellStyle name="Total 39 5 2" xfId="36708"/>
    <cellStyle name="Total 39 5 3" xfId="36709"/>
    <cellStyle name="Total 39 6" xfId="36710"/>
    <cellStyle name="Total 39 6 2" xfId="36711"/>
    <cellStyle name="Total 39 6 3" xfId="36712"/>
    <cellStyle name="Total 39 7" xfId="36713"/>
    <cellStyle name="Total 39 7 2" xfId="36714"/>
    <cellStyle name="Total 39 7 3" xfId="36715"/>
    <cellStyle name="Total 39 8" xfId="36716"/>
    <cellStyle name="Total 39 9" xfId="36717"/>
    <cellStyle name="Total 4" xfId="36718"/>
    <cellStyle name="Total 4 10" xfId="36719"/>
    <cellStyle name="Total 4 10 2" xfId="36720"/>
    <cellStyle name="Total 4 10 2 2" xfId="36721"/>
    <cellStyle name="Total 4 10 2 3" xfId="36722"/>
    <cellStyle name="Total 4 10 3" xfId="36723"/>
    <cellStyle name="Total 4 10 3 2" xfId="36724"/>
    <cellStyle name="Total 4 10 3 3" xfId="36725"/>
    <cellStyle name="Total 4 10 4" xfId="36726"/>
    <cellStyle name="Total 4 10 4 2" xfId="36727"/>
    <cellStyle name="Total 4 10 4 3" xfId="36728"/>
    <cellStyle name="Total 4 10 5" xfId="36729"/>
    <cellStyle name="Total 4 10 5 2" xfId="36730"/>
    <cellStyle name="Total 4 10 5 3" xfId="36731"/>
    <cellStyle name="Total 4 10 6" xfId="36732"/>
    <cellStyle name="Total 4 10 6 2" xfId="36733"/>
    <cellStyle name="Total 4 10 6 3" xfId="36734"/>
    <cellStyle name="Total 4 10 7" xfId="36735"/>
    <cellStyle name="Total 4 10 7 2" xfId="36736"/>
    <cellStyle name="Total 4 10 7 3" xfId="36737"/>
    <cellStyle name="Total 4 10 8" xfId="36738"/>
    <cellStyle name="Total 4 10 9" xfId="36739"/>
    <cellStyle name="Total 4 11" xfId="36740"/>
    <cellStyle name="Total 4 11 2" xfId="36741"/>
    <cellStyle name="Total 4 11 2 2" xfId="36742"/>
    <cellStyle name="Total 4 11 2 3" xfId="36743"/>
    <cellStyle name="Total 4 11 3" xfId="36744"/>
    <cellStyle name="Total 4 11 3 2" xfId="36745"/>
    <cellStyle name="Total 4 11 3 3" xfId="36746"/>
    <cellStyle name="Total 4 11 4" xfId="36747"/>
    <cellStyle name="Total 4 11 4 2" xfId="36748"/>
    <cellStyle name="Total 4 11 4 3" xfId="36749"/>
    <cellStyle name="Total 4 11 5" xfId="36750"/>
    <cellStyle name="Total 4 11 5 2" xfId="36751"/>
    <cellStyle name="Total 4 11 5 3" xfId="36752"/>
    <cellStyle name="Total 4 11 6" xfId="36753"/>
    <cellStyle name="Total 4 11 6 2" xfId="36754"/>
    <cellStyle name="Total 4 11 6 3" xfId="36755"/>
    <cellStyle name="Total 4 11 7" xfId="36756"/>
    <cellStyle name="Total 4 11 7 2" xfId="36757"/>
    <cellStyle name="Total 4 11 7 3" xfId="36758"/>
    <cellStyle name="Total 4 11 8" xfId="36759"/>
    <cellStyle name="Total 4 11 9" xfId="36760"/>
    <cellStyle name="Total 4 12" xfId="36761"/>
    <cellStyle name="Total 4 12 2" xfId="36762"/>
    <cellStyle name="Total 4 12 3" xfId="36763"/>
    <cellStyle name="Total 4 13" xfId="36764"/>
    <cellStyle name="Total 4 13 2" xfId="36765"/>
    <cellStyle name="Total 4 13 3" xfId="36766"/>
    <cellStyle name="Total 4 14" xfId="36767"/>
    <cellStyle name="Total 4 14 2" xfId="36768"/>
    <cellStyle name="Total 4 14 3" xfId="36769"/>
    <cellStyle name="Total 4 15" xfId="36770"/>
    <cellStyle name="Total 4 15 2" xfId="36771"/>
    <cellStyle name="Total 4 15 3" xfId="36772"/>
    <cellStyle name="Total 4 16" xfId="36773"/>
    <cellStyle name="Total 4 16 2" xfId="36774"/>
    <cellStyle name="Total 4 16 3" xfId="36775"/>
    <cellStyle name="Total 4 17" xfId="36776"/>
    <cellStyle name="Total 4 17 2" xfId="36777"/>
    <cellStyle name="Total 4 17 3" xfId="36778"/>
    <cellStyle name="Total 4 18" xfId="36779"/>
    <cellStyle name="Total 4 19" xfId="36780"/>
    <cellStyle name="Total 4 2" xfId="36781"/>
    <cellStyle name="Total 4 2 10" xfId="36782"/>
    <cellStyle name="Total 4 2 11" xfId="36783"/>
    <cellStyle name="Total 4 2 2" xfId="36784"/>
    <cellStyle name="Total 4 2 2 2" xfId="36785"/>
    <cellStyle name="Total 4 2 2 2 2" xfId="36786"/>
    <cellStyle name="Total 4 2 2 2 3" xfId="36787"/>
    <cellStyle name="Total 4 2 2 3" xfId="36788"/>
    <cellStyle name="Total 4 2 2 3 2" xfId="36789"/>
    <cellStyle name="Total 4 2 2 3 3" xfId="36790"/>
    <cellStyle name="Total 4 2 2 4" xfId="36791"/>
    <cellStyle name="Total 4 2 2 4 2" xfId="36792"/>
    <cellStyle name="Total 4 2 2 4 3" xfId="36793"/>
    <cellStyle name="Total 4 2 2 5" xfId="36794"/>
    <cellStyle name="Total 4 2 2 5 2" xfId="36795"/>
    <cellStyle name="Total 4 2 2 5 3" xfId="36796"/>
    <cellStyle name="Total 4 2 2 6" xfId="36797"/>
    <cellStyle name="Total 4 2 2 6 2" xfId="36798"/>
    <cellStyle name="Total 4 2 2 6 3" xfId="36799"/>
    <cellStyle name="Total 4 2 2 7" xfId="36800"/>
    <cellStyle name="Total 4 2 2 7 2" xfId="36801"/>
    <cellStyle name="Total 4 2 2 7 3" xfId="36802"/>
    <cellStyle name="Total 4 2 2 8" xfId="36803"/>
    <cellStyle name="Total 4 2 2 9" xfId="36804"/>
    <cellStyle name="Total 4 2 3" xfId="36805"/>
    <cellStyle name="Total 4 2 3 2" xfId="36806"/>
    <cellStyle name="Total 4 2 3 2 2" xfId="36807"/>
    <cellStyle name="Total 4 2 3 2 3" xfId="36808"/>
    <cellStyle name="Total 4 2 3 3" xfId="36809"/>
    <cellStyle name="Total 4 2 3 3 2" xfId="36810"/>
    <cellStyle name="Total 4 2 3 3 3" xfId="36811"/>
    <cellStyle name="Total 4 2 3 4" xfId="36812"/>
    <cellStyle name="Total 4 2 3 4 2" xfId="36813"/>
    <cellStyle name="Total 4 2 3 4 3" xfId="36814"/>
    <cellStyle name="Total 4 2 3 5" xfId="36815"/>
    <cellStyle name="Total 4 2 3 5 2" xfId="36816"/>
    <cellStyle name="Total 4 2 3 5 3" xfId="36817"/>
    <cellStyle name="Total 4 2 3 6" xfId="36818"/>
    <cellStyle name="Total 4 2 3 6 2" xfId="36819"/>
    <cellStyle name="Total 4 2 3 6 3" xfId="36820"/>
    <cellStyle name="Total 4 2 3 7" xfId="36821"/>
    <cellStyle name="Total 4 2 3 7 2" xfId="36822"/>
    <cellStyle name="Total 4 2 3 7 3" xfId="36823"/>
    <cellStyle name="Total 4 2 3 8" xfId="36824"/>
    <cellStyle name="Total 4 2 3 9" xfId="36825"/>
    <cellStyle name="Total 4 2 4" xfId="36826"/>
    <cellStyle name="Total 4 2 4 2" xfId="36827"/>
    <cellStyle name="Total 4 2 4 3" xfId="36828"/>
    <cellStyle name="Total 4 2 5" xfId="36829"/>
    <cellStyle name="Total 4 2 5 2" xfId="36830"/>
    <cellStyle name="Total 4 2 5 3" xfId="36831"/>
    <cellStyle name="Total 4 2 6" xfId="36832"/>
    <cellStyle name="Total 4 2 6 2" xfId="36833"/>
    <cellStyle name="Total 4 2 6 3" xfId="36834"/>
    <cellStyle name="Total 4 2 7" xfId="36835"/>
    <cellStyle name="Total 4 2 7 2" xfId="36836"/>
    <cellStyle name="Total 4 2 7 3" xfId="36837"/>
    <cellStyle name="Total 4 2 8" xfId="36838"/>
    <cellStyle name="Total 4 2 8 2" xfId="36839"/>
    <cellStyle name="Total 4 2 8 3" xfId="36840"/>
    <cellStyle name="Total 4 2 9" xfId="36841"/>
    <cellStyle name="Total 4 2 9 2" xfId="36842"/>
    <cellStyle name="Total 4 2 9 3" xfId="36843"/>
    <cellStyle name="Total 4 3" xfId="36844"/>
    <cellStyle name="Total 4 3 10" xfId="36845"/>
    <cellStyle name="Total 4 3 11" xfId="36846"/>
    <cellStyle name="Total 4 3 2" xfId="36847"/>
    <cellStyle name="Total 4 3 2 2" xfId="36848"/>
    <cellStyle name="Total 4 3 2 2 2" xfId="36849"/>
    <cellStyle name="Total 4 3 2 2 3" xfId="36850"/>
    <cellStyle name="Total 4 3 2 3" xfId="36851"/>
    <cellStyle name="Total 4 3 2 3 2" xfId="36852"/>
    <cellStyle name="Total 4 3 2 3 3" xfId="36853"/>
    <cellStyle name="Total 4 3 2 4" xfId="36854"/>
    <cellStyle name="Total 4 3 2 4 2" xfId="36855"/>
    <cellStyle name="Total 4 3 2 4 3" xfId="36856"/>
    <cellStyle name="Total 4 3 2 5" xfId="36857"/>
    <cellStyle name="Total 4 3 2 5 2" xfId="36858"/>
    <cellStyle name="Total 4 3 2 5 3" xfId="36859"/>
    <cellStyle name="Total 4 3 2 6" xfId="36860"/>
    <cellStyle name="Total 4 3 2 6 2" xfId="36861"/>
    <cellStyle name="Total 4 3 2 6 3" xfId="36862"/>
    <cellStyle name="Total 4 3 2 7" xfId="36863"/>
    <cellStyle name="Total 4 3 2 7 2" xfId="36864"/>
    <cellStyle name="Total 4 3 2 7 3" xfId="36865"/>
    <cellStyle name="Total 4 3 2 8" xfId="36866"/>
    <cellStyle name="Total 4 3 2 9" xfId="36867"/>
    <cellStyle name="Total 4 3 3" xfId="36868"/>
    <cellStyle name="Total 4 3 3 2" xfId="36869"/>
    <cellStyle name="Total 4 3 3 2 2" xfId="36870"/>
    <cellStyle name="Total 4 3 3 2 3" xfId="36871"/>
    <cellStyle name="Total 4 3 3 3" xfId="36872"/>
    <cellStyle name="Total 4 3 3 3 2" xfId="36873"/>
    <cellStyle name="Total 4 3 3 3 3" xfId="36874"/>
    <cellStyle name="Total 4 3 3 4" xfId="36875"/>
    <cellStyle name="Total 4 3 3 4 2" xfId="36876"/>
    <cellStyle name="Total 4 3 3 4 3" xfId="36877"/>
    <cellStyle name="Total 4 3 3 5" xfId="36878"/>
    <cellStyle name="Total 4 3 3 5 2" xfId="36879"/>
    <cellStyle name="Total 4 3 3 5 3" xfId="36880"/>
    <cellStyle name="Total 4 3 3 6" xfId="36881"/>
    <cellStyle name="Total 4 3 3 6 2" xfId="36882"/>
    <cellStyle name="Total 4 3 3 6 3" xfId="36883"/>
    <cellStyle name="Total 4 3 3 7" xfId="36884"/>
    <cellStyle name="Total 4 3 3 7 2" xfId="36885"/>
    <cellStyle name="Total 4 3 3 7 3" xfId="36886"/>
    <cellStyle name="Total 4 3 3 8" xfId="36887"/>
    <cellStyle name="Total 4 3 3 9" xfId="36888"/>
    <cellStyle name="Total 4 3 4" xfId="36889"/>
    <cellStyle name="Total 4 3 4 2" xfId="36890"/>
    <cellStyle name="Total 4 3 4 3" xfId="36891"/>
    <cellStyle name="Total 4 3 5" xfId="36892"/>
    <cellStyle name="Total 4 3 5 2" xfId="36893"/>
    <cellStyle name="Total 4 3 5 3" xfId="36894"/>
    <cellStyle name="Total 4 3 6" xfId="36895"/>
    <cellStyle name="Total 4 3 6 2" xfId="36896"/>
    <cellStyle name="Total 4 3 6 3" xfId="36897"/>
    <cellStyle name="Total 4 3 7" xfId="36898"/>
    <cellStyle name="Total 4 3 7 2" xfId="36899"/>
    <cellStyle name="Total 4 3 7 3" xfId="36900"/>
    <cellStyle name="Total 4 3 8" xfId="36901"/>
    <cellStyle name="Total 4 3 8 2" xfId="36902"/>
    <cellStyle name="Total 4 3 8 3" xfId="36903"/>
    <cellStyle name="Total 4 3 9" xfId="36904"/>
    <cellStyle name="Total 4 3 9 2" xfId="36905"/>
    <cellStyle name="Total 4 3 9 3" xfId="36906"/>
    <cellStyle name="Total 4 4" xfId="36907"/>
    <cellStyle name="Total 4 4 10" xfId="36908"/>
    <cellStyle name="Total 4 4 11" xfId="36909"/>
    <cellStyle name="Total 4 4 2" xfId="36910"/>
    <cellStyle name="Total 4 4 2 2" xfId="36911"/>
    <cellStyle name="Total 4 4 2 2 2" xfId="36912"/>
    <cellStyle name="Total 4 4 2 2 3" xfId="36913"/>
    <cellStyle name="Total 4 4 2 3" xfId="36914"/>
    <cellStyle name="Total 4 4 2 3 2" xfId="36915"/>
    <cellStyle name="Total 4 4 2 3 3" xfId="36916"/>
    <cellStyle name="Total 4 4 2 4" xfId="36917"/>
    <cellStyle name="Total 4 4 2 4 2" xfId="36918"/>
    <cellStyle name="Total 4 4 2 4 3" xfId="36919"/>
    <cellStyle name="Total 4 4 2 5" xfId="36920"/>
    <cellStyle name="Total 4 4 2 5 2" xfId="36921"/>
    <cellStyle name="Total 4 4 2 5 3" xfId="36922"/>
    <cellStyle name="Total 4 4 2 6" xfId="36923"/>
    <cellStyle name="Total 4 4 2 6 2" xfId="36924"/>
    <cellStyle name="Total 4 4 2 6 3" xfId="36925"/>
    <cellStyle name="Total 4 4 2 7" xfId="36926"/>
    <cellStyle name="Total 4 4 2 7 2" xfId="36927"/>
    <cellStyle name="Total 4 4 2 7 3" xfId="36928"/>
    <cellStyle name="Total 4 4 2 8" xfId="36929"/>
    <cellStyle name="Total 4 4 2 9" xfId="36930"/>
    <cellStyle name="Total 4 4 3" xfId="36931"/>
    <cellStyle name="Total 4 4 3 2" xfId="36932"/>
    <cellStyle name="Total 4 4 3 2 2" xfId="36933"/>
    <cellStyle name="Total 4 4 3 2 3" xfId="36934"/>
    <cellStyle name="Total 4 4 3 3" xfId="36935"/>
    <cellStyle name="Total 4 4 3 3 2" xfId="36936"/>
    <cellStyle name="Total 4 4 3 3 3" xfId="36937"/>
    <cellStyle name="Total 4 4 3 4" xfId="36938"/>
    <cellStyle name="Total 4 4 3 4 2" xfId="36939"/>
    <cellStyle name="Total 4 4 3 4 3" xfId="36940"/>
    <cellStyle name="Total 4 4 3 5" xfId="36941"/>
    <cellStyle name="Total 4 4 3 5 2" xfId="36942"/>
    <cellStyle name="Total 4 4 3 5 3" xfId="36943"/>
    <cellStyle name="Total 4 4 3 6" xfId="36944"/>
    <cellStyle name="Total 4 4 3 6 2" xfId="36945"/>
    <cellStyle name="Total 4 4 3 6 3" xfId="36946"/>
    <cellStyle name="Total 4 4 3 7" xfId="36947"/>
    <cellStyle name="Total 4 4 3 7 2" xfId="36948"/>
    <cellStyle name="Total 4 4 3 7 3" xfId="36949"/>
    <cellStyle name="Total 4 4 3 8" xfId="36950"/>
    <cellStyle name="Total 4 4 3 9" xfId="36951"/>
    <cellStyle name="Total 4 4 4" xfId="36952"/>
    <cellStyle name="Total 4 4 4 2" xfId="36953"/>
    <cellStyle name="Total 4 4 4 3" xfId="36954"/>
    <cellStyle name="Total 4 4 5" xfId="36955"/>
    <cellStyle name="Total 4 4 5 2" xfId="36956"/>
    <cellStyle name="Total 4 4 5 3" xfId="36957"/>
    <cellStyle name="Total 4 4 6" xfId="36958"/>
    <cellStyle name="Total 4 4 6 2" xfId="36959"/>
    <cellStyle name="Total 4 4 6 3" xfId="36960"/>
    <cellStyle name="Total 4 4 7" xfId="36961"/>
    <cellStyle name="Total 4 4 7 2" xfId="36962"/>
    <cellStyle name="Total 4 4 7 3" xfId="36963"/>
    <cellStyle name="Total 4 4 8" xfId="36964"/>
    <cellStyle name="Total 4 4 8 2" xfId="36965"/>
    <cellStyle name="Total 4 4 8 3" xfId="36966"/>
    <cellStyle name="Total 4 4 9" xfId="36967"/>
    <cellStyle name="Total 4 4 9 2" xfId="36968"/>
    <cellStyle name="Total 4 4 9 3" xfId="36969"/>
    <cellStyle name="Total 4 5" xfId="36970"/>
    <cellStyle name="Total 4 5 10" xfId="36971"/>
    <cellStyle name="Total 4 5 11" xfId="36972"/>
    <cellStyle name="Total 4 5 2" xfId="36973"/>
    <cellStyle name="Total 4 5 2 2" xfId="36974"/>
    <cellStyle name="Total 4 5 2 2 2" xfId="36975"/>
    <cellStyle name="Total 4 5 2 2 3" xfId="36976"/>
    <cellStyle name="Total 4 5 2 3" xfId="36977"/>
    <cellStyle name="Total 4 5 2 3 2" xfId="36978"/>
    <cellStyle name="Total 4 5 2 3 3" xfId="36979"/>
    <cellStyle name="Total 4 5 2 4" xfId="36980"/>
    <cellStyle name="Total 4 5 2 4 2" xfId="36981"/>
    <cellStyle name="Total 4 5 2 4 3" xfId="36982"/>
    <cellStyle name="Total 4 5 2 5" xfId="36983"/>
    <cellStyle name="Total 4 5 2 5 2" xfId="36984"/>
    <cellStyle name="Total 4 5 2 5 3" xfId="36985"/>
    <cellStyle name="Total 4 5 2 6" xfId="36986"/>
    <cellStyle name="Total 4 5 2 6 2" xfId="36987"/>
    <cellStyle name="Total 4 5 2 6 3" xfId="36988"/>
    <cellStyle name="Total 4 5 2 7" xfId="36989"/>
    <cellStyle name="Total 4 5 2 7 2" xfId="36990"/>
    <cellStyle name="Total 4 5 2 7 3" xfId="36991"/>
    <cellStyle name="Total 4 5 2 8" xfId="36992"/>
    <cellStyle name="Total 4 5 2 9" xfId="36993"/>
    <cellStyle name="Total 4 5 3" xfId="36994"/>
    <cellStyle name="Total 4 5 3 2" xfId="36995"/>
    <cellStyle name="Total 4 5 3 2 2" xfId="36996"/>
    <cellStyle name="Total 4 5 3 2 3" xfId="36997"/>
    <cellStyle name="Total 4 5 3 3" xfId="36998"/>
    <cellStyle name="Total 4 5 3 3 2" xfId="36999"/>
    <cellStyle name="Total 4 5 3 3 3" xfId="37000"/>
    <cellStyle name="Total 4 5 3 4" xfId="37001"/>
    <cellStyle name="Total 4 5 3 4 2" xfId="37002"/>
    <cellStyle name="Total 4 5 3 4 3" xfId="37003"/>
    <cellStyle name="Total 4 5 3 5" xfId="37004"/>
    <cellStyle name="Total 4 5 3 5 2" xfId="37005"/>
    <cellStyle name="Total 4 5 3 5 3" xfId="37006"/>
    <cellStyle name="Total 4 5 3 6" xfId="37007"/>
    <cellStyle name="Total 4 5 3 6 2" xfId="37008"/>
    <cellStyle name="Total 4 5 3 6 3" xfId="37009"/>
    <cellStyle name="Total 4 5 3 7" xfId="37010"/>
    <cellStyle name="Total 4 5 3 7 2" xfId="37011"/>
    <cellStyle name="Total 4 5 3 7 3" xfId="37012"/>
    <cellStyle name="Total 4 5 3 8" xfId="37013"/>
    <cellStyle name="Total 4 5 3 9" xfId="37014"/>
    <cellStyle name="Total 4 5 4" xfId="37015"/>
    <cellStyle name="Total 4 5 4 2" xfId="37016"/>
    <cellStyle name="Total 4 5 4 3" xfId="37017"/>
    <cellStyle name="Total 4 5 5" xfId="37018"/>
    <cellStyle name="Total 4 5 5 2" xfId="37019"/>
    <cellStyle name="Total 4 5 5 3" xfId="37020"/>
    <cellStyle name="Total 4 5 6" xfId="37021"/>
    <cellStyle name="Total 4 5 6 2" xfId="37022"/>
    <cellStyle name="Total 4 5 6 3" xfId="37023"/>
    <cellStyle name="Total 4 5 7" xfId="37024"/>
    <cellStyle name="Total 4 5 7 2" xfId="37025"/>
    <cellStyle name="Total 4 5 7 3" xfId="37026"/>
    <cellStyle name="Total 4 5 8" xfId="37027"/>
    <cellStyle name="Total 4 5 8 2" xfId="37028"/>
    <cellStyle name="Total 4 5 8 3" xfId="37029"/>
    <cellStyle name="Total 4 5 9" xfId="37030"/>
    <cellStyle name="Total 4 5 9 2" xfId="37031"/>
    <cellStyle name="Total 4 5 9 3" xfId="37032"/>
    <cellStyle name="Total 4 6" xfId="37033"/>
    <cellStyle name="Total 4 6 10" xfId="37034"/>
    <cellStyle name="Total 4 6 11" xfId="37035"/>
    <cellStyle name="Total 4 6 2" xfId="37036"/>
    <cellStyle name="Total 4 6 2 2" xfId="37037"/>
    <cellStyle name="Total 4 6 2 2 2" xfId="37038"/>
    <cellStyle name="Total 4 6 2 2 3" xfId="37039"/>
    <cellStyle name="Total 4 6 2 3" xfId="37040"/>
    <cellStyle name="Total 4 6 2 3 2" xfId="37041"/>
    <cellStyle name="Total 4 6 2 3 3" xfId="37042"/>
    <cellStyle name="Total 4 6 2 4" xfId="37043"/>
    <cellStyle name="Total 4 6 2 4 2" xfId="37044"/>
    <cellStyle name="Total 4 6 2 4 3" xfId="37045"/>
    <cellStyle name="Total 4 6 2 5" xfId="37046"/>
    <cellStyle name="Total 4 6 2 5 2" xfId="37047"/>
    <cellStyle name="Total 4 6 2 5 3" xfId="37048"/>
    <cellStyle name="Total 4 6 2 6" xfId="37049"/>
    <cellStyle name="Total 4 6 2 6 2" xfId="37050"/>
    <cellStyle name="Total 4 6 2 6 3" xfId="37051"/>
    <cellStyle name="Total 4 6 2 7" xfId="37052"/>
    <cellStyle name="Total 4 6 2 7 2" xfId="37053"/>
    <cellStyle name="Total 4 6 2 7 3" xfId="37054"/>
    <cellStyle name="Total 4 6 2 8" xfId="37055"/>
    <cellStyle name="Total 4 6 2 9" xfId="37056"/>
    <cellStyle name="Total 4 6 3" xfId="37057"/>
    <cellStyle name="Total 4 6 3 2" xfId="37058"/>
    <cellStyle name="Total 4 6 3 2 2" xfId="37059"/>
    <cellStyle name="Total 4 6 3 2 3" xfId="37060"/>
    <cellStyle name="Total 4 6 3 3" xfId="37061"/>
    <cellStyle name="Total 4 6 3 3 2" xfId="37062"/>
    <cellStyle name="Total 4 6 3 3 3" xfId="37063"/>
    <cellStyle name="Total 4 6 3 4" xfId="37064"/>
    <cellStyle name="Total 4 6 3 4 2" xfId="37065"/>
    <cellStyle name="Total 4 6 3 4 3" xfId="37066"/>
    <cellStyle name="Total 4 6 3 5" xfId="37067"/>
    <cellStyle name="Total 4 6 3 5 2" xfId="37068"/>
    <cellStyle name="Total 4 6 3 5 3" xfId="37069"/>
    <cellStyle name="Total 4 6 3 6" xfId="37070"/>
    <cellStyle name="Total 4 6 3 6 2" xfId="37071"/>
    <cellStyle name="Total 4 6 3 6 3" xfId="37072"/>
    <cellStyle name="Total 4 6 3 7" xfId="37073"/>
    <cellStyle name="Total 4 6 3 7 2" xfId="37074"/>
    <cellStyle name="Total 4 6 3 7 3" xfId="37075"/>
    <cellStyle name="Total 4 6 3 8" xfId="37076"/>
    <cellStyle name="Total 4 6 3 9" xfId="37077"/>
    <cellStyle name="Total 4 6 4" xfId="37078"/>
    <cellStyle name="Total 4 6 4 2" xfId="37079"/>
    <cellStyle name="Total 4 6 4 3" xfId="37080"/>
    <cellStyle name="Total 4 6 5" xfId="37081"/>
    <cellStyle name="Total 4 6 5 2" xfId="37082"/>
    <cellStyle name="Total 4 6 5 3" xfId="37083"/>
    <cellStyle name="Total 4 6 6" xfId="37084"/>
    <cellStyle name="Total 4 6 6 2" xfId="37085"/>
    <cellStyle name="Total 4 6 6 3" xfId="37086"/>
    <cellStyle name="Total 4 6 7" xfId="37087"/>
    <cellStyle name="Total 4 6 7 2" xfId="37088"/>
    <cellStyle name="Total 4 6 7 3" xfId="37089"/>
    <cellStyle name="Total 4 6 8" xfId="37090"/>
    <cellStyle name="Total 4 6 8 2" xfId="37091"/>
    <cellStyle name="Total 4 6 8 3" xfId="37092"/>
    <cellStyle name="Total 4 6 9" xfId="37093"/>
    <cellStyle name="Total 4 6 9 2" xfId="37094"/>
    <cellStyle name="Total 4 6 9 3" xfId="37095"/>
    <cellStyle name="Total 4 7" xfId="37096"/>
    <cellStyle name="Total 4 7 10" xfId="37097"/>
    <cellStyle name="Total 4 7 11" xfId="37098"/>
    <cellStyle name="Total 4 7 2" xfId="37099"/>
    <cellStyle name="Total 4 7 2 2" xfId="37100"/>
    <cellStyle name="Total 4 7 2 2 2" xfId="37101"/>
    <cellStyle name="Total 4 7 2 2 3" xfId="37102"/>
    <cellStyle name="Total 4 7 2 3" xfId="37103"/>
    <cellStyle name="Total 4 7 2 3 2" xfId="37104"/>
    <cellStyle name="Total 4 7 2 3 3" xfId="37105"/>
    <cellStyle name="Total 4 7 2 4" xfId="37106"/>
    <cellStyle name="Total 4 7 2 4 2" xfId="37107"/>
    <cellStyle name="Total 4 7 2 4 3" xfId="37108"/>
    <cellStyle name="Total 4 7 2 5" xfId="37109"/>
    <cellStyle name="Total 4 7 2 5 2" xfId="37110"/>
    <cellStyle name="Total 4 7 2 5 3" xfId="37111"/>
    <cellStyle name="Total 4 7 2 6" xfId="37112"/>
    <cellStyle name="Total 4 7 2 6 2" xfId="37113"/>
    <cellStyle name="Total 4 7 2 6 3" xfId="37114"/>
    <cellStyle name="Total 4 7 2 7" xfId="37115"/>
    <cellStyle name="Total 4 7 2 7 2" xfId="37116"/>
    <cellStyle name="Total 4 7 2 7 3" xfId="37117"/>
    <cellStyle name="Total 4 7 2 8" xfId="37118"/>
    <cellStyle name="Total 4 7 2 9" xfId="37119"/>
    <cellStyle name="Total 4 7 3" xfId="37120"/>
    <cellStyle name="Total 4 7 3 2" xfId="37121"/>
    <cellStyle name="Total 4 7 3 2 2" xfId="37122"/>
    <cellStyle name="Total 4 7 3 2 3" xfId="37123"/>
    <cellStyle name="Total 4 7 3 3" xfId="37124"/>
    <cellStyle name="Total 4 7 3 3 2" xfId="37125"/>
    <cellStyle name="Total 4 7 3 3 3" xfId="37126"/>
    <cellStyle name="Total 4 7 3 4" xfId="37127"/>
    <cellStyle name="Total 4 7 3 4 2" xfId="37128"/>
    <cellStyle name="Total 4 7 3 4 3" xfId="37129"/>
    <cellStyle name="Total 4 7 3 5" xfId="37130"/>
    <cellStyle name="Total 4 7 3 5 2" xfId="37131"/>
    <cellStyle name="Total 4 7 3 5 3" xfId="37132"/>
    <cellStyle name="Total 4 7 3 6" xfId="37133"/>
    <cellStyle name="Total 4 7 3 6 2" xfId="37134"/>
    <cellStyle name="Total 4 7 3 6 3" xfId="37135"/>
    <cellStyle name="Total 4 7 3 7" xfId="37136"/>
    <cellStyle name="Total 4 7 3 7 2" xfId="37137"/>
    <cellStyle name="Total 4 7 3 7 3" xfId="37138"/>
    <cellStyle name="Total 4 7 3 8" xfId="37139"/>
    <cellStyle name="Total 4 7 3 9" xfId="37140"/>
    <cellStyle name="Total 4 7 4" xfId="37141"/>
    <cellStyle name="Total 4 7 4 2" xfId="37142"/>
    <cellStyle name="Total 4 7 4 3" xfId="37143"/>
    <cellStyle name="Total 4 7 5" xfId="37144"/>
    <cellStyle name="Total 4 7 5 2" xfId="37145"/>
    <cellStyle name="Total 4 7 5 3" xfId="37146"/>
    <cellStyle name="Total 4 7 6" xfId="37147"/>
    <cellStyle name="Total 4 7 6 2" xfId="37148"/>
    <cellStyle name="Total 4 7 6 3" xfId="37149"/>
    <cellStyle name="Total 4 7 7" xfId="37150"/>
    <cellStyle name="Total 4 7 7 2" xfId="37151"/>
    <cellStyle name="Total 4 7 7 3" xfId="37152"/>
    <cellStyle name="Total 4 7 8" xfId="37153"/>
    <cellStyle name="Total 4 7 8 2" xfId="37154"/>
    <cellStyle name="Total 4 7 8 3" xfId="37155"/>
    <cellStyle name="Total 4 7 9" xfId="37156"/>
    <cellStyle name="Total 4 7 9 2" xfId="37157"/>
    <cellStyle name="Total 4 7 9 3" xfId="37158"/>
    <cellStyle name="Total 4 8" xfId="37159"/>
    <cellStyle name="Total 4 8 10" xfId="37160"/>
    <cellStyle name="Total 4 8 11" xfId="37161"/>
    <cellStyle name="Total 4 8 2" xfId="37162"/>
    <cellStyle name="Total 4 8 2 2" xfId="37163"/>
    <cellStyle name="Total 4 8 2 2 2" xfId="37164"/>
    <cellStyle name="Total 4 8 2 2 3" xfId="37165"/>
    <cellStyle name="Total 4 8 2 3" xfId="37166"/>
    <cellStyle name="Total 4 8 2 3 2" xfId="37167"/>
    <cellStyle name="Total 4 8 2 3 3" xfId="37168"/>
    <cellStyle name="Total 4 8 2 4" xfId="37169"/>
    <cellStyle name="Total 4 8 2 4 2" xfId="37170"/>
    <cellStyle name="Total 4 8 2 4 3" xfId="37171"/>
    <cellStyle name="Total 4 8 2 5" xfId="37172"/>
    <cellStyle name="Total 4 8 2 5 2" xfId="37173"/>
    <cellStyle name="Total 4 8 2 5 3" xfId="37174"/>
    <cellStyle name="Total 4 8 2 6" xfId="37175"/>
    <cellStyle name="Total 4 8 2 6 2" xfId="37176"/>
    <cellStyle name="Total 4 8 2 6 3" xfId="37177"/>
    <cellStyle name="Total 4 8 2 7" xfId="37178"/>
    <cellStyle name="Total 4 8 2 7 2" xfId="37179"/>
    <cellStyle name="Total 4 8 2 7 3" xfId="37180"/>
    <cellStyle name="Total 4 8 2 8" xfId="37181"/>
    <cellStyle name="Total 4 8 2 9" xfId="37182"/>
    <cellStyle name="Total 4 8 3" xfId="37183"/>
    <cellStyle name="Total 4 8 3 2" xfId="37184"/>
    <cellStyle name="Total 4 8 3 2 2" xfId="37185"/>
    <cellStyle name="Total 4 8 3 2 3" xfId="37186"/>
    <cellStyle name="Total 4 8 3 3" xfId="37187"/>
    <cellStyle name="Total 4 8 3 3 2" xfId="37188"/>
    <cellStyle name="Total 4 8 3 3 3" xfId="37189"/>
    <cellStyle name="Total 4 8 3 4" xfId="37190"/>
    <cellStyle name="Total 4 8 3 4 2" xfId="37191"/>
    <cellStyle name="Total 4 8 3 4 3" xfId="37192"/>
    <cellStyle name="Total 4 8 3 5" xfId="37193"/>
    <cellStyle name="Total 4 8 3 5 2" xfId="37194"/>
    <cellStyle name="Total 4 8 3 5 3" xfId="37195"/>
    <cellStyle name="Total 4 8 3 6" xfId="37196"/>
    <cellStyle name="Total 4 8 3 6 2" xfId="37197"/>
    <cellStyle name="Total 4 8 3 6 3" xfId="37198"/>
    <cellStyle name="Total 4 8 3 7" xfId="37199"/>
    <cellStyle name="Total 4 8 3 7 2" xfId="37200"/>
    <cellStyle name="Total 4 8 3 7 3" xfId="37201"/>
    <cellStyle name="Total 4 8 3 8" xfId="37202"/>
    <cellStyle name="Total 4 8 3 9" xfId="37203"/>
    <cellStyle name="Total 4 8 4" xfId="37204"/>
    <cellStyle name="Total 4 8 4 2" xfId="37205"/>
    <cellStyle name="Total 4 8 4 3" xfId="37206"/>
    <cellStyle name="Total 4 8 5" xfId="37207"/>
    <cellStyle name="Total 4 8 5 2" xfId="37208"/>
    <cellStyle name="Total 4 8 5 3" xfId="37209"/>
    <cellStyle name="Total 4 8 6" xfId="37210"/>
    <cellStyle name="Total 4 8 6 2" xfId="37211"/>
    <cellStyle name="Total 4 8 6 3" xfId="37212"/>
    <cellStyle name="Total 4 8 7" xfId="37213"/>
    <cellStyle name="Total 4 8 7 2" xfId="37214"/>
    <cellStyle name="Total 4 8 7 3" xfId="37215"/>
    <cellStyle name="Total 4 8 8" xfId="37216"/>
    <cellStyle name="Total 4 8 8 2" xfId="37217"/>
    <cellStyle name="Total 4 8 8 3" xfId="37218"/>
    <cellStyle name="Total 4 8 9" xfId="37219"/>
    <cellStyle name="Total 4 8 9 2" xfId="37220"/>
    <cellStyle name="Total 4 8 9 3" xfId="37221"/>
    <cellStyle name="Total 4 9" xfId="37222"/>
    <cellStyle name="Total 4 9 10" xfId="37223"/>
    <cellStyle name="Total 4 9 11" xfId="37224"/>
    <cellStyle name="Total 4 9 2" xfId="37225"/>
    <cellStyle name="Total 4 9 2 2" xfId="37226"/>
    <cellStyle name="Total 4 9 2 2 2" xfId="37227"/>
    <cellStyle name="Total 4 9 2 2 3" xfId="37228"/>
    <cellStyle name="Total 4 9 2 3" xfId="37229"/>
    <cellStyle name="Total 4 9 2 3 2" xfId="37230"/>
    <cellStyle name="Total 4 9 2 3 3" xfId="37231"/>
    <cellStyle name="Total 4 9 2 4" xfId="37232"/>
    <cellStyle name="Total 4 9 2 4 2" xfId="37233"/>
    <cellStyle name="Total 4 9 2 4 3" xfId="37234"/>
    <cellStyle name="Total 4 9 2 5" xfId="37235"/>
    <cellStyle name="Total 4 9 2 5 2" xfId="37236"/>
    <cellStyle name="Total 4 9 2 5 3" xfId="37237"/>
    <cellStyle name="Total 4 9 2 6" xfId="37238"/>
    <cellStyle name="Total 4 9 2 6 2" xfId="37239"/>
    <cellStyle name="Total 4 9 2 6 3" xfId="37240"/>
    <cellStyle name="Total 4 9 2 7" xfId="37241"/>
    <cellStyle name="Total 4 9 2 7 2" xfId="37242"/>
    <cellStyle name="Total 4 9 2 7 3" xfId="37243"/>
    <cellStyle name="Total 4 9 2 8" xfId="37244"/>
    <cellStyle name="Total 4 9 2 9" xfId="37245"/>
    <cellStyle name="Total 4 9 3" xfId="37246"/>
    <cellStyle name="Total 4 9 3 2" xfId="37247"/>
    <cellStyle name="Total 4 9 3 2 2" xfId="37248"/>
    <cellStyle name="Total 4 9 3 2 3" xfId="37249"/>
    <cellStyle name="Total 4 9 3 3" xfId="37250"/>
    <cellStyle name="Total 4 9 3 3 2" xfId="37251"/>
    <cellStyle name="Total 4 9 3 3 3" xfId="37252"/>
    <cellStyle name="Total 4 9 3 4" xfId="37253"/>
    <cellStyle name="Total 4 9 3 4 2" xfId="37254"/>
    <cellStyle name="Total 4 9 3 4 3" xfId="37255"/>
    <cellStyle name="Total 4 9 3 5" xfId="37256"/>
    <cellStyle name="Total 4 9 3 5 2" xfId="37257"/>
    <cellStyle name="Total 4 9 3 5 3" xfId="37258"/>
    <cellStyle name="Total 4 9 3 6" xfId="37259"/>
    <cellStyle name="Total 4 9 3 6 2" xfId="37260"/>
    <cellStyle name="Total 4 9 3 6 3" xfId="37261"/>
    <cellStyle name="Total 4 9 3 7" xfId="37262"/>
    <cellStyle name="Total 4 9 3 7 2" xfId="37263"/>
    <cellStyle name="Total 4 9 3 7 3" xfId="37264"/>
    <cellStyle name="Total 4 9 3 8" xfId="37265"/>
    <cellStyle name="Total 4 9 3 9" xfId="37266"/>
    <cellStyle name="Total 4 9 4" xfId="37267"/>
    <cellStyle name="Total 4 9 4 2" xfId="37268"/>
    <cellStyle name="Total 4 9 4 3" xfId="37269"/>
    <cellStyle name="Total 4 9 5" xfId="37270"/>
    <cellStyle name="Total 4 9 5 2" xfId="37271"/>
    <cellStyle name="Total 4 9 5 3" xfId="37272"/>
    <cellStyle name="Total 4 9 6" xfId="37273"/>
    <cellStyle name="Total 4 9 6 2" xfId="37274"/>
    <cellStyle name="Total 4 9 6 3" xfId="37275"/>
    <cellStyle name="Total 4 9 7" xfId="37276"/>
    <cellStyle name="Total 4 9 7 2" xfId="37277"/>
    <cellStyle name="Total 4 9 7 3" xfId="37278"/>
    <cellStyle name="Total 4 9 8" xfId="37279"/>
    <cellStyle name="Total 4 9 8 2" xfId="37280"/>
    <cellStyle name="Total 4 9 8 3" xfId="37281"/>
    <cellStyle name="Total 4 9 9" xfId="37282"/>
    <cellStyle name="Total 4 9 9 2" xfId="37283"/>
    <cellStyle name="Total 4 9 9 3" xfId="37284"/>
    <cellStyle name="Total 40" xfId="37285"/>
    <cellStyle name="Total 40 2" xfId="37286"/>
    <cellStyle name="Total 40 2 2" xfId="37287"/>
    <cellStyle name="Total 40 2 3" xfId="37288"/>
    <cellStyle name="Total 40 3" xfId="37289"/>
    <cellStyle name="Total 40 3 2" xfId="37290"/>
    <cellStyle name="Total 40 3 3" xfId="37291"/>
    <cellStyle name="Total 40 4" xfId="37292"/>
    <cellStyle name="Total 40 4 2" xfId="37293"/>
    <cellStyle name="Total 40 4 3" xfId="37294"/>
    <cellStyle name="Total 40 5" xfId="37295"/>
    <cellStyle name="Total 40 5 2" xfId="37296"/>
    <cellStyle name="Total 40 5 3" xfId="37297"/>
    <cellStyle name="Total 40 6" xfId="37298"/>
    <cellStyle name="Total 40 6 2" xfId="37299"/>
    <cellStyle name="Total 40 6 3" xfId="37300"/>
    <cellStyle name="Total 40 7" xfId="37301"/>
    <cellStyle name="Total 40 7 2" xfId="37302"/>
    <cellStyle name="Total 40 7 3" xfId="37303"/>
    <cellStyle name="Total 40 8" xfId="37304"/>
    <cellStyle name="Total 40 9" xfId="37305"/>
    <cellStyle name="Total 41" xfId="37306"/>
    <cellStyle name="Total 41 2" xfId="37307"/>
    <cellStyle name="Total 41 2 2" xfId="37308"/>
    <cellStyle name="Total 41 2 3" xfId="37309"/>
    <cellStyle name="Total 41 3" xfId="37310"/>
    <cellStyle name="Total 41 3 2" xfId="37311"/>
    <cellStyle name="Total 41 3 3" xfId="37312"/>
    <cellStyle name="Total 41 4" xfId="37313"/>
    <cellStyle name="Total 41 4 2" xfId="37314"/>
    <cellStyle name="Total 41 4 3" xfId="37315"/>
    <cellStyle name="Total 41 5" xfId="37316"/>
    <cellStyle name="Total 41 5 2" xfId="37317"/>
    <cellStyle name="Total 41 5 3" xfId="37318"/>
    <cellStyle name="Total 41 6" xfId="37319"/>
    <cellStyle name="Total 41 6 2" xfId="37320"/>
    <cellStyle name="Total 41 6 3" xfId="37321"/>
    <cellStyle name="Total 41 7" xfId="37322"/>
    <cellStyle name="Total 41 7 2" xfId="37323"/>
    <cellStyle name="Total 41 7 3" xfId="37324"/>
    <cellStyle name="Total 41 8" xfId="37325"/>
    <cellStyle name="Total 41 9" xfId="37326"/>
    <cellStyle name="Total 42" xfId="37327"/>
    <cellStyle name="Total 42 2" xfId="37328"/>
    <cellStyle name="Total 42 2 2" xfId="37329"/>
    <cellStyle name="Total 42 2 3" xfId="37330"/>
    <cellStyle name="Total 42 3" xfId="37331"/>
    <cellStyle name="Total 42 3 2" xfId="37332"/>
    <cellStyle name="Total 42 3 3" xfId="37333"/>
    <cellStyle name="Total 42 4" xfId="37334"/>
    <cellStyle name="Total 42 4 2" xfId="37335"/>
    <cellStyle name="Total 42 4 3" xfId="37336"/>
    <cellStyle name="Total 42 5" xfId="37337"/>
    <cellStyle name="Total 42 5 2" xfId="37338"/>
    <cellStyle name="Total 42 5 3" xfId="37339"/>
    <cellStyle name="Total 42 6" xfId="37340"/>
    <cellStyle name="Total 42 6 2" xfId="37341"/>
    <cellStyle name="Total 42 6 3" xfId="37342"/>
    <cellStyle name="Total 42 7" xfId="37343"/>
    <cellStyle name="Total 42 7 2" xfId="37344"/>
    <cellStyle name="Total 42 7 3" xfId="37345"/>
    <cellStyle name="Total 42 8" xfId="37346"/>
    <cellStyle name="Total 42 9" xfId="37347"/>
    <cellStyle name="Total 43" xfId="37348"/>
    <cellStyle name="Total 43 2" xfId="37349"/>
    <cellStyle name="Total 43 2 2" xfId="37350"/>
    <cellStyle name="Total 43 2 3" xfId="37351"/>
    <cellStyle name="Total 43 3" xfId="37352"/>
    <cellStyle name="Total 43 3 2" xfId="37353"/>
    <cellStyle name="Total 43 3 3" xfId="37354"/>
    <cellStyle name="Total 43 4" xfId="37355"/>
    <cellStyle name="Total 43 4 2" xfId="37356"/>
    <cellStyle name="Total 43 4 3" xfId="37357"/>
    <cellStyle name="Total 43 5" xfId="37358"/>
    <cellStyle name="Total 43 5 2" xfId="37359"/>
    <cellStyle name="Total 43 5 3" xfId="37360"/>
    <cellStyle name="Total 43 6" xfId="37361"/>
    <cellStyle name="Total 43 6 2" xfId="37362"/>
    <cellStyle name="Total 43 6 3" xfId="37363"/>
    <cellStyle name="Total 43 7" xfId="37364"/>
    <cellStyle name="Total 43 7 2" xfId="37365"/>
    <cellStyle name="Total 43 7 3" xfId="37366"/>
    <cellStyle name="Total 43 8" xfId="37367"/>
    <cellStyle name="Total 43 9" xfId="37368"/>
    <cellStyle name="Total 44" xfId="37369"/>
    <cellStyle name="Total 44 2" xfId="37370"/>
    <cellStyle name="Total 44 2 2" xfId="37371"/>
    <cellStyle name="Total 44 2 3" xfId="37372"/>
    <cellStyle name="Total 44 3" xfId="37373"/>
    <cellStyle name="Total 44 3 2" xfId="37374"/>
    <cellStyle name="Total 44 3 3" xfId="37375"/>
    <cellStyle name="Total 44 4" xfId="37376"/>
    <cellStyle name="Total 44 4 2" xfId="37377"/>
    <cellStyle name="Total 44 4 3" xfId="37378"/>
    <cellStyle name="Total 44 5" xfId="37379"/>
    <cellStyle name="Total 44 5 2" xfId="37380"/>
    <cellStyle name="Total 44 5 3" xfId="37381"/>
    <cellStyle name="Total 44 6" xfId="37382"/>
    <cellStyle name="Total 44 6 2" xfId="37383"/>
    <cellStyle name="Total 44 6 3" xfId="37384"/>
    <cellStyle name="Total 44 7" xfId="37385"/>
    <cellStyle name="Total 44 7 2" xfId="37386"/>
    <cellStyle name="Total 44 7 3" xfId="37387"/>
    <cellStyle name="Total 44 8" xfId="37388"/>
    <cellStyle name="Total 44 9" xfId="37389"/>
    <cellStyle name="Total 45" xfId="37390"/>
    <cellStyle name="Total 45 2" xfId="37391"/>
    <cellStyle name="Total 45 2 2" xfId="37392"/>
    <cellStyle name="Total 45 2 3" xfId="37393"/>
    <cellStyle name="Total 45 3" xfId="37394"/>
    <cellStyle name="Total 45 3 2" xfId="37395"/>
    <cellStyle name="Total 45 3 3" xfId="37396"/>
    <cellStyle name="Total 45 4" xfId="37397"/>
    <cellStyle name="Total 45 4 2" xfId="37398"/>
    <cellStyle name="Total 45 4 3" xfId="37399"/>
    <cellStyle name="Total 45 5" xfId="37400"/>
    <cellStyle name="Total 45 5 2" xfId="37401"/>
    <cellStyle name="Total 45 5 3" xfId="37402"/>
    <cellStyle name="Total 45 6" xfId="37403"/>
    <cellStyle name="Total 45 6 2" xfId="37404"/>
    <cellStyle name="Total 45 6 3" xfId="37405"/>
    <cellStyle name="Total 45 7" xfId="37406"/>
    <cellStyle name="Total 45 7 2" xfId="37407"/>
    <cellStyle name="Total 45 7 3" xfId="37408"/>
    <cellStyle name="Total 45 8" xfId="37409"/>
    <cellStyle name="Total 45 9" xfId="37410"/>
    <cellStyle name="Total 46" xfId="37411"/>
    <cellStyle name="Total 46 2" xfId="37412"/>
    <cellStyle name="Total 46 3" xfId="37413"/>
    <cellStyle name="Total 47" xfId="37414"/>
    <cellStyle name="Total 47 2" xfId="37415"/>
    <cellStyle name="Total 47 3" xfId="37416"/>
    <cellStyle name="Total 48" xfId="37417"/>
    <cellStyle name="Total 48 2" xfId="37418"/>
    <cellStyle name="Total 48 3" xfId="37419"/>
    <cellStyle name="Total 49" xfId="37420"/>
    <cellStyle name="Total 49 2" xfId="37421"/>
    <cellStyle name="Total 49 3" xfId="37422"/>
    <cellStyle name="Total 5" xfId="37423"/>
    <cellStyle name="Total 5 10" xfId="37424"/>
    <cellStyle name="Total 5 10 2" xfId="37425"/>
    <cellStyle name="Total 5 10 2 2" xfId="37426"/>
    <cellStyle name="Total 5 10 2 3" xfId="37427"/>
    <cellStyle name="Total 5 10 3" xfId="37428"/>
    <cellStyle name="Total 5 10 3 2" xfId="37429"/>
    <cellStyle name="Total 5 10 3 3" xfId="37430"/>
    <cellStyle name="Total 5 10 4" xfId="37431"/>
    <cellStyle name="Total 5 10 4 2" xfId="37432"/>
    <cellStyle name="Total 5 10 4 3" xfId="37433"/>
    <cellStyle name="Total 5 10 5" xfId="37434"/>
    <cellStyle name="Total 5 10 5 2" xfId="37435"/>
    <cellStyle name="Total 5 10 5 3" xfId="37436"/>
    <cellStyle name="Total 5 10 6" xfId="37437"/>
    <cellStyle name="Total 5 10 6 2" xfId="37438"/>
    <cellStyle name="Total 5 10 6 3" xfId="37439"/>
    <cellStyle name="Total 5 10 7" xfId="37440"/>
    <cellStyle name="Total 5 10 7 2" xfId="37441"/>
    <cellStyle name="Total 5 10 7 3" xfId="37442"/>
    <cellStyle name="Total 5 10 8" xfId="37443"/>
    <cellStyle name="Total 5 10 9" xfId="37444"/>
    <cellStyle name="Total 5 11" xfId="37445"/>
    <cellStyle name="Total 5 11 2" xfId="37446"/>
    <cellStyle name="Total 5 11 2 2" xfId="37447"/>
    <cellStyle name="Total 5 11 2 3" xfId="37448"/>
    <cellStyle name="Total 5 11 3" xfId="37449"/>
    <cellStyle name="Total 5 11 3 2" xfId="37450"/>
    <cellStyle name="Total 5 11 3 3" xfId="37451"/>
    <cellStyle name="Total 5 11 4" xfId="37452"/>
    <cellStyle name="Total 5 11 4 2" xfId="37453"/>
    <cellStyle name="Total 5 11 4 3" xfId="37454"/>
    <cellStyle name="Total 5 11 5" xfId="37455"/>
    <cellStyle name="Total 5 11 5 2" xfId="37456"/>
    <cellStyle name="Total 5 11 5 3" xfId="37457"/>
    <cellStyle name="Total 5 11 6" xfId="37458"/>
    <cellStyle name="Total 5 11 6 2" xfId="37459"/>
    <cellStyle name="Total 5 11 6 3" xfId="37460"/>
    <cellStyle name="Total 5 11 7" xfId="37461"/>
    <cellStyle name="Total 5 11 7 2" xfId="37462"/>
    <cellStyle name="Total 5 11 7 3" xfId="37463"/>
    <cellStyle name="Total 5 11 8" xfId="37464"/>
    <cellStyle name="Total 5 11 9" xfId="37465"/>
    <cellStyle name="Total 5 12" xfId="37466"/>
    <cellStyle name="Total 5 12 2" xfId="37467"/>
    <cellStyle name="Total 5 12 3" xfId="37468"/>
    <cellStyle name="Total 5 13" xfId="37469"/>
    <cellStyle name="Total 5 13 2" xfId="37470"/>
    <cellStyle name="Total 5 13 3" xfId="37471"/>
    <cellStyle name="Total 5 14" xfId="37472"/>
    <cellStyle name="Total 5 14 2" xfId="37473"/>
    <cellStyle name="Total 5 14 3" xfId="37474"/>
    <cellStyle name="Total 5 15" xfId="37475"/>
    <cellStyle name="Total 5 15 2" xfId="37476"/>
    <cellStyle name="Total 5 15 3" xfId="37477"/>
    <cellStyle name="Total 5 16" xfId="37478"/>
    <cellStyle name="Total 5 16 2" xfId="37479"/>
    <cellStyle name="Total 5 16 3" xfId="37480"/>
    <cellStyle name="Total 5 17" xfId="37481"/>
    <cellStyle name="Total 5 17 2" xfId="37482"/>
    <cellStyle name="Total 5 17 3" xfId="37483"/>
    <cellStyle name="Total 5 18" xfId="37484"/>
    <cellStyle name="Total 5 19" xfId="37485"/>
    <cellStyle name="Total 5 2" xfId="37486"/>
    <cellStyle name="Total 5 2 10" xfId="37487"/>
    <cellStyle name="Total 5 2 11" xfId="37488"/>
    <cellStyle name="Total 5 2 2" xfId="37489"/>
    <cellStyle name="Total 5 2 2 2" xfId="37490"/>
    <cellStyle name="Total 5 2 2 2 2" xfId="37491"/>
    <cellStyle name="Total 5 2 2 2 3" xfId="37492"/>
    <cellStyle name="Total 5 2 2 3" xfId="37493"/>
    <cellStyle name="Total 5 2 2 3 2" xfId="37494"/>
    <cellStyle name="Total 5 2 2 3 3" xfId="37495"/>
    <cellStyle name="Total 5 2 2 4" xfId="37496"/>
    <cellStyle name="Total 5 2 2 4 2" xfId="37497"/>
    <cellStyle name="Total 5 2 2 4 3" xfId="37498"/>
    <cellStyle name="Total 5 2 2 5" xfId="37499"/>
    <cellStyle name="Total 5 2 2 5 2" xfId="37500"/>
    <cellStyle name="Total 5 2 2 5 3" xfId="37501"/>
    <cellStyle name="Total 5 2 2 6" xfId="37502"/>
    <cellStyle name="Total 5 2 2 6 2" xfId="37503"/>
    <cellStyle name="Total 5 2 2 6 3" xfId="37504"/>
    <cellStyle name="Total 5 2 2 7" xfId="37505"/>
    <cellStyle name="Total 5 2 2 7 2" xfId="37506"/>
    <cellStyle name="Total 5 2 2 7 3" xfId="37507"/>
    <cellStyle name="Total 5 2 2 8" xfId="37508"/>
    <cellStyle name="Total 5 2 2 9" xfId="37509"/>
    <cellStyle name="Total 5 2 3" xfId="37510"/>
    <cellStyle name="Total 5 2 3 2" xfId="37511"/>
    <cellStyle name="Total 5 2 3 2 2" xfId="37512"/>
    <cellStyle name="Total 5 2 3 2 3" xfId="37513"/>
    <cellStyle name="Total 5 2 3 3" xfId="37514"/>
    <cellStyle name="Total 5 2 3 3 2" xfId="37515"/>
    <cellStyle name="Total 5 2 3 3 3" xfId="37516"/>
    <cellStyle name="Total 5 2 3 4" xfId="37517"/>
    <cellStyle name="Total 5 2 3 4 2" xfId="37518"/>
    <cellStyle name="Total 5 2 3 4 3" xfId="37519"/>
    <cellStyle name="Total 5 2 3 5" xfId="37520"/>
    <cellStyle name="Total 5 2 3 5 2" xfId="37521"/>
    <cellStyle name="Total 5 2 3 5 3" xfId="37522"/>
    <cellStyle name="Total 5 2 3 6" xfId="37523"/>
    <cellStyle name="Total 5 2 3 6 2" xfId="37524"/>
    <cellStyle name="Total 5 2 3 6 3" xfId="37525"/>
    <cellStyle name="Total 5 2 3 7" xfId="37526"/>
    <cellStyle name="Total 5 2 3 7 2" xfId="37527"/>
    <cellStyle name="Total 5 2 3 7 3" xfId="37528"/>
    <cellStyle name="Total 5 2 3 8" xfId="37529"/>
    <cellStyle name="Total 5 2 3 9" xfId="37530"/>
    <cellStyle name="Total 5 2 4" xfId="37531"/>
    <cellStyle name="Total 5 2 4 2" xfId="37532"/>
    <cellStyle name="Total 5 2 4 3" xfId="37533"/>
    <cellStyle name="Total 5 2 5" xfId="37534"/>
    <cellStyle name="Total 5 2 5 2" xfId="37535"/>
    <cellStyle name="Total 5 2 5 3" xfId="37536"/>
    <cellStyle name="Total 5 2 6" xfId="37537"/>
    <cellStyle name="Total 5 2 6 2" xfId="37538"/>
    <cellStyle name="Total 5 2 6 3" xfId="37539"/>
    <cellStyle name="Total 5 2 7" xfId="37540"/>
    <cellStyle name="Total 5 2 7 2" xfId="37541"/>
    <cellStyle name="Total 5 2 7 3" xfId="37542"/>
    <cellStyle name="Total 5 2 8" xfId="37543"/>
    <cellStyle name="Total 5 2 8 2" xfId="37544"/>
    <cellStyle name="Total 5 2 8 3" xfId="37545"/>
    <cellStyle name="Total 5 2 9" xfId="37546"/>
    <cellStyle name="Total 5 2 9 2" xfId="37547"/>
    <cellStyle name="Total 5 2 9 3" xfId="37548"/>
    <cellStyle name="Total 5 3" xfId="37549"/>
    <cellStyle name="Total 5 3 10" xfId="37550"/>
    <cellStyle name="Total 5 3 11" xfId="37551"/>
    <cellStyle name="Total 5 3 2" xfId="37552"/>
    <cellStyle name="Total 5 3 2 2" xfId="37553"/>
    <cellStyle name="Total 5 3 2 2 2" xfId="37554"/>
    <cellStyle name="Total 5 3 2 2 3" xfId="37555"/>
    <cellStyle name="Total 5 3 2 3" xfId="37556"/>
    <cellStyle name="Total 5 3 2 3 2" xfId="37557"/>
    <cellStyle name="Total 5 3 2 3 3" xfId="37558"/>
    <cellStyle name="Total 5 3 2 4" xfId="37559"/>
    <cellStyle name="Total 5 3 2 4 2" xfId="37560"/>
    <cellStyle name="Total 5 3 2 4 3" xfId="37561"/>
    <cellStyle name="Total 5 3 2 5" xfId="37562"/>
    <cellStyle name="Total 5 3 2 5 2" xfId="37563"/>
    <cellStyle name="Total 5 3 2 5 3" xfId="37564"/>
    <cellStyle name="Total 5 3 2 6" xfId="37565"/>
    <cellStyle name="Total 5 3 2 6 2" xfId="37566"/>
    <cellStyle name="Total 5 3 2 6 3" xfId="37567"/>
    <cellStyle name="Total 5 3 2 7" xfId="37568"/>
    <cellStyle name="Total 5 3 2 7 2" xfId="37569"/>
    <cellStyle name="Total 5 3 2 7 3" xfId="37570"/>
    <cellStyle name="Total 5 3 2 8" xfId="37571"/>
    <cellStyle name="Total 5 3 2 9" xfId="37572"/>
    <cellStyle name="Total 5 3 3" xfId="37573"/>
    <cellStyle name="Total 5 3 3 2" xfId="37574"/>
    <cellStyle name="Total 5 3 3 2 2" xfId="37575"/>
    <cellStyle name="Total 5 3 3 2 3" xfId="37576"/>
    <cellStyle name="Total 5 3 3 3" xfId="37577"/>
    <cellStyle name="Total 5 3 3 3 2" xfId="37578"/>
    <cellStyle name="Total 5 3 3 3 3" xfId="37579"/>
    <cellStyle name="Total 5 3 3 4" xfId="37580"/>
    <cellStyle name="Total 5 3 3 4 2" xfId="37581"/>
    <cellStyle name="Total 5 3 3 4 3" xfId="37582"/>
    <cellStyle name="Total 5 3 3 5" xfId="37583"/>
    <cellStyle name="Total 5 3 3 5 2" xfId="37584"/>
    <cellStyle name="Total 5 3 3 5 3" xfId="37585"/>
    <cellStyle name="Total 5 3 3 6" xfId="37586"/>
    <cellStyle name="Total 5 3 3 6 2" xfId="37587"/>
    <cellStyle name="Total 5 3 3 6 3" xfId="37588"/>
    <cellStyle name="Total 5 3 3 7" xfId="37589"/>
    <cellStyle name="Total 5 3 3 7 2" xfId="37590"/>
    <cellStyle name="Total 5 3 3 7 3" xfId="37591"/>
    <cellStyle name="Total 5 3 3 8" xfId="37592"/>
    <cellStyle name="Total 5 3 3 9" xfId="37593"/>
    <cellStyle name="Total 5 3 4" xfId="37594"/>
    <cellStyle name="Total 5 3 4 2" xfId="37595"/>
    <cellStyle name="Total 5 3 4 3" xfId="37596"/>
    <cellStyle name="Total 5 3 5" xfId="37597"/>
    <cellStyle name="Total 5 3 5 2" xfId="37598"/>
    <cellStyle name="Total 5 3 5 3" xfId="37599"/>
    <cellStyle name="Total 5 3 6" xfId="37600"/>
    <cellStyle name="Total 5 3 6 2" xfId="37601"/>
    <cellStyle name="Total 5 3 6 3" xfId="37602"/>
    <cellStyle name="Total 5 3 7" xfId="37603"/>
    <cellStyle name="Total 5 3 7 2" xfId="37604"/>
    <cellStyle name="Total 5 3 7 3" xfId="37605"/>
    <cellStyle name="Total 5 3 8" xfId="37606"/>
    <cellStyle name="Total 5 3 8 2" xfId="37607"/>
    <cellStyle name="Total 5 3 8 3" xfId="37608"/>
    <cellStyle name="Total 5 3 9" xfId="37609"/>
    <cellStyle name="Total 5 3 9 2" xfId="37610"/>
    <cellStyle name="Total 5 3 9 3" xfId="37611"/>
    <cellStyle name="Total 5 4" xfId="37612"/>
    <cellStyle name="Total 5 4 10" xfId="37613"/>
    <cellStyle name="Total 5 4 11" xfId="37614"/>
    <cellStyle name="Total 5 4 2" xfId="37615"/>
    <cellStyle name="Total 5 4 2 2" xfId="37616"/>
    <cellStyle name="Total 5 4 2 2 2" xfId="37617"/>
    <cellStyle name="Total 5 4 2 2 3" xfId="37618"/>
    <cellStyle name="Total 5 4 2 3" xfId="37619"/>
    <cellStyle name="Total 5 4 2 3 2" xfId="37620"/>
    <cellStyle name="Total 5 4 2 3 3" xfId="37621"/>
    <cellStyle name="Total 5 4 2 4" xfId="37622"/>
    <cellStyle name="Total 5 4 2 4 2" xfId="37623"/>
    <cellStyle name="Total 5 4 2 4 3" xfId="37624"/>
    <cellStyle name="Total 5 4 2 5" xfId="37625"/>
    <cellStyle name="Total 5 4 2 5 2" xfId="37626"/>
    <cellStyle name="Total 5 4 2 5 3" xfId="37627"/>
    <cellStyle name="Total 5 4 2 6" xfId="37628"/>
    <cellStyle name="Total 5 4 2 6 2" xfId="37629"/>
    <cellStyle name="Total 5 4 2 6 3" xfId="37630"/>
    <cellStyle name="Total 5 4 2 7" xfId="37631"/>
    <cellStyle name="Total 5 4 2 7 2" xfId="37632"/>
    <cellStyle name="Total 5 4 2 7 3" xfId="37633"/>
    <cellStyle name="Total 5 4 2 8" xfId="37634"/>
    <cellStyle name="Total 5 4 2 9" xfId="37635"/>
    <cellStyle name="Total 5 4 3" xfId="37636"/>
    <cellStyle name="Total 5 4 3 2" xfId="37637"/>
    <cellStyle name="Total 5 4 3 2 2" xfId="37638"/>
    <cellStyle name="Total 5 4 3 2 3" xfId="37639"/>
    <cellStyle name="Total 5 4 3 3" xfId="37640"/>
    <cellStyle name="Total 5 4 3 3 2" xfId="37641"/>
    <cellStyle name="Total 5 4 3 3 3" xfId="37642"/>
    <cellStyle name="Total 5 4 3 4" xfId="37643"/>
    <cellStyle name="Total 5 4 3 4 2" xfId="37644"/>
    <cellStyle name="Total 5 4 3 4 3" xfId="37645"/>
    <cellStyle name="Total 5 4 3 5" xfId="37646"/>
    <cellStyle name="Total 5 4 3 5 2" xfId="37647"/>
    <cellStyle name="Total 5 4 3 5 3" xfId="37648"/>
    <cellStyle name="Total 5 4 3 6" xfId="37649"/>
    <cellStyle name="Total 5 4 3 6 2" xfId="37650"/>
    <cellStyle name="Total 5 4 3 6 3" xfId="37651"/>
    <cellStyle name="Total 5 4 3 7" xfId="37652"/>
    <cellStyle name="Total 5 4 3 7 2" xfId="37653"/>
    <cellStyle name="Total 5 4 3 7 3" xfId="37654"/>
    <cellStyle name="Total 5 4 3 8" xfId="37655"/>
    <cellStyle name="Total 5 4 3 9" xfId="37656"/>
    <cellStyle name="Total 5 4 4" xfId="37657"/>
    <cellStyle name="Total 5 4 4 2" xfId="37658"/>
    <cellStyle name="Total 5 4 4 3" xfId="37659"/>
    <cellStyle name="Total 5 4 5" xfId="37660"/>
    <cellStyle name="Total 5 4 5 2" xfId="37661"/>
    <cellStyle name="Total 5 4 5 3" xfId="37662"/>
    <cellStyle name="Total 5 4 6" xfId="37663"/>
    <cellStyle name="Total 5 4 6 2" xfId="37664"/>
    <cellStyle name="Total 5 4 6 3" xfId="37665"/>
    <cellStyle name="Total 5 4 7" xfId="37666"/>
    <cellStyle name="Total 5 4 7 2" xfId="37667"/>
    <cellStyle name="Total 5 4 7 3" xfId="37668"/>
    <cellStyle name="Total 5 4 8" xfId="37669"/>
    <cellStyle name="Total 5 4 8 2" xfId="37670"/>
    <cellStyle name="Total 5 4 8 3" xfId="37671"/>
    <cellStyle name="Total 5 4 9" xfId="37672"/>
    <cellStyle name="Total 5 4 9 2" xfId="37673"/>
    <cellStyle name="Total 5 4 9 3" xfId="37674"/>
    <cellStyle name="Total 5 5" xfId="37675"/>
    <cellStyle name="Total 5 5 10" xfId="37676"/>
    <cellStyle name="Total 5 5 11" xfId="37677"/>
    <cellStyle name="Total 5 5 2" xfId="37678"/>
    <cellStyle name="Total 5 5 2 2" xfId="37679"/>
    <cellStyle name="Total 5 5 2 2 2" xfId="37680"/>
    <cellStyle name="Total 5 5 2 2 3" xfId="37681"/>
    <cellStyle name="Total 5 5 2 3" xfId="37682"/>
    <cellStyle name="Total 5 5 2 3 2" xfId="37683"/>
    <cellStyle name="Total 5 5 2 3 3" xfId="37684"/>
    <cellStyle name="Total 5 5 2 4" xfId="37685"/>
    <cellStyle name="Total 5 5 2 4 2" xfId="37686"/>
    <cellStyle name="Total 5 5 2 4 3" xfId="37687"/>
    <cellStyle name="Total 5 5 2 5" xfId="37688"/>
    <cellStyle name="Total 5 5 2 5 2" xfId="37689"/>
    <cellStyle name="Total 5 5 2 5 3" xfId="37690"/>
    <cellStyle name="Total 5 5 2 6" xfId="37691"/>
    <cellStyle name="Total 5 5 2 6 2" xfId="37692"/>
    <cellStyle name="Total 5 5 2 6 3" xfId="37693"/>
    <cellStyle name="Total 5 5 2 7" xfId="37694"/>
    <cellStyle name="Total 5 5 2 7 2" xfId="37695"/>
    <cellStyle name="Total 5 5 2 7 3" xfId="37696"/>
    <cellStyle name="Total 5 5 2 8" xfId="37697"/>
    <cellStyle name="Total 5 5 2 9" xfId="37698"/>
    <cellStyle name="Total 5 5 3" xfId="37699"/>
    <cellStyle name="Total 5 5 3 2" xfId="37700"/>
    <cellStyle name="Total 5 5 3 2 2" xfId="37701"/>
    <cellStyle name="Total 5 5 3 2 3" xfId="37702"/>
    <cellStyle name="Total 5 5 3 3" xfId="37703"/>
    <cellStyle name="Total 5 5 3 3 2" xfId="37704"/>
    <cellStyle name="Total 5 5 3 3 3" xfId="37705"/>
    <cellStyle name="Total 5 5 3 4" xfId="37706"/>
    <cellStyle name="Total 5 5 3 4 2" xfId="37707"/>
    <cellStyle name="Total 5 5 3 4 3" xfId="37708"/>
    <cellStyle name="Total 5 5 3 5" xfId="37709"/>
    <cellStyle name="Total 5 5 3 5 2" xfId="37710"/>
    <cellStyle name="Total 5 5 3 5 3" xfId="37711"/>
    <cellStyle name="Total 5 5 3 6" xfId="37712"/>
    <cellStyle name="Total 5 5 3 6 2" xfId="37713"/>
    <cellStyle name="Total 5 5 3 6 3" xfId="37714"/>
    <cellStyle name="Total 5 5 3 7" xfId="37715"/>
    <cellStyle name="Total 5 5 3 7 2" xfId="37716"/>
    <cellStyle name="Total 5 5 3 7 3" xfId="37717"/>
    <cellStyle name="Total 5 5 3 8" xfId="37718"/>
    <cellStyle name="Total 5 5 3 9" xfId="37719"/>
    <cellStyle name="Total 5 5 4" xfId="37720"/>
    <cellStyle name="Total 5 5 4 2" xfId="37721"/>
    <cellStyle name="Total 5 5 4 3" xfId="37722"/>
    <cellStyle name="Total 5 5 5" xfId="37723"/>
    <cellStyle name="Total 5 5 5 2" xfId="37724"/>
    <cellStyle name="Total 5 5 5 3" xfId="37725"/>
    <cellStyle name="Total 5 5 6" xfId="37726"/>
    <cellStyle name="Total 5 5 6 2" xfId="37727"/>
    <cellStyle name="Total 5 5 6 3" xfId="37728"/>
    <cellStyle name="Total 5 5 7" xfId="37729"/>
    <cellStyle name="Total 5 5 7 2" xfId="37730"/>
    <cellStyle name="Total 5 5 7 3" xfId="37731"/>
    <cellStyle name="Total 5 5 8" xfId="37732"/>
    <cellStyle name="Total 5 5 8 2" xfId="37733"/>
    <cellStyle name="Total 5 5 8 3" xfId="37734"/>
    <cellStyle name="Total 5 5 9" xfId="37735"/>
    <cellStyle name="Total 5 5 9 2" xfId="37736"/>
    <cellStyle name="Total 5 5 9 3" xfId="37737"/>
    <cellStyle name="Total 5 6" xfId="37738"/>
    <cellStyle name="Total 5 6 10" xfId="37739"/>
    <cellStyle name="Total 5 6 11" xfId="37740"/>
    <cellStyle name="Total 5 6 2" xfId="37741"/>
    <cellStyle name="Total 5 6 2 2" xfId="37742"/>
    <cellStyle name="Total 5 6 2 2 2" xfId="37743"/>
    <cellStyle name="Total 5 6 2 2 3" xfId="37744"/>
    <cellStyle name="Total 5 6 2 3" xfId="37745"/>
    <cellStyle name="Total 5 6 2 3 2" xfId="37746"/>
    <cellStyle name="Total 5 6 2 3 3" xfId="37747"/>
    <cellStyle name="Total 5 6 2 4" xfId="37748"/>
    <cellStyle name="Total 5 6 2 4 2" xfId="37749"/>
    <cellStyle name="Total 5 6 2 4 3" xfId="37750"/>
    <cellStyle name="Total 5 6 2 5" xfId="37751"/>
    <cellStyle name="Total 5 6 2 5 2" xfId="37752"/>
    <cellStyle name="Total 5 6 2 5 3" xfId="37753"/>
    <cellStyle name="Total 5 6 2 6" xfId="37754"/>
    <cellStyle name="Total 5 6 2 6 2" xfId="37755"/>
    <cellStyle name="Total 5 6 2 6 3" xfId="37756"/>
    <cellStyle name="Total 5 6 2 7" xfId="37757"/>
    <cellStyle name="Total 5 6 2 7 2" xfId="37758"/>
    <cellStyle name="Total 5 6 2 7 3" xfId="37759"/>
    <cellStyle name="Total 5 6 2 8" xfId="37760"/>
    <cellStyle name="Total 5 6 2 9" xfId="37761"/>
    <cellStyle name="Total 5 6 3" xfId="37762"/>
    <cellStyle name="Total 5 6 3 2" xfId="37763"/>
    <cellStyle name="Total 5 6 3 2 2" xfId="37764"/>
    <cellStyle name="Total 5 6 3 2 3" xfId="37765"/>
    <cellStyle name="Total 5 6 3 3" xfId="37766"/>
    <cellStyle name="Total 5 6 3 3 2" xfId="37767"/>
    <cellStyle name="Total 5 6 3 3 3" xfId="37768"/>
    <cellStyle name="Total 5 6 3 4" xfId="37769"/>
    <cellStyle name="Total 5 6 3 4 2" xfId="37770"/>
    <cellStyle name="Total 5 6 3 4 3" xfId="37771"/>
    <cellStyle name="Total 5 6 3 5" xfId="37772"/>
    <cellStyle name="Total 5 6 3 5 2" xfId="37773"/>
    <cellStyle name="Total 5 6 3 5 3" xfId="37774"/>
    <cellStyle name="Total 5 6 3 6" xfId="37775"/>
    <cellStyle name="Total 5 6 3 6 2" xfId="37776"/>
    <cellStyle name="Total 5 6 3 6 3" xfId="37777"/>
    <cellStyle name="Total 5 6 3 7" xfId="37778"/>
    <cellStyle name="Total 5 6 3 7 2" xfId="37779"/>
    <cellStyle name="Total 5 6 3 7 3" xfId="37780"/>
    <cellStyle name="Total 5 6 3 8" xfId="37781"/>
    <cellStyle name="Total 5 6 3 9" xfId="37782"/>
    <cellStyle name="Total 5 6 4" xfId="37783"/>
    <cellStyle name="Total 5 6 4 2" xfId="37784"/>
    <cellStyle name="Total 5 6 4 3" xfId="37785"/>
    <cellStyle name="Total 5 6 5" xfId="37786"/>
    <cellStyle name="Total 5 6 5 2" xfId="37787"/>
    <cellStyle name="Total 5 6 5 3" xfId="37788"/>
    <cellStyle name="Total 5 6 6" xfId="37789"/>
    <cellStyle name="Total 5 6 6 2" xfId="37790"/>
    <cellStyle name="Total 5 6 6 3" xfId="37791"/>
    <cellStyle name="Total 5 6 7" xfId="37792"/>
    <cellStyle name="Total 5 6 7 2" xfId="37793"/>
    <cellStyle name="Total 5 6 7 3" xfId="37794"/>
    <cellStyle name="Total 5 6 8" xfId="37795"/>
    <cellStyle name="Total 5 6 8 2" xfId="37796"/>
    <cellStyle name="Total 5 6 8 3" xfId="37797"/>
    <cellStyle name="Total 5 6 9" xfId="37798"/>
    <cellStyle name="Total 5 6 9 2" xfId="37799"/>
    <cellStyle name="Total 5 6 9 3" xfId="37800"/>
    <cellStyle name="Total 5 7" xfId="37801"/>
    <cellStyle name="Total 5 7 10" xfId="37802"/>
    <cellStyle name="Total 5 7 11" xfId="37803"/>
    <cellStyle name="Total 5 7 2" xfId="37804"/>
    <cellStyle name="Total 5 7 2 2" xfId="37805"/>
    <cellStyle name="Total 5 7 2 2 2" xfId="37806"/>
    <cellStyle name="Total 5 7 2 2 3" xfId="37807"/>
    <cellStyle name="Total 5 7 2 3" xfId="37808"/>
    <cellStyle name="Total 5 7 2 3 2" xfId="37809"/>
    <cellStyle name="Total 5 7 2 3 3" xfId="37810"/>
    <cellStyle name="Total 5 7 2 4" xfId="37811"/>
    <cellStyle name="Total 5 7 2 4 2" xfId="37812"/>
    <cellStyle name="Total 5 7 2 4 3" xfId="37813"/>
    <cellStyle name="Total 5 7 2 5" xfId="37814"/>
    <cellStyle name="Total 5 7 2 5 2" xfId="37815"/>
    <cellStyle name="Total 5 7 2 5 3" xfId="37816"/>
    <cellStyle name="Total 5 7 2 6" xfId="37817"/>
    <cellStyle name="Total 5 7 2 6 2" xfId="37818"/>
    <cellStyle name="Total 5 7 2 6 3" xfId="37819"/>
    <cellStyle name="Total 5 7 2 7" xfId="37820"/>
    <cellStyle name="Total 5 7 2 7 2" xfId="37821"/>
    <cellStyle name="Total 5 7 2 7 3" xfId="37822"/>
    <cellStyle name="Total 5 7 2 8" xfId="37823"/>
    <cellStyle name="Total 5 7 2 9" xfId="37824"/>
    <cellStyle name="Total 5 7 3" xfId="37825"/>
    <cellStyle name="Total 5 7 3 2" xfId="37826"/>
    <cellStyle name="Total 5 7 3 2 2" xfId="37827"/>
    <cellStyle name="Total 5 7 3 2 3" xfId="37828"/>
    <cellStyle name="Total 5 7 3 3" xfId="37829"/>
    <cellStyle name="Total 5 7 3 3 2" xfId="37830"/>
    <cellStyle name="Total 5 7 3 3 3" xfId="37831"/>
    <cellStyle name="Total 5 7 3 4" xfId="37832"/>
    <cellStyle name="Total 5 7 3 4 2" xfId="37833"/>
    <cellStyle name="Total 5 7 3 4 3" xfId="37834"/>
    <cellStyle name="Total 5 7 3 5" xfId="37835"/>
    <cellStyle name="Total 5 7 3 5 2" xfId="37836"/>
    <cellStyle name="Total 5 7 3 5 3" xfId="37837"/>
    <cellStyle name="Total 5 7 3 6" xfId="37838"/>
    <cellStyle name="Total 5 7 3 6 2" xfId="37839"/>
    <cellStyle name="Total 5 7 3 6 3" xfId="37840"/>
    <cellStyle name="Total 5 7 3 7" xfId="37841"/>
    <cellStyle name="Total 5 7 3 7 2" xfId="37842"/>
    <cellStyle name="Total 5 7 3 7 3" xfId="37843"/>
    <cellStyle name="Total 5 7 3 8" xfId="37844"/>
    <cellStyle name="Total 5 7 3 9" xfId="37845"/>
    <cellStyle name="Total 5 7 4" xfId="37846"/>
    <cellStyle name="Total 5 7 4 2" xfId="37847"/>
    <cellStyle name="Total 5 7 4 3" xfId="37848"/>
    <cellStyle name="Total 5 7 5" xfId="37849"/>
    <cellStyle name="Total 5 7 5 2" xfId="37850"/>
    <cellStyle name="Total 5 7 5 3" xfId="37851"/>
    <cellStyle name="Total 5 7 6" xfId="37852"/>
    <cellStyle name="Total 5 7 6 2" xfId="37853"/>
    <cellStyle name="Total 5 7 6 3" xfId="37854"/>
    <cellStyle name="Total 5 7 7" xfId="37855"/>
    <cellStyle name="Total 5 7 7 2" xfId="37856"/>
    <cellStyle name="Total 5 7 7 3" xfId="37857"/>
    <cellStyle name="Total 5 7 8" xfId="37858"/>
    <cellStyle name="Total 5 7 8 2" xfId="37859"/>
    <cellStyle name="Total 5 7 8 3" xfId="37860"/>
    <cellStyle name="Total 5 7 9" xfId="37861"/>
    <cellStyle name="Total 5 7 9 2" xfId="37862"/>
    <cellStyle name="Total 5 7 9 3" xfId="37863"/>
    <cellStyle name="Total 5 8" xfId="37864"/>
    <cellStyle name="Total 5 8 10" xfId="37865"/>
    <cellStyle name="Total 5 8 11" xfId="37866"/>
    <cellStyle name="Total 5 8 2" xfId="37867"/>
    <cellStyle name="Total 5 8 2 2" xfId="37868"/>
    <cellStyle name="Total 5 8 2 2 2" xfId="37869"/>
    <cellStyle name="Total 5 8 2 2 3" xfId="37870"/>
    <cellStyle name="Total 5 8 2 3" xfId="37871"/>
    <cellStyle name="Total 5 8 2 3 2" xfId="37872"/>
    <cellStyle name="Total 5 8 2 3 3" xfId="37873"/>
    <cellStyle name="Total 5 8 2 4" xfId="37874"/>
    <cellStyle name="Total 5 8 2 4 2" xfId="37875"/>
    <cellStyle name="Total 5 8 2 4 3" xfId="37876"/>
    <cellStyle name="Total 5 8 2 5" xfId="37877"/>
    <cellStyle name="Total 5 8 2 5 2" xfId="37878"/>
    <cellStyle name="Total 5 8 2 5 3" xfId="37879"/>
    <cellStyle name="Total 5 8 2 6" xfId="37880"/>
    <cellStyle name="Total 5 8 2 6 2" xfId="37881"/>
    <cellStyle name="Total 5 8 2 6 3" xfId="37882"/>
    <cellStyle name="Total 5 8 2 7" xfId="37883"/>
    <cellStyle name="Total 5 8 2 7 2" xfId="37884"/>
    <cellStyle name="Total 5 8 2 7 3" xfId="37885"/>
    <cellStyle name="Total 5 8 2 8" xfId="37886"/>
    <cellStyle name="Total 5 8 2 9" xfId="37887"/>
    <cellStyle name="Total 5 8 3" xfId="37888"/>
    <cellStyle name="Total 5 8 3 2" xfId="37889"/>
    <cellStyle name="Total 5 8 3 2 2" xfId="37890"/>
    <cellStyle name="Total 5 8 3 2 3" xfId="37891"/>
    <cellStyle name="Total 5 8 3 3" xfId="37892"/>
    <cellStyle name="Total 5 8 3 3 2" xfId="37893"/>
    <cellStyle name="Total 5 8 3 3 3" xfId="37894"/>
    <cellStyle name="Total 5 8 3 4" xfId="37895"/>
    <cellStyle name="Total 5 8 3 4 2" xfId="37896"/>
    <cellStyle name="Total 5 8 3 4 3" xfId="37897"/>
    <cellStyle name="Total 5 8 3 5" xfId="37898"/>
    <cellStyle name="Total 5 8 3 5 2" xfId="37899"/>
    <cellStyle name="Total 5 8 3 5 3" xfId="37900"/>
    <cellStyle name="Total 5 8 3 6" xfId="37901"/>
    <cellStyle name="Total 5 8 3 6 2" xfId="37902"/>
    <cellStyle name="Total 5 8 3 6 3" xfId="37903"/>
    <cellStyle name="Total 5 8 3 7" xfId="37904"/>
    <cellStyle name="Total 5 8 3 7 2" xfId="37905"/>
    <cellStyle name="Total 5 8 3 7 3" xfId="37906"/>
    <cellStyle name="Total 5 8 3 8" xfId="37907"/>
    <cellStyle name="Total 5 8 3 9" xfId="37908"/>
    <cellStyle name="Total 5 8 4" xfId="37909"/>
    <cellStyle name="Total 5 8 4 2" xfId="37910"/>
    <cellStyle name="Total 5 8 4 3" xfId="37911"/>
    <cellStyle name="Total 5 8 5" xfId="37912"/>
    <cellStyle name="Total 5 8 5 2" xfId="37913"/>
    <cellStyle name="Total 5 8 5 3" xfId="37914"/>
    <cellStyle name="Total 5 8 6" xfId="37915"/>
    <cellStyle name="Total 5 8 6 2" xfId="37916"/>
    <cellStyle name="Total 5 8 6 3" xfId="37917"/>
    <cellStyle name="Total 5 8 7" xfId="37918"/>
    <cellStyle name="Total 5 8 7 2" xfId="37919"/>
    <cellStyle name="Total 5 8 7 3" xfId="37920"/>
    <cellStyle name="Total 5 8 8" xfId="37921"/>
    <cellStyle name="Total 5 8 8 2" xfId="37922"/>
    <cellStyle name="Total 5 8 8 3" xfId="37923"/>
    <cellStyle name="Total 5 8 9" xfId="37924"/>
    <cellStyle name="Total 5 8 9 2" xfId="37925"/>
    <cellStyle name="Total 5 8 9 3" xfId="37926"/>
    <cellStyle name="Total 5 9" xfId="37927"/>
    <cellStyle name="Total 5 9 10" xfId="37928"/>
    <cellStyle name="Total 5 9 11" xfId="37929"/>
    <cellStyle name="Total 5 9 2" xfId="37930"/>
    <cellStyle name="Total 5 9 2 2" xfId="37931"/>
    <cellStyle name="Total 5 9 2 2 2" xfId="37932"/>
    <cellStyle name="Total 5 9 2 2 3" xfId="37933"/>
    <cellStyle name="Total 5 9 2 3" xfId="37934"/>
    <cellStyle name="Total 5 9 2 3 2" xfId="37935"/>
    <cellStyle name="Total 5 9 2 3 3" xfId="37936"/>
    <cellStyle name="Total 5 9 2 4" xfId="37937"/>
    <cellStyle name="Total 5 9 2 4 2" xfId="37938"/>
    <cellStyle name="Total 5 9 2 4 3" xfId="37939"/>
    <cellStyle name="Total 5 9 2 5" xfId="37940"/>
    <cellStyle name="Total 5 9 2 5 2" xfId="37941"/>
    <cellStyle name="Total 5 9 2 5 3" xfId="37942"/>
    <cellStyle name="Total 5 9 2 6" xfId="37943"/>
    <cellStyle name="Total 5 9 2 6 2" xfId="37944"/>
    <cellStyle name="Total 5 9 2 6 3" xfId="37945"/>
    <cellStyle name="Total 5 9 2 7" xfId="37946"/>
    <cellStyle name="Total 5 9 2 7 2" xfId="37947"/>
    <cellStyle name="Total 5 9 2 7 3" xfId="37948"/>
    <cellStyle name="Total 5 9 2 8" xfId="37949"/>
    <cellStyle name="Total 5 9 2 9" xfId="37950"/>
    <cellStyle name="Total 5 9 3" xfId="37951"/>
    <cellStyle name="Total 5 9 3 2" xfId="37952"/>
    <cellStyle name="Total 5 9 3 2 2" xfId="37953"/>
    <cellStyle name="Total 5 9 3 2 3" xfId="37954"/>
    <cellStyle name="Total 5 9 3 3" xfId="37955"/>
    <cellStyle name="Total 5 9 3 3 2" xfId="37956"/>
    <cellStyle name="Total 5 9 3 3 3" xfId="37957"/>
    <cellStyle name="Total 5 9 3 4" xfId="37958"/>
    <cellStyle name="Total 5 9 3 4 2" xfId="37959"/>
    <cellStyle name="Total 5 9 3 4 3" xfId="37960"/>
    <cellStyle name="Total 5 9 3 5" xfId="37961"/>
    <cellStyle name="Total 5 9 3 5 2" xfId="37962"/>
    <cellStyle name="Total 5 9 3 5 3" xfId="37963"/>
    <cellStyle name="Total 5 9 3 6" xfId="37964"/>
    <cellStyle name="Total 5 9 3 6 2" xfId="37965"/>
    <cellStyle name="Total 5 9 3 6 3" xfId="37966"/>
    <cellStyle name="Total 5 9 3 7" xfId="37967"/>
    <cellStyle name="Total 5 9 3 7 2" xfId="37968"/>
    <cellStyle name="Total 5 9 3 7 3" xfId="37969"/>
    <cellStyle name="Total 5 9 3 8" xfId="37970"/>
    <cellStyle name="Total 5 9 3 9" xfId="37971"/>
    <cellStyle name="Total 5 9 4" xfId="37972"/>
    <cellStyle name="Total 5 9 4 2" xfId="37973"/>
    <cellStyle name="Total 5 9 4 3" xfId="37974"/>
    <cellStyle name="Total 5 9 5" xfId="37975"/>
    <cellStyle name="Total 5 9 5 2" xfId="37976"/>
    <cellStyle name="Total 5 9 5 3" xfId="37977"/>
    <cellStyle name="Total 5 9 6" xfId="37978"/>
    <cellStyle name="Total 5 9 6 2" xfId="37979"/>
    <cellStyle name="Total 5 9 6 3" xfId="37980"/>
    <cellStyle name="Total 5 9 7" xfId="37981"/>
    <cellStyle name="Total 5 9 7 2" xfId="37982"/>
    <cellStyle name="Total 5 9 7 3" xfId="37983"/>
    <cellStyle name="Total 5 9 8" xfId="37984"/>
    <cellStyle name="Total 5 9 8 2" xfId="37985"/>
    <cellStyle name="Total 5 9 8 3" xfId="37986"/>
    <cellStyle name="Total 5 9 9" xfId="37987"/>
    <cellStyle name="Total 5 9 9 2" xfId="37988"/>
    <cellStyle name="Total 5 9 9 3" xfId="37989"/>
    <cellStyle name="Total 50" xfId="37990"/>
    <cellStyle name="Total 50 2" xfId="37991"/>
    <cellStyle name="Total 50 3" xfId="37992"/>
    <cellStyle name="Total 51" xfId="37993"/>
    <cellStyle name="Total 51 2" xfId="37994"/>
    <cellStyle name="Total 51 3" xfId="37995"/>
    <cellStyle name="Total 52" xfId="37996"/>
    <cellStyle name="Total 52 2" xfId="37997"/>
    <cellStyle name="Total 52 3" xfId="37998"/>
    <cellStyle name="Total 53" xfId="37999"/>
    <cellStyle name="Total 53 2" xfId="38000"/>
    <cellStyle name="Total 53 3" xfId="38001"/>
    <cellStyle name="Total 54" xfId="38002"/>
    <cellStyle name="Total 55" xfId="38003"/>
    <cellStyle name="Total 6" xfId="38004"/>
    <cellStyle name="Total 6 10" xfId="38005"/>
    <cellStyle name="Total 6 10 2" xfId="38006"/>
    <cellStyle name="Total 6 10 2 2" xfId="38007"/>
    <cellStyle name="Total 6 10 2 3" xfId="38008"/>
    <cellStyle name="Total 6 10 3" xfId="38009"/>
    <cellStyle name="Total 6 10 3 2" xfId="38010"/>
    <cellStyle name="Total 6 10 3 3" xfId="38011"/>
    <cellStyle name="Total 6 10 4" xfId="38012"/>
    <cellStyle name="Total 6 10 4 2" xfId="38013"/>
    <cellStyle name="Total 6 10 4 3" xfId="38014"/>
    <cellStyle name="Total 6 10 5" xfId="38015"/>
    <cellStyle name="Total 6 10 5 2" xfId="38016"/>
    <cellStyle name="Total 6 10 5 3" xfId="38017"/>
    <cellStyle name="Total 6 10 6" xfId="38018"/>
    <cellStyle name="Total 6 10 6 2" xfId="38019"/>
    <cellStyle name="Total 6 10 6 3" xfId="38020"/>
    <cellStyle name="Total 6 10 7" xfId="38021"/>
    <cellStyle name="Total 6 10 7 2" xfId="38022"/>
    <cellStyle name="Total 6 10 7 3" xfId="38023"/>
    <cellStyle name="Total 6 10 8" xfId="38024"/>
    <cellStyle name="Total 6 10 9" xfId="38025"/>
    <cellStyle name="Total 6 11" xfId="38026"/>
    <cellStyle name="Total 6 11 2" xfId="38027"/>
    <cellStyle name="Total 6 11 2 2" xfId="38028"/>
    <cellStyle name="Total 6 11 2 3" xfId="38029"/>
    <cellStyle name="Total 6 11 3" xfId="38030"/>
    <cellStyle name="Total 6 11 3 2" xfId="38031"/>
    <cellStyle name="Total 6 11 3 3" xfId="38032"/>
    <cellStyle name="Total 6 11 4" xfId="38033"/>
    <cellStyle name="Total 6 11 4 2" xfId="38034"/>
    <cellStyle name="Total 6 11 4 3" xfId="38035"/>
    <cellStyle name="Total 6 11 5" xfId="38036"/>
    <cellStyle name="Total 6 11 5 2" xfId="38037"/>
    <cellStyle name="Total 6 11 5 3" xfId="38038"/>
    <cellStyle name="Total 6 11 6" xfId="38039"/>
    <cellStyle name="Total 6 11 6 2" xfId="38040"/>
    <cellStyle name="Total 6 11 6 3" xfId="38041"/>
    <cellStyle name="Total 6 11 7" xfId="38042"/>
    <cellStyle name="Total 6 11 7 2" xfId="38043"/>
    <cellStyle name="Total 6 11 7 3" xfId="38044"/>
    <cellStyle name="Total 6 11 8" xfId="38045"/>
    <cellStyle name="Total 6 11 9" xfId="38046"/>
    <cellStyle name="Total 6 12" xfId="38047"/>
    <cellStyle name="Total 6 12 2" xfId="38048"/>
    <cellStyle name="Total 6 12 3" xfId="38049"/>
    <cellStyle name="Total 6 13" xfId="38050"/>
    <cellStyle name="Total 6 13 2" xfId="38051"/>
    <cellStyle name="Total 6 13 3" xfId="38052"/>
    <cellStyle name="Total 6 14" xfId="38053"/>
    <cellStyle name="Total 6 14 2" xfId="38054"/>
    <cellStyle name="Total 6 14 3" xfId="38055"/>
    <cellStyle name="Total 6 15" xfId="38056"/>
    <cellStyle name="Total 6 15 2" xfId="38057"/>
    <cellStyle name="Total 6 15 3" xfId="38058"/>
    <cellStyle name="Total 6 16" xfId="38059"/>
    <cellStyle name="Total 6 16 2" xfId="38060"/>
    <cellStyle name="Total 6 16 3" xfId="38061"/>
    <cellStyle name="Total 6 17" xfId="38062"/>
    <cellStyle name="Total 6 17 2" xfId="38063"/>
    <cellStyle name="Total 6 17 3" xfId="38064"/>
    <cellStyle name="Total 6 18" xfId="38065"/>
    <cellStyle name="Total 6 19" xfId="38066"/>
    <cellStyle name="Total 6 2" xfId="38067"/>
    <cellStyle name="Total 6 2 10" xfId="38068"/>
    <cellStyle name="Total 6 2 11" xfId="38069"/>
    <cellStyle name="Total 6 2 2" xfId="38070"/>
    <cellStyle name="Total 6 2 2 2" xfId="38071"/>
    <cellStyle name="Total 6 2 2 2 2" xfId="38072"/>
    <cellStyle name="Total 6 2 2 2 3" xfId="38073"/>
    <cellStyle name="Total 6 2 2 3" xfId="38074"/>
    <cellStyle name="Total 6 2 2 3 2" xfId="38075"/>
    <cellStyle name="Total 6 2 2 3 3" xfId="38076"/>
    <cellStyle name="Total 6 2 2 4" xfId="38077"/>
    <cellStyle name="Total 6 2 2 4 2" xfId="38078"/>
    <cellStyle name="Total 6 2 2 4 3" xfId="38079"/>
    <cellStyle name="Total 6 2 2 5" xfId="38080"/>
    <cellStyle name="Total 6 2 2 5 2" xfId="38081"/>
    <cellStyle name="Total 6 2 2 5 3" xfId="38082"/>
    <cellStyle name="Total 6 2 2 6" xfId="38083"/>
    <cellStyle name="Total 6 2 2 6 2" xfId="38084"/>
    <cellStyle name="Total 6 2 2 6 3" xfId="38085"/>
    <cellStyle name="Total 6 2 2 7" xfId="38086"/>
    <cellStyle name="Total 6 2 2 7 2" xfId="38087"/>
    <cellStyle name="Total 6 2 2 7 3" xfId="38088"/>
    <cellStyle name="Total 6 2 2 8" xfId="38089"/>
    <cellStyle name="Total 6 2 2 9" xfId="38090"/>
    <cellStyle name="Total 6 2 3" xfId="38091"/>
    <cellStyle name="Total 6 2 3 2" xfId="38092"/>
    <cellStyle name="Total 6 2 3 2 2" xfId="38093"/>
    <cellStyle name="Total 6 2 3 2 3" xfId="38094"/>
    <cellStyle name="Total 6 2 3 3" xfId="38095"/>
    <cellStyle name="Total 6 2 3 3 2" xfId="38096"/>
    <cellStyle name="Total 6 2 3 3 3" xfId="38097"/>
    <cellStyle name="Total 6 2 3 4" xfId="38098"/>
    <cellStyle name="Total 6 2 3 4 2" xfId="38099"/>
    <cellStyle name="Total 6 2 3 4 3" xfId="38100"/>
    <cellStyle name="Total 6 2 3 5" xfId="38101"/>
    <cellStyle name="Total 6 2 3 5 2" xfId="38102"/>
    <cellStyle name="Total 6 2 3 5 3" xfId="38103"/>
    <cellStyle name="Total 6 2 3 6" xfId="38104"/>
    <cellStyle name="Total 6 2 3 6 2" xfId="38105"/>
    <cellStyle name="Total 6 2 3 6 3" xfId="38106"/>
    <cellStyle name="Total 6 2 3 7" xfId="38107"/>
    <cellStyle name="Total 6 2 3 7 2" xfId="38108"/>
    <cellStyle name="Total 6 2 3 7 3" xfId="38109"/>
    <cellStyle name="Total 6 2 3 8" xfId="38110"/>
    <cellStyle name="Total 6 2 3 9" xfId="38111"/>
    <cellStyle name="Total 6 2 4" xfId="38112"/>
    <cellStyle name="Total 6 2 4 2" xfId="38113"/>
    <cellStyle name="Total 6 2 4 3" xfId="38114"/>
    <cellStyle name="Total 6 2 5" xfId="38115"/>
    <cellStyle name="Total 6 2 5 2" xfId="38116"/>
    <cellStyle name="Total 6 2 5 3" xfId="38117"/>
    <cellStyle name="Total 6 2 6" xfId="38118"/>
    <cellStyle name="Total 6 2 6 2" xfId="38119"/>
    <cellStyle name="Total 6 2 6 3" xfId="38120"/>
    <cellStyle name="Total 6 2 7" xfId="38121"/>
    <cellStyle name="Total 6 2 7 2" xfId="38122"/>
    <cellStyle name="Total 6 2 7 3" xfId="38123"/>
    <cellStyle name="Total 6 2 8" xfId="38124"/>
    <cellStyle name="Total 6 2 8 2" xfId="38125"/>
    <cellStyle name="Total 6 2 8 3" xfId="38126"/>
    <cellStyle name="Total 6 2 9" xfId="38127"/>
    <cellStyle name="Total 6 2 9 2" xfId="38128"/>
    <cellStyle name="Total 6 2 9 3" xfId="38129"/>
    <cellStyle name="Total 6 3" xfId="38130"/>
    <cellStyle name="Total 6 3 10" xfId="38131"/>
    <cellStyle name="Total 6 3 11" xfId="38132"/>
    <cellStyle name="Total 6 3 2" xfId="38133"/>
    <cellStyle name="Total 6 3 2 2" xfId="38134"/>
    <cellStyle name="Total 6 3 2 2 2" xfId="38135"/>
    <cellStyle name="Total 6 3 2 2 3" xfId="38136"/>
    <cellStyle name="Total 6 3 2 3" xfId="38137"/>
    <cellStyle name="Total 6 3 2 3 2" xfId="38138"/>
    <cellStyle name="Total 6 3 2 3 3" xfId="38139"/>
    <cellStyle name="Total 6 3 2 4" xfId="38140"/>
    <cellStyle name="Total 6 3 2 4 2" xfId="38141"/>
    <cellStyle name="Total 6 3 2 4 3" xfId="38142"/>
    <cellStyle name="Total 6 3 2 5" xfId="38143"/>
    <cellStyle name="Total 6 3 2 5 2" xfId="38144"/>
    <cellStyle name="Total 6 3 2 5 3" xfId="38145"/>
    <cellStyle name="Total 6 3 2 6" xfId="38146"/>
    <cellStyle name="Total 6 3 2 6 2" xfId="38147"/>
    <cellStyle name="Total 6 3 2 6 3" xfId="38148"/>
    <cellStyle name="Total 6 3 2 7" xfId="38149"/>
    <cellStyle name="Total 6 3 2 7 2" xfId="38150"/>
    <cellStyle name="Total 6 3 2 7 3" xfId="38151"/>
    <cellStyle name="Total 6 3 2 8" xfId="38152"/>
    <cellStyle name="Total 6 3 2 9" xfId="38153"/>
    <cellStyle name="Total 6 3 3" xfId="38154"/>
    <cellStyle name="Total 6 3 3 2" xfId="38155"/>
    <cellStyle name="Total 6 3 3 2 2" xfId="38156"/>
    <cellStyle name="Total 6 3 3 2 3" xfId="38157"/>
    <cellStyle name="Total 6 3 3 3" xfId="38158"/>
    <cellStyle name="Total 6 3 3 3 2" xfId="38159"/>
    <cellStyle name="Total 6 3 3 3 3" xfId="38160"/>
    <cellStyle name="Total 6 3 3 4" xfId="38161"/>
    <cellStyle name="Total 6 3 3 4 2" xfId="38162"/>
    <cellStyle name="Total 6 3 3 4 3" xfId="38163"/>
    <cellStyle name="Total 6 3 3 5" xfId="38164"/>
    <cellStyle name="Total 6 3 3 5 2" xfId="38165"/>
    <cellStyle name="Total 6 3 3 5 3" xfId="38166"/>
    <cellStyle name="Total 6 3 3 6" xfId="38167"/>
    <cellStyle name="Total 6 3 3 6 2" xfId="38168"/>
    <cellStyle name="Total 6 3 3 6 3" xfId="38169"/>
    <cellStyle name="Total 6 3 3 7" xfId="38170"/>
    <cellStyle name="Total 6 3 3 7 2" xfId="38171"/>
    <cellStyle name="Total 6 3 3 7 3" xfId="38172"/>
    <cellStyle name="Total 6 3 3 8" xfId="38173"/>
    <cellStyle name="Total 6 3 3 9" xfId="38174"/>
    <cellStyle name="Total 6 3 4" xfId="38175"/>
    <cellStyle name="Total 6 3 4 2" xfId="38176"/>
    <cellStyle name="Total 6 3 4 3" xfId="38177"/>
    <cellStyle name="Total 6 3 5" xfId="38178"/>
    <cellStyle name="Total 6 3 5 2" xfId="38179"/>
    <cellStyle name="Total 6 3 5 3" xfId="38180"/>
    <cellStyle name="Total 6 3 6" xfId="38181"/>
    <cellStyle name="Total 6 3 6 2" xfId="38182"/>
    <cellStyle name="Total 6 3 6 3" xfId="38183"/>
    <cellStyle name="Total 6 3 7" xfId="38184"/>
    <cellStyle name="Total 6 3 7 2" xfId="38185"/>
    <cellStyle name="Total 6 3 7 3" xfId="38186"/>
    <cellStyle name="Total 6 3 8" xfId="38187"/>
    <cellStyle name="Total 6 3 8 2" xfId="38188"/>
    <cellStyle name="Total 6 3 8 3" xfId="38189"/>
    <cellStyle name="Total 6 3 9" xfId="38190"/>
    <cellStyle name="Total 6 3 9 2" xfId="38191"/>
    <cellStyle name="Total 6 3 9 3" xfId="38192"/>
    <cellStyle name="Total 6 4" xfId="38193"/>
    <cellStyle name="Total 6 4 10" xfId="38194"/>
    <cellStyle name="Total 6 4 11" xfId="38195"/>
    <cellStyle name="Total 6 4 2" xfId="38196"/>
    <cellStyle name="Total 6 4 2 2" xfId="38197"/>
    <cellStyle name="Total 6 4 2 2 2" xfId="38198"/>
    <cellStyle name="Total 6 4 2 2 3" xfId="38199"/>
    <cellStyle name="Total 6 4 2 3" xfId="38200"/>
    <cellStyle name="Total 6 4 2 3 2" xfId="38201"/>
    <cellStyle name="Total 6 4 2 3 3" xfId="38202"/>
    <cellStyle name="Total 6 4 2 4" xfId="38203"/>
    <cellStyle name="Total 6 4 2 4 2" xfId="38204"/>
    <cellStyle name="Total 6 4 2 4 3" xfId="38205"/>
    <cellStyle name="Total 6 4 2 5" xfId="38206"/>
    <cellStyle name="Total 6 4 2 5 2" xfId="38207"/>
    <cellStyle name="Total 6 4 2 5 3" xfId="38208"/>
    <cellStyle name="Total 6 4 2 6" xfId="38209"/>
    <cellStyle name="Total 6 4 2 6 2" xfId="38210"/>
    <cellStyle name="Total 6 4 2 6 3" xfId="38211"/>
    <cellStyle name="Total 6 4 2 7" xfId="38212"/>
    <cellStyle name="Total 6 4 2 7 2" xfId="38213"/>
    <cellStyle name="Total 6 4 2 7 3" xfId="38214"/>
    <cellStyle name="Total 6 4 2 8" xfId="38215"/>
    <cellStyle name="Total 6 4 2 9" xfId="38216"/>
    <cellStyle name="Total 6 4 3" xfId="38217"/>
    <cellStyle name="Total 6 4 3 2" xfId="38218"/>
    <cellStyle name="Total 6 4 3 2 2" xfId="38219"/>
    <cellStyle name="Total 6 4 3 2 3" xfId="38220"/>
    <cellStyle name="Total 6 4 3 3" xfId="38221"/>
    <cellStyle name="Total 6 4 3 3 2" xfId="38222"/>
    <cellStyle name="Total 6 4 3 3 3" xfId="38223"/>
    <cellStyle name="Total 6 4 3 4" xfId="38224"/>
    <cellStyle name="Total 6 4 3 4 2" xfId="38225"/>
    <cellStyle name="Total 6 4 3 4 3" xfId="38226"/>
    <cellStyle name="Total 6 4 3 5" xfId="38227"/>
    <cellStyle name="Total 6 4 3 5 2" xfId="38228"/>
    <cellStyle name="Total 6 4 3 5 3" xfId="38229"/>
    <cellStyle name="Total 6 4 3 6" xfId="38230"/>
    <cellStyle name="Total 6 4 3 6 2" xfId="38231"/>
    <cellStyle name="Total 6 4 3 6 3" xfId="38232"/>
    <cellStyle name="Total 6 4 3 7" xfId="38233"/>
    <cellStyle name="Total 6 4 3 7 2" xfId="38234"/>
    <cellStyle name="Total 6 4 3 7 3" xfId="38235"/>
    <cellStyle name="Total 6 4 3 8" xfId="38236"/>
    <cellStyle name="Total 6 4 3 9" xfId="38237"/>
    <cellStyle name="Total 6 4 4" xfId="38238"/>
    <cellStyle name="Total 6 4 4 2" xfId="38239"/>
    <cellStyle name="Total 6 4 4 3" xfId="38240"/>
    <cellStyle name="Total 6 4 5" xfId="38241"/>
    <cellStyle name="Total 6 4 5 2" xfId="38242"/>
    <cellStyle name="Total 6 4 5 3" xfId="38243"/>
    <cellStyle name="Total 6 4 6" xfId="38244"/>
    <cellStyle name="Total 6 4 6 2" xfId="38245"/>
    <cellStyle name="Total 6 4 6 3" xfId="38246"/>
    <cellStyle name="Total 6 4 7" xfId="38247"/>
    <cellStyle name="Total 6 4 7 2" xfId="38248"/>
    <cellStyle name="Total 6 4 7 3" xfId="38249"/>
    <cellStyle name="Total 6 4 8" xfId="38250"/>
    <cellStyle name="Total 6 4 8 2" xfId="38251"/>
    <cellStyle name="Total 6 4 8 3" xfId="38252"/>
    <cellStyle name="Total 6 4 9" xfId="38253"/>
    <cellStyle name="Total 6 4 9 2" xfId="38254"/>
    <cellStyle name="Total 6 4 9 3" xfId="38255"/>
    <cellStyle name="Total 6 5" xfId="38256"/>
    <cellStyle name="Total 6 5 10" xfId="38257"/>
    <cellStyle name="Total 6 5 11" xfId="38258"/>
    <cellStyle name="Total 6 5 2" xfId="38259"/>
    <cellStyle name="Total 6 5 2 2" xfId="38260"/>
    <cellStyle name="Total 6 5 2 2 2" xfId="38261"/>
    <cellStyle name="Total 6 5 2 2 3" xfId="38262"/>
    <cellStyle name="Total 6 5 2 3" xfId="38263"/>
    <cellStyle name="Total 6 5 2 3 2" xfId="38264"/>
    <cellStyle name="Total 6 5 2 3 3" xfId="38265"/>
    <cellStyle name="Total 6 5 2 4" xfId="38266"/>
    <cellStyle name="Total 6 5 2 4 2" xfId="38267"/>
    <cellStyle name="Total 6 5 2 4 3" xfId="38268"/>
    <cellStyle name="Total 6 5 2 5" xfId="38269"/>
    <cellStyle name="Total 6 5 2 5 2" xfId="38270"/>
    <cellStyle name="Total 6 5 2 5 3" xfId="38271"/>
    <cellStyle name="Total 6 5 2 6" xfId="38272"/>
    <cellStyle name="Total 6 5 2 6 2" xfId="38273"/>
    <cellStyle name="Total 6 5 2 6 3" xfId="38274"/>
    <cellStyle name="Total 6 5 2 7" xfId="38275"/>
    <cellStyle name="Total 6 5 2 7 2" xfId="38276"/>
    <cellStyle name="Total 6 5 2 7 3" xfId="38277"/>
    <cellStyle name="Total 6 5 2 8" xfId="38278"/>
    <cellStyle name="Total 6 5 2 9" xfId="38279"/>
    <cellStyle name="Total 6 5 3" xfId="38280"/>
    <cellStyle name="Total 6 5 3 2" xfId="38281"/>
    <cellStyle name="Total 6 5 3 2 2" xfId="38282"/>
    <cellStyle name="Total 6 5 3 2 3" xfId="38283"/>
    <cellStyle name="Total 6 5 3 3" xfId="38284"/>
    <cellStyle name="Total 6 5 3 3 2" xfId="38285"/>
    <cellStyle name="Total 6 5 3 3 3" xfId="38286"/>
    <cellStyle name="Total 6 5 3 4" xfId="38287"/>
    <cellStyle name="Total 6 5 3 4 2" xfId="38288"/>
    <cellStyle name="Total 6 5 3 4 3" xfId="38289"/>
    <cellStyle name="Total 6 5 3 5" xfId="38290"/>
    <cellStyle name="Total 6 5 3 5 2" xfId="38291"/>
    <cellStyle name="Total 6 5 3 5 3" xfId="38292"/>
    <cellStyle name="Total 6 5 3 6" xfId="38293"/>
    <cellStyle name="Total 6 5 3 6 2" xfId="38294"/>
    <cellStyle name="Total 6 5 3 6 3" xfId="38295"/>
    <cellStyle name="Total 6 5 3 7" xfId="38296"/>
    <cellStyle name="Total 6 5 3 7 2" xfId="38297"/>
    <cellStyle name="Total 6 5 3 7 3" xfId="38298"/>
    <cellStyle name="Total 6 5 3 8" xfId="38299"/>
    <cellStyle name="Total 6 5 3 9" xfId="38300"/>
    <cellStyle name="Total 6 5 4" xfId="38301"/>
    <cellStyle name="Total 6 5 4 2" xfId="38302"/>
    <cellStyle name="Total 6 5 4 3" xfId="38303"/>
    <cellStyle name="Total 6 5 5" xfId="38304"/>
    <cellStyle name="Total 6 5 5 2" xfId="38305"/>
    <cellStyle name="Total 6 5 5 3" xfId="38306"/>
    <cellStyle name="Total 6 5 6" xfId="38307"/>
    <cellStyle name="Total 6 5 6 2" xfId="38308"/>
    <cellStyle name="Total 6 5 6 3" xfId="38309"/>
    <cellStyle name="Total 6 5 7" xfId="38310"/>
    <cellStyle name="Total 6 5 7 2" xfId="38311"/>
    <cellStyle name="Total 6 5 7 3" xfId="38312"/>
    <cellStyle name="Total 6 5 8" xfId="38313"/>
    <cellStyle name="Total 6 5 8 2" xfId="38314"/>
    <cellStyle name="Total 6 5 8 3" xfId="38315"/>
    <cellStyle name="Total 6 5 9" xfId="38316"/>
    <cellStyle name="Total 6 5 9 2" xfId="38317"/>
    <cellStyle name="Total 6 5 9 3" xfId="38318"/>
    <cellStyle name="Total 6 6" xfId="38319"/>
    <cellStyle name="Total 6 6 10" xfId="38320"/>
    <cellStyle name="Total 6 6 11" xfId="38321"/>
    <cellStyle name="Total 6 6 2" xfId="38322"/>
    <cellStyle name="Total 6 6 2 2" xfId="38323"/>
    <cellStyle name="Total 6 6 2 2 2" xfId="38324"/>
    <cellStyle name="Total 6 6 2 2 3" xfId="38325"/>
    <cellStyle name="Total 6 6 2 3" xfId="38326"/>
    <cellStyle name="Total 6 6 2 3 2" xfId="38327"/>
    <cellStyle name="Total 6 6 2 3 3" xfId="38328"/>
    <cellStyle name="Total 6 6 2 4" xfId="38329"/>
    <cellStyle name="Total 6 6 2 4 2" xfId="38330"/>
    <cellStyle name="Total 6 6 2 4 3" xfId="38331"/>
    <cellStyle name="Total 6 6 2 5" xfId="38332"/>
    <cellStyle name="Total 6 6 2 5 2" xfId="38333"/>
    <cellStyle name="Total 6 6 2 5 3" xfId="38334"/>
    <cellStyle name="Total 6 6 2 6" xfId="38335"/>
    <cellStyle name="Total 6 6 2 6 2" xfId="38336"/>
    <cellStyle name="Total 6 6 2 6 3" xfId="38337"/>
    <cellStyle name="Total 6 6 2 7" xfId="38338"/>
    <cellStyle name="Total 6 6 2 7 2" xfId="38339"/>
    <cellStyle name="Total 6 6 2 7 3" xfId="38340"/>
    <cellStyle name="Total 6 6 2 8" xfId="38341"/>
    <cellStyle name="Total 6 6 2 9" xfId="38342"/>
    <cellStyle name="Total 6 6 3" xfId="38343"/>
    <cellStyle name="Total 6 6 3 2" xfId="38344"/>
    <cellStyle name="Total 6 6 3 2 2" xfId="38345"/>
    <cellStyle name="Total 6 6 3 2 3" xfId="38346"/>
    <cellStyle name="Total 6 6 3 3" xfId="38347"/>
    <cellStyle name="Total 6 6 3 3 2" xfId="38348"/>
    <cellStyle name="Total 6 6 3 3 3" xfId="38349"/>
    <cellStyle name="Total 6 6 3 4" xfId="38350"/>
    <cellStyle name="Total 6 6 3 4 2" xfId="38351"/>
    <cellStyle name="Total 6 6 3 4 3" xfId="38352"/>
    <cellStyle name="Total 6 6 3 5" xfId="38353"/>
    <cellStyle name="Total 6 6 3 5 2" xfId="38354"/>
    <cellStyle name="Total 6 6 3 5 3" xfId="38355"/>
    <cellStyle name="Total 6 6 3 6" xfId="38356"/>
    <cellStyle name="Total 6 6 3 6 2" xfId="38357"/>
    <cellStyle name="Total 6 6 3 6 3" xfId="38358"/>
    <cellStyle name="Total 6 6 3 7" xfId="38359"/>
    <cellStyle name="Total 6 6 3 7 2" xfId="38360"/>
    <cellStyle name="Total 6 6 3 7 3" xfId="38361"/>
    <cellStyle name="Total 6 6 3 8" xfId="38362"/>
    <cellStyle name="Total 6 6 3 9" xfId="38363"/>
    <cellStyle name="Total 6 6 4" xfId="38364"/>
    <cellStyle name="Total 6 6 4 2" xfId="38365"/>
    <cellStyle name="Total 6 6 4 3" xfId="38366"/>
    <cellStyle name="Total 6 6 5" xfId="38367"/>
    <cellStyle name="Total 6 6 5 2" xfId="38368"/>
    <cellStyle name="Total 6 6 5 3" xfId="38369"/>
    <cellStyle name="Total 6 6 6" xfId="38370"/>
    <cellStyle name="Total 6 6 6 2" xfId="38371"/>
    <cellStyle name="Total 6 6 6 3" xfId="38372"/>
    <cellStyle name="Total 6 6 7" xfId="38373"/>
    <cellStyle name="Total 6 6 7 2" xfId="38374"/>
    <cellStyle name="Total 6 6 7 3" xfId="38375"/>
    <cellStyle name="Total 6 6 8" xfId="38376"/>
    <cellStyle name="Total 6 6 8 2" xfId="38377"/>
    <cellStyle name="Total 6 6 8 3" xfId="38378"/>
    <cellStyle name="Total 6 6 9" xfId="38379"/>
    <cellStyle name="Total 6 6 9 2" xfId="38380"/>
    <cellStyle name="Total 6 6 9 3" xfId="38381"/>
    <cellStyle name="Total 6 7" xfId="38382"/>
    <cellStyle name="Total 6 7 10" xfId="38383"/>
    <cellStyle name="Total 6 7 11" xfId="38384"/>
    <cellStyle name="Total 6 7 2" xfId="38385"/>
    <cellStyle name="Total 6 7 2 2" xfId="38386"/>
    <cellStyle name="Total 6 7 2 2 2" xfId="38387"/>
    <cellStyle name="Total 6 7 2 2 3" xfId="38388"/>
    <cellStyle name="Total 6 7 2 3" xfId="38389"/>
    <cellStyle name="Total 6 7 2 3 2" xfId="38390"/>
    <cellStyle name="Total 6 7 2 3 3" xfId="38391"/>
    <cellStyle name="Total 6 7 2 4" xfId="38392"/>
    <cellStyle name="Total 6 7 2 4 2" xfId="38393"/>
    <cellStyle name="Total 6 7 2 4 3" xfId="38394"/>
    <cellStyle name="Total 6 7 2 5" xfId="38395"/>
    <cellStyle name="Total 6 7 2 5 2" xfId="38396"/>
    <cellStyle name="Total 6 7 2 5 3" xfId="38397"/>
    <cellStyle name="Total 6 7 2 6" xfId="38398"/>
    <cellStyle name="Total 6 7 2 6 2" xfId="38399"/>
    <cellStyle name="Total 6 7 2 6 3" xfId="38400"/>
    <cellStyle name="Total 6 7 2 7" xfId="38401"/>
    <cellStyle name="Total 6 7 2 7 2" xfId="38402"/>
    <cellStyle name="Total 6 7 2 7 3" xfId="38403"/>
    <cellStyle name="Total 6 7 2 8" xfId="38404"/>
    <cellStyle name="Total 6 7 2 9" xfId="38405"/>
    <cellStyle name="Total 6 7 3" xfId="38406"/>
    <cellStyle name="Total 6 7 3 2" xfId="38407"/>
    <cellStyle name="Total 6 7 3 2 2" xfId="38408"/>
    <cellStyle name="Total 6 7 3 2 3" xfId="38409"/>
    <cellStyle name="Total 6 7 3 3" xfId="38410"/>
    <cellStyle name="Total 6 7 3 3 2" xfId="38411"/>
    <cellStyle name="Total 6 7 3 3 3" xfId="38412"/>
    <cellStyle name="Total 6 7 3 4" xfId="38413"/>
    <cellStyle name="Total 6 7 3 4 2" xfId="38414"/>
    <cellStyle name="Total 6 7 3 4 3" xfId="38415"/>
    <cellStyle name="Total 6 7 3 5" xfId="38416"/>
    <cellStyle name="Total 6 7 3 5 2" xfId="38417"/>
    <cellStyle name="Total 6 7 3 5 3" xfId="38418"/>
    <cellStyle name="Total 6 7 3 6" xfId="38419"/>
    <cellStyle name="Total 6 7 3 6 2" xfId="38420"/>
    <cellStyle name="Total 6 7 3 6 3" xfId="38421"/>
    <cellStyle name="Total 6 7 3 7" xfId="38422"/>
    <cellStyle name="Total 6 7 3 7 2" xfId="38423"/>
    <cellStyle name="Total 6 7 3 7 3" xfId="38424"/>
    <cellStyle name="Total 6 7 3 8" xfId="38425"/>
    <cellStyle name="Total 6 7 3 9" xfId="38426"/>
    <cellStyle name="Total 6 7 4" xfId="38427"/>
    <cellStyle name="Total 6 7 4 2" xfId="38428"/>
    <cellStyle name="Total 6 7 4 3" xfId="38429"/>
    <cellStyle name="Total 6 7 5" xfId="38430"/>
    <cellStyle name="Total 6 7 5 2" xfId="38431"/>
    <cellStyle name="Total 6 7 5 3" xfId="38432"/>
    <cellStyle name="Total 6 7 6" xfId="38433"/>
    <cellStyle name="Total 6 7 6 2" xfId="38434"/>
    <cellStyle name="Total 6 7 6 3" xfId="38435"/>
    <cellStyle name="Total 6 7 7" xfId="38436"/>
    <cellStyle name="Total 6 7 7 2" xfId="38437"/>
    <cellStyle name="Total 6 7 7 3" xfId="38438"/>
    <cellStyle name="Total 6 7 8" xfId="38439"/>
    <cellStyle name="Total 6 7 8 2" xfId="38440"/>
    <cellStyle name="Total 6 7 8 3" xfId="38441"/>
    <cellStyle name="Total 6 7 9" xfId="38442"/>
    <cellStyle name="Total 6 7 9 2" xfId="38443"/>
    <cellStyle name="Total 6 7 9 3" xfId="38444"/>
    <cellStyle name="Total 6 8" xfId="38445"/>
    <cellStyle name="Total 6 8 10" xfId="38446"/>
    <cellStyle name="Total 6 8 11" xfId="38447"/>
    <cellStyle name="Total 6 8 2" xfId="38448"/>
    <cellStyle name="Total 6 8 2 2" xfId="38449"/>
    <cellStyle name="Total 6 8 2 2 2" xfId="38450"/>
    <cellStyle name="Total 6 8 2 2 3" xfId="38451"/>
    <cellStyle name="Total 6 8 2 3" xfId="38452"/>
    <cellStyle name="Total 6 8 2 3 2" xfId="38453"/>
    <cellStyle name="Total 6 8 2 3 3" xfId="38454"/>
    <cellStyle name="Total 6 8 2 4" xfId="38455"/>
    <cellStyle name="Total 6 8 2 4 2" xfId="38456"/>
    <cellStyle name="Total 6 8 2 4 3" xfId="38457"/>
    <cellStyle name="Total 6 8 2 5" xfId="38458"/>
    <cellStyle name="Total 6 8 2 5 2" xfId="38459"/>
    <cellStyle name="Total 6 8 2 5 3" xfId="38460"/>
    <cellStyle name="Total 6 8 2 6" xfId="38461"/>
    <cellStyle name="Total 6 8 2 6 2" xfId="38462"/>
    <cellStyle name="Total 6 8 2 6 3" xfId="38463"/>
    <cellStyle name="Total 6 8 2 7" xfId="38464"/>
    <cellStyle name="Total 6 8 2 7 2" xfId="38465"/>
    <cellStyle name="Total 6 8 2 7 3" xfId="38466"/>
    <cellStyle name="Total 6 8 2 8" xfId="38467"/>
    <cellStyle name="Total 6 8 2 9" xfId="38468"/>
    <cellStyle name="Total 6 8 3" xfId="38469"/>
    <cellStyle name="Total 6 8 3 2" xfId="38470"/>
    <cellStyle name="Total 6 8 3 2 2" xfId="38471"/>
    <cellStyle name="Total 6 8 3 2 3" xfId="38472"/>
    <cellStyle name="Total 6 8 3 3" xfId="38473"/>
    <cellStyle name="Total 6 8 3 3 2" xfId="38474"/>
    <cellStyle name="Total 6 8 3 3 3" xfId="38475"/>
    <cellStyle name="Total 6 8 3 4" xfId="38476"/>
    <cellStyle name="Total 6 8 3 4 2" xfId="38477"/>
    <cellStyle name="Total 6 8 3 4 3" xfId="38478"/>
    <cellStyle name="Total 6 8 3 5" xfId="38479"/>
    <cellStyle name="Total 6 8 3 5 2" xfId="38480"/>
    <cellStyle name="Total 6 8 3 5 3" xfId="38481"/>
    <cellStyle name="Total 6 8 3 6" xfId="38482"/>
    <cellStyle name="Total 6 8 3 6 2" xfId="38483"/>
    <cellStyle name="Total 6 8 3 6 3" xfId="38484"/>
    <cellStyle name="Total 6 8 3 7" xfId="38485"/>
    <cellStyle name="Total 6 8 3 7 2" xfId="38486"/>
    <cellStyle name="Total 6 8 3 7 3" xfId="38487"/>
    <cellStyle name="Total 6 8 3 8" xfId="38488"/>
    <cellStyle name="Total 6 8 3 9" xfId="38489"/>
    <cellStyle name="Total 6 8 4" xfId="38490"/>
    <cellStyle name="Total 6 8 4 2" xfId="38491"/>
    <cellStyle name="Total 6 8 4 3" xfId="38492"/>
    <cellStyle name="Total 6 8 5" xfId="38493"/>
    <cellStyle name="Total 6 8 5 2" xfId="38494"/>
    <cellStyle name="Total 6 8 5 3" xfId="38495"/>
    <cellStyle name="Total 6 8 6" xfId="38496"/>
    <cellStyle name="Total 6 8 6 2" xfId="38497"/>
    <cellStyle name="Total 6 8 6 3" xfId="38498"/>
    <cellStyle name="Total 6 8 7" xfId="38499"/>
    <cellStyle name="Total 6 8 7 2" xfId="38500"/>
    <cellStyle name="Total 6 8 7 3" xfId="38501"/>
    <cellStyle name="Total 6 8 8" xfId="38502"/>
    <cellStyle name="Total 6 8 8 2" xfId="38503"/>
    <cellStyle name="Total 6 8 8 3" xfId="38504"/>
    <cellStyle name="Total 6 8 9" xfId="38505"/>
    <cellStyle name="Total 6 8 9 2" xfId="38506"/>
    <cellStyle name="Total 6 8 9 3" xfId="38507"/>
    <cellStyle name="Total 6 9" xfId="38508"/>
    <cellStyle name="Total 6 9 10" xfId="38509"/>
    <cellStyle name="Total 6 9 11" xfId="38510"/>
    <cellStyle name="Total 6 9 2" xfId="38511"/>
    <cellStyle name="Total 6 9 2 2" xfId="38512"/>
    <cellStyle name="Total 6 9 2 2 2" xfId="38513"/>
    <cellStyle name="Total 6 9 2 2 3" xfId="38514"/>
    <cellStyle name="Total 6 9 2 3" xfId="38515"/>
    <cellStyle name="Total 6 9 2 3 2" xfId="38516"/>
    <cellStyle name="Total 6 9 2 3 3" xfId="38517"/>
    <cellStyle name="Total 6 9 2 4" xfId="38518"/>
    <cellStyle name="Total 6 9 2 4 2" xfId="38519"/>
    <cellStyle name="Total 6 9 2 4 3" xfId="38520"/>
    <cellStyle name="Total 6 9 2 5" xfId="38521"/>
    <cellStyle name="Total 6 9 2 5 2" xfId="38522"/>
    <cellStyle name="Total 6 9 2 5 3" xfId="38523"/>
    <cellStyle name="Total 6 9 2 6" xfId="38524"/>
    <cellStyle name="Total 6 9 2 6 2" xfId="38525"/>
    <cellStyle name="Total 6 9 2 6 3" xfId="38526"/>
    <cellStyle name="Total 6 9 2 7" xfId="38527"/>
    <cellStyle name="Total 6 9 2 7 2" xfId="38528"/>
    <cellStyle name="Total 6 9 2 7 3" xfId="38529"/>
    <cellStyle name="Total 6 9 2 8" xfId="38530"/>
    <cellStyle name="Total 6 9 2 9" xfId="38531"/>
    <cellStyle name="Total 6 9 3" xfId="38532"/>
    <cellStyle name="Total 6 9 3 2" xfId="38533"/>
    <cellStyle name="Total 6 9 3 2 2" xfId="38534"/>
    <cellStyle name="Total 6 9 3 2 3" xfId="38535"/>
    <cellStyle name="Total 6 9 3 3" xfId="38536"/>
    <cellStyle name="Total 6 9 3 3 2" xfId="38537"/>
    <cellStyle name="Total 6 9 3 3 3" xfId="38538"/>
    <cellStyle name="Total 6 9 3 4" xfId="38539"/>
    <cellStyle name="Total 6 9 3 4 2" xfId="38540"/>
    <cellStyle name="Total 6 9 3 4 3" xfId="38541"/>
    <cellStyle name="Total 6 9 3 5" xfId="38542"/>
    <cellStyle name="Total 6 9 3 5 2" xfId="38543"/>
    <cellStyle name="Total 6 9 3 5 3" xfId="38544"/>
    <cellStyle name="Total 6 9 3 6" xfId="38545"/>
    <cellStyle name="Total 6 9 3 6 2" xfId="38546"/>
    <cellStyle name="Total 6 9 3 6 3" xfId="38547"/>
    <cellStyle name="Total 6 9 3 7" xfId="38548"/>
    <cellStyle name="Total 6 9 3 7 2" xfId="38549"/>
    <cellStyle name="Total 6 9 3 7 3" xfId="38550"/>
    <cellStyle name="Total 6 9 3 8" xfId="38551"/>
    <cellStyle name="Total 6 9 3 9" xfId="38552"/>
    <cellStyle name="Total 6 9 4" xfId="38553"/>
    <cellStyle name="Total 6 9 4 2" xfId="38554"/>
    <cellStyle name="Total 6 9 4 3" xfId="38555"/>
    <cellStyle name="Total 6 9 5" xfId="38556"/>
    <cellStyle name="Total 6 9 5 2" xfId="38557"/>
    <cellStyle name="Total 6 9 5 3" xfId="38558"/>
    <cellStyle name="Total 6 9 6" xfId="38559"/>
    <cellStyle name="Total 6 9 6 2" xfId="38560"/>
    <cellStyle name="Total 6 9 6 3" xfId="38561"/>
    <cellStyle name="Total 6 9 7" xfId="38562"/>
    <cellStyle name="Total 6 9 7 2" xfId="38563"/>
    <cellStyle name="Total 6 9 7 3" xfId="38564"/>
    <cellStyle name="Total 6 9 8" xfId="38565"/>
    <cellStyle name="Total 6 9 8 2" xfId="38566"/>
    <cellStyle name="Total 6 9 8 3" xfId="38567"/>
    <cellStyle name="Total 6 9 9" xfId="38568"/>
    <cellStyle name="Total 6 9 9 2" xfId="38569"/>
    <cellStyle name="Total 6 9 9 3" xfId="38570"/>
    <cellStyle name="Total 7" xfId="38571"/>
    <cellStyle name="Total 7 10" xfId="38572"/>
    <cellStyle name="Total 7 10 2" xfId="38573"/>
    <cellStyle name="Total 7 10 2 2" xfId="38574"/>
    <cellStyle name="Total 7 10 2 3" xfId="38575"/>
    <cellStyle name="Total 7 10 3" xfId="38576"/>
    <cellStyle name="Total 7 10 3 2" xfId="38577"/>
    <cellStyle name="Total 7 10 3 3" xfId="38578"/>
    <cellStyle name="Total 7 10 4" xfId="38579"/>
    <cellStyle name="Total 7 10 4 2" xfId="38580"/>
    <cellStyle name="Total 7 10 4 3" xfId="38581"/>
    <cellStyle name="Total 7 10 5" xfId="38582"/>
    <cellStyle name="Total 7 10 5 2" xfId="38583"/>
    <cellStyle name="Total 7 10 5 3" xfId="38584"/>
    <cellStyle name="Total 7 10 6" xfId="38585"/>
    <cellStyle name="Total 7 10 6 2" xfId="38586"/>
    <cellStyle name="Total 7 10 6 3" xfId="38587"/>
    <cellStyle name="Total 7 10 7" xfId="38588"/>
    <cellStyle name="Total 7 10 7 2" xfId="38589"/>
    <cellStyle name="Total 7 10 7 3" xfId="38590"/>
    <cellStyle name="Total 7 10 8" xfId="38591"/>
    <cellStyle name="Total 7 10 9" xfId="38592"/>
    <cellStyle name="Total 7 11" xfId="38593"/>
    <cellStyle name="Total 7 11 2" xfId="38594"/>
    <cellStyle name="Total 7 11 2 2" xfId="38595"/>
    <cellStyle name="Total 7 11 2 3" xfId="38596"/>
    <cellStyle name="Total 7 11 3" xfId="38597"/>
    <cellStyle name="Total 7 11 3 2" xfId="38598"/>
    <cellStyle name="Total 7 11 3 3" xfId="38599"/>
    <cellStyle name="Total 7 11 4" xfId="38600"/>
    <cellStyle name="Total 7 11 4 2" xfId="38601"/>
    <cellStyle name="Total 7 11 4 3" xfId="38602"/>
    <cellStyle name="Total 7 11 5" xfId="38603"/>
    <cellStyle name="Total 7 11 5 2" xfId="38604"/>
    <cellStyle name="Total 7 11 5 3" xfId="38605"/>
    <cellStyle name="Total 7 11 6" xfId="38606"/>
    <cellStyle name="Total 7 11 6 2" xfId="38607"/>
    <cellStyle name="Total 7 11 6 3" xfId="38608"/>
    <cellStyle name="Total 7 11 7" xfId="38609"/>
    <cellStyle name="Total 7 11 7 2" xfId="38610"/>
    <cellStyle name="Total 7 11 7 3" xfId="38611"/>
    <cellStyle name="Total 7 11 8" xfId="38612"/>
    <cellStyle name="Total 7 11 9" xfId="38613"/>
    <cellStyle name="Total 7 12" xfId="38614"/>
    <cellStyle name="Total 7 12 2" xfId="38615"/>
    <cellStyle name="Total 7 12 3" xfId="38616"/>
    <cellStyle name="Total 7 13" xfId="38617"/>
    <cellStyle name="Total 7 13 2" xfId="38618"/>
    <cellStyle name="Total 7 13 3" xfId="38619"/>
    <cellStyle name="Total 7 14" xfId="38620"/>
    <cellStyle name="Total 7 14 2" xfId="38621"/>
    <cellStyle name="Total 7 14 3" xfId="38622"/>
    <cellStyle name="Total 7 15" xfId="38623"/>
    <cellStyle name="Total 7 15 2" xfId="38624"/>
    <cellStyle name="Total 7 15 3" xfId="38625"/>
    <cellStyle name="Total 7 16" xfId="38626"/>
    <cellStyle name="Total 7 16 2" xfId="38627"/>
    <cellStyle name="Total 7 16 3" xfId="38628"/>
    <cellStyle name="Total 7 17" xfId="38629"/>
    <cellStyle name="Total 7 17 2" xfId="38630"/>
    <cellStyle name="Total 7 17 3" xfId="38631"/>
    <cellStyle name="Total 7 18" xfId="38632"/>
    <cellStyle name="Total 7 19" xfId="38633"/>
    <cellStyle name="Total 7 2" xfId="38634"/>
    <cellStyle name="Total 7 2 10" xfId="38635"/>
    <cellStyle name="Total 7 2 11" xfId="38636"/>
    <cellStyle name="Total 7 2 2" xfId="38637"/>
    <cellStyle name="Total 7 2 2 2" xfId="38638"/>
    <cellStyle name="Total 7 2 2 2 2" xfId="38639"/>
    <cellStyle name="Total 7 2 2 2 3" xfId="38640"/>
    <cellStyle name="Total 7 2 2 3" xfId="38641"/>
    <cellStyle name="Total 7 2 2 3 2" xfId="38642"/>
    <cellStyle name="Total 7 2 2 3 3" xfId="38643"/>
    <cellStyle name="Total 7 2 2 4" xfId="38644"/>
    <cellStyle name="Total 7 2 2 4 2" xfId="38645"/>
    <cellStyle name="Total 7 2 2 4 3" xfId="38646"/>
    <cellStyle name="Total 7 2 2 5" xfId="38647"/>
    <cellStyle name="Total 7 2 2 5 2" xfId="38648"/>
    <cellStyle name="Total 7 2 2 5 3" xfId="38649"/>
    <cellStyle name="Total 7 2 2 6" xfId="38650"/>
    <cellStyle name="Total 7 2 2 6 2" xfId="38651"/>
    <cellStyle name="Total 7 2 2 6 3" xfId="38652"/>
    <cellStyle name="Total 7 2 2 7" xfId="38653"/>
    <cellStyle name="Total 7 2 2 7 2" xfId="38654"/>
    <cellStyle name="Total 7 2 2 7 3" xfId="38655"/>
    <cellStyle name="Total 7 2 2 8" xfId="38656"/>
    <cellStyle name="Total 7 2 2 9" xfId="38657"/>
    <cellStyle name="Total 7 2 3" xfId="38658"/>
    <cellStyle name="Total 7 2 3 2" xfId="38659"/>
    <cellStyle name="Total 7 2 3 2 2" xfId="38660"/>
    <cellStyle name="Total 7 2 3 2 3" xfId="38661"/>
    <cellStyle name="Total 7 2 3 3" xfId="38662"/>
    <cellStyle name="Total 7 2 3 3 2" xfId="38663"/>
    <cellStyle name="Total 7 2 3 3 3" xfId="38664"/>
    <cellStyle name="Total 7 2 3 4" xfId="38665"/>
    <cellStyle name="Total 7 2 3 4 2" xfId="38666"/>
    <cellStyle name="Total 7 2 3 4 3" xfId="38667"/>
    <cellStyle name="Total 7 2 3 5" xfId="38668"/>
    <cellStyle name="Total 7 2 3 5 2" xfId="38669"/>
    <cellStyle name="Total 7 2 3 5 3" xfId="38670"/>
    <cellStyle name="Total 7 2 3 6" xfId="38671"/>
    <cellStyle name="Total 7 2 3 6 2" xfId="38672"/>
    <cellStyle name="Total 7 2 3 6 3" xfId="38673"/>
    <cellStyle name="Total 7 2 3 7" xfId="38674"/>
    <cellStyle name="Total 7 2 3 7 2" xfId="38675"/>
    <cellStyle name="Total 7 2 3 7 3" xfId="38676"/>
    <cellStyle name="Total 7 2 3 8" xfId="38677"/>
    <cellStyle name="Total 7 2 3 9" xfId="38678"/>
    <cellStyle name="Total 7 2 4" xfId="38679"/>
    <cellStyle name="Total 7 2 4 2" xfId="38680"/>
    <cellStyle name="Total 7 2 4 3" xfId="38681"/>
    <cellStyle name="Total 7 2 5" xfId="38682"/>
    <cellStyle name="Total 7 2 5 2" xfId="38683"/>
    <cellStyle name="Total 7 2 5 3" xfId="38684"/>
    <cellStyle name="Total 7 2 6" xfId="38685"/>
    <cellStyle name="Total 7 2 6 2" xfId="38686"/>
    <cellStyle name="Total 7 2 6 3" xfId="38687"/>
    <cellStyle name="Total 7 2 7" xfId="38688"/>
    <cellStyle name="Total 7 2 7 2" xfId="38689"/>
    <cellStyle name="Total 7 2 7 3" xfId="38690"/>
    <cellStyle name="Total 7 2 8" xfId="38691"/>
    <cellStyle name="Total 7 2 8 2" xfId="38692"/>
    <cellStyle name="Total 7 2 8 3" xfId="38693"/>
    <cellStyle name="Total 7 2 9" xfId="38694"/>
    <cellStyle name="Total 7 2 9 2" xfId="38695"/>
    <cellStyle name="Total 7 2 9 3" xfId="38696"/>
    <cellStyle name="Total 7 3" xfId="38697"/>
    <cellStyle name="Total 7 3 10" xfId="38698"/>
    <cellStyle name="Total 7 3 11" xfId="38699"/>
    <cellStyle name="Total 7 3 2" xfId="38700"/>
    <cellStyle name="Total 7 3 2 2" xfId="38701"/>
    <cellStyle name="Total 7 3 2 2 2" xfId="38702"/>
    <cellStyle name="Total 7 3 2 2 3" xfId="38703"/>
    <cellStyle name="Total 7 3 2 3" xfId="38704"/>
    <cellStyle name="Total 7 3 2 3 2" xfId="38705"/>
    <cellStyle name="Total 7 3 2 3 3" xfId="38706"/>
    <cellStyle name="Total 7 3 2 4" xfId="38707"/>
    <cellStyle name="Total 7 3 2 4 2" xfId="38708"/>
    <cellStyle name="Total 7 3 2 4 3" xfId="38709"/>
    <cellStyle name="Total 7 3 2 5" xfId="38710"/>
    <cellStyle name="Total 7 3 2 5 2" xfId="38711"/>
    <cellStyle name="Total 7 3 2 5 3" xfId="38712"/>
    <cellStyle name="Total 7 3 2 6" xfId="38713"/>
    <cellStyle name="Total 7 3 2 6 2" xfId="38714"/>
    <cellStyle name="Total 7 3 2 6 3" xfId="38715"/>
    <cellStyle name="Total 7 3 2 7" xfId="38716"/>
    <cellStyle name="Total 7 3 2 7 2" xfId="38717"/>
    <cellStyle name="Total 7 3 2 7 3" xfId="38718"/>
    <cellStyle name="Total 7 3 2 8" xfId="38719"/>
    <cellStyle name="Total 7 3 2 9" xfId="38720"/>
    <cellStyle name="Total 7 3 3" xfId="38721"/>
    <cellStyle name="Total 7 3 3 2" xfId="38722"/>
    <cellStyle name="Total 7 3 3 2 2" xfId="38723"/>
    <cellStyle name="Total 7 3 3 2 3" xfId="38724"/>
    <cellStyle name="Total 7 3 3 3" xfId="38725"/>
    <cellStyle name="Total 7 3 3 3 2" xfId="38726"/>
    <cellStyle name="Total 7 3 3 3 3" xfId="38727"/>
    <cellStyle name="Total 7 3 3 4" xfId="38728"/>
    <cellStyle name="Total 7 3 3 4 2" xfId="38729"/>
    <cellStyle name="Total 7 3 3 4 3" xfId="38730"/>
    <cellStyle name="Total 7 3 3 5" xfId="38731"/>
    <cellStyle name="Total 7 3 3 5 2" xfId="38732"/>
    <cellStyle name="Total 7 3 3 5 3" xfId="38733"/>
    <cellStyle name="Total 7 3 3 6" xfId="38734"/>
    <cellStyle name="Total 7 3 3 6 2" xfId="38735"/>
    <cellStyle name="Total 7 3 3 6 3" xfId="38736"/>
    <cellStyle name="Total 7 3 3 7" xfId="38737"/>
    <cellStyle name="Total 7 3 3 7 2" xfId="38738"/>
    <cellStyle name="Total 7 3 3 7 3" xfId="38739"/>
    <cellStyle name="Total 7 3 3 8" xfId="38740"/>
    <cellStyle name="Total 7 3 3 9" xfId="38741"/>
    <cellStyle name="Total 7 3 4" xfId="38742"/>
    <cellStyle name="Total 7 3 4 2" xfId="38743"/>
    <cellStyle name="Total 7 3 4 3" xfId="38744"/>
    <cellStyle name="Total 7 3 5" xfId="38745"/>
    <cellStyle name="Total 7 3 5 2" xfId="38746"/>
    <cellStyle name="Total 7 3 5 3" xfId="38747"/>
    <cellStyle name="Total 7 3 6" xfId="38748"/>
    <cellStyle name="Total 7 3 6 2" xfId="38749"/>
    <cellStyle name="Total 7 3 6 3" xfId="38750"/>
    <cellStyle name="Total 7 3 7" xfId="38751"/>
    <cellStyle name="Total 7 3 7 2" xfId="38752"/>
    <cellStyle name="Total 7 3 7 3" xfId="38753"/>
    <cellStyle name="Total 7 3 8" xfId="38754"/>
    <cellStyle name="Total 7 3 8 2" xfId="38755"/>
    <cellStyle name="Total 7 3 8 3" xfId="38756"/>
    <cellStyle name="Total 7 3 9" xfId="38757"/>
    <cellStyle name="Total 7 3 9 2" xfId="38758"/>
    <cellStyle name="Total 7 3 9 3" xfId="38759"/>
    <cellStyle name="Total 7 4" xfId="38760"/>
    <cellStyle name="Total 7 4 10" xfId="38761"/>
    <cellStyle name="Total 7 4 11" xfId="38762"/>
    <cellStyle name="Total 7 4 2" xfId="38763"/>
    <cellStyle name="Total 7 4 2 2" xfId="38764"/>
    <cellStyle name="Total 7 4 2 2 2" xfId="38765"/>
    <cellStyle name="Total 7 4 2 2 3" xfId="38766"/>
    <cellStyle name="Total 7 4 2 3" xfId="38767"/>
    <cellStyle name="Total 7 4 2 3 2" xfId="38768"/>
    <cellStyle name="Total 7 4 2 3 3" xfId="38769"/>
    <cellStyle name="Total 7 4 2 4" xfId="38770"/>
    <cellStyle name="Total 7 4 2 4 2" xfId="38771"/>
    <cellStyle name="Total 7 4 2 4 3" xfId="38772"/>
    <cellStyle name="Total 7 4 2 5" xfId="38773"/>
    <cellStyle name="Total 7 4 2 5 2" xfId="38774"/>
    <cellStyle name="Total 7 4 2 5 3" xfId="38775"/>
    <cellStyle name="Total 7 4 2 6" xfId="38776"/>
    <cellStyle name="Total 7 4 2 6 2" xfId="38777"/>
    <cellStyle name="Total 7 4 2 6 3" xfId="38778"/>
    <cellStyle name="Total 7 4 2 7" xfId="38779"/>
    <cellStyle name="Total 7 4 2 7 2" xfId="38780"/>
    <cellStyle name="Total 7 4 2 7 3" xfId="38781"/>
    <cellStyle name="Total 7 4 2 8" xfId="38782"/>
    <cellStyle name="Total 7 4 2 9" xfId="38783"/>
    <cellStyle name="Total 7 4 3" xfId="38784"/>
    <cellStyle name="Total 7 4 3 2" xfId="38785"/>
    <cellStyle name="Total 7 4 3 2 2" xfId="38786"/>
    <cellStyle name="Total 7 4 3 2 3" xfId="38787"/>
    <cellStyle name="Total 7 4 3 3" xfId="38788"/>
    <cellStyle name="Total 7 4 3 3 2" xfId="38789"/>
    <cellStyle name="Total 7 4 3 3 3" xfId="38790"/>
    <cellStyle name="Total 7 4 3 4" xfId="38791"/>
    <cellStyle name="Total 7 4 3 4 2" xfId="38792"/>
    <cellStyle name="Total 7 4 3 4 3" xfId="38793"/>
    <cellStyle name="Total 7 4 3 5" xfId="38794"/>
    <cellStyle name="Total 7 4 3 5 2" xfId="38795"/>
    <cellStyle name="Total 7 4 3 5 3" xfId="38796"/>
    <cellStyle name="Total 7 4 3 6" xfId="38797"/>
    <cellStyle name="Total 7 4 3 6 2" xfId="38798"/>
    <cellStyle name="Total 7 4 3 6 3" xfId="38799"/>
    <cellStyle name="Total 7 4 3 7" xfId="38800"/>
    <cellStyle name="Total 7 4 3 7 2" xfId="38801"/>
    <cellStyle name="Total 7 4 3 7 3" xfId="38802"/>
    <cellStyle name="Total 7 4 3 8" xfId="38803"/>
    <cellStyle name="Total 7 4 3 9" xfId="38804"/>
    <cellStyle name="Total 7 4 4" xfId="38805"/>
    <cellStyle name="Total 7 4 4 2" xfId="38806"/>
    <cellStyle name="Total 7 4 4 3" xfId="38807"/>
    <cellStyle name="Total 7 4 5" xfId="38808"/>
    <cellStyle name="Total 7 4 5 2" xfId="38809"/>
    <cellStyle name="Total 7 4 5 3" xfId="38810"/>
    <cellStyle name="Total 7 4 6" xfId="38811"/>
    <cellStyle name="Total 7 4 6 2" xfId="38812"/>
    <cellStyle name="Total 7 4 6 3" xfId="38813"/>
    <cellStyle name="Total 7 4 7" xfId="38814"/>
    <cellStyle name="Total 7 4 7 2" xfId="38815"/>
    <cellStyle name="Total 7 4 7 3" xfId="38816"/>
    <cellStyle name="Total 7 4 8" xfId="38817"/>
    <cellStyle name="Total 7 4 8 2" xfId="38818"/>
    <cellStyle name="Total 7 4 8 3" xfId="38819"/>
    <cellStyle name="Total 7 4 9" xfId="38820"/>
    <cellStyle name="Total 7 4 9 2" xfId="38821"/>
    <cellStyle name="Total 7 4 9 3" xfId="38822"/>
    <cellStyle name="Total 7 5" xfId="38823"/>
    <cellStyle name="Total 7 5 10" xfId="38824"/>
    <cellStyle name="Total 7 5 11" xfId="38825"/>
    <cellStyle name="Total 7 5 2" xfId="38826"/>
    <cellStyle name="Total 7 5 2 2" xfId="38827"/>
    <cellStyle name="Total 7 5 2 2 2" xfId="38828"/>
    <cellStyle name="Total 7 5 2 2 3" xfId="38829"/>
    <cellStyle name="Total 7 5 2 3" xfId="38830"/>
    <cellStyle name="Total 7 5 2 3 2" xfId="38831"/>
    <cellStyle name="Total 7 5 2 3 3" xfId="38832"/>
    <cellStyle name="Total 7 5 2 4" xfId="38833"/>
    <cellStyle name="Total 7 5 2 4 2" xfId="38834"/>
    <cellStyle name="Total 7 5 2 4 3" xfId="38835"/>
    <cellStyle name="Total 7 5 2 5" xfId="38836"/>
    <cellStyle name="Total 7 5 2 5 2" xfId="38837"/>
    <cellStyle name="Total 7 5 2 5 3" xfId="38838"/>
    <cellStyle name="Total 7 5 2 6" xfId="38839"/>
    <cellStyle name="Total 7 5 2 6 2" xfId="38840"/>
    <cellStyle name="Total 7 5 2 6 3" xfId="38841"/>
    <cellStyle name="Total 7 5 2 7" xfId="38842"/>
    <cellStyle name="Total 7 5 2 7 2" xfId="38843"/>
    <cellStyle name="Total 7 5 2 7 3" xfId="38844"/>
    <cellStyle name="Total 7 5 2 8" xfId="38845"/>
    <cellStyle name="Total 7 5 2 9" xfId="38846"/>
    <cellStyle name="Total 7 5 3" xfId="38847"/>
    <cellStyle name="Total 7 5 3 2" xfId="38848"/>
    <cellStyle name="Total 7 5 3 2 2" xfId="38849"/>
    <cellStyle name="Total 7 5 3 2 3" xfId="38850"/>
    <cellStyle name="Total 7 5 3 3" xfId="38851"/>
    <cellStyle name="Total 7 5 3 3 2" xfId="38852"/>
    <cellStyle name="Total 7 5 3 3 3" xfId="38853"/>
    <cellStyle name="Total 7 5 3 4" xfId="38854"/>
    <cellStyle name="Total 7 5 3 4 2" xfId="38855"/>
    <cellStyle name="Total 7 5 3 4 3" xfId="38856"/>
    <cellStyle name="Total 7 5 3 5" xfId="38857"/>
    <cellStyle name="Total 7 5 3 5 2" xfId="38858"/>
    <cellStyle name="Total 7 5 3 5 3" xfId="38859"/>
    <cellStyle name="Total 7 5 3 6" xfId="38860"/>
    <cellStyle name="Total 7 5 3 6 2" xfId="38861"/>
    <cellStyle name="Total 7 5 3 6 3" xfId="38862"/>
    <cellStyle name="Total 7 5 3 7" xfId="38863"/>
    <cellStyle name="Total 7 5 3 7 2" xfId="38864"/>
    <cellStyle name="Total 7 5 3 7 3" xfId="38865"/>
    <cellStyle name="Total 7 5 3 8" xfId="38866"/>
    <cellStyle name="Total 7 5 3 9" xfId="38867"/>
    <cellStyle name="Total 7 5 4" xfId="38868"/>
    <cellStyle name="Total 7 5 4 2" xfId="38869"/>
    <cellStyle name="Total 7 5 4 3" xfId="38870"/>
    <cellStyle name="Total 7 5 5" xfId="38871"/>
    <cellStyle name="Total 7 5 5 2" xfId="38872"/>
    <cellStyle name="Total 7 5 5 3" xfId="38873"/>
    <cellStyle name="Total 7 5 6" xfId="38874"/>
    <cellStyle name="Total 7 5 6 2" xfId="38875"/>
    <cellStyle name="Total 7 5 6 3" xfId="38876"/>
    <cellStyle name="Total 7 5 7" xfId="38877"/>
    <cellStyle name="Total 7 5 7 2" xfId="38878"/>
    <cellStyle name="Total 7 5 7 3" xfId="38879"/>
    <cellStyle name="Total 7 5 8" xfId="38880"/>
    <cellStyle name="Total 7 5 8 2" xfId="38881"/>
    <cellStyle name="Total 7 5 8 3" xfId="38882"/>
    <cellStyle name="Total 7 5 9" xfId="38883"/>
    <cellStyle name="Total 7 5 9 2" xfId="38884"/>
    <cellStyle name="Total 7 5 9 3" xfId="38885"/>
    <cellStyle name="Total 7 6" xfId="38886"/>
    <cellStyle name="Total 7 6 10" xfId="38887"/>
    <cellStyle name="Total 7 6 11" xfId="38888"/>
    <cellStyle name="Total 7 6 2" xfId="38889"/>
    <cellStyle name="Total 7 6 2 2" xfId="38890"/>
    <cellStyle name="Total 7 6 2 2 2" xfId="38891"/>
    <cellStyle name="Total 7 6 2 2 3" xfId="38892"/>
    <cellStyle name="Total 7 6 2 3" xfId="38893"/>
    <cellStyle name="Total 7 6 2 3 2" xfId="38894"/>
    <cellStyle name="Total 7 6 2 3 3" xfId="38895"/>
    <cellStyle name="Total 7 6 2 4" xfId="38896"/>
    <cellStyle name="Total 7 6 2 4 2" xfId="38897"/>
    <cellStyle name="Total 7 6 2 4 3" xfId="38898"/>
    <cellStyle name="Total 7 6 2 5" xfId="38899"/>
    <cellStyle name="Total 7 6 2 5 2" xfId="38900"/>
    <cellStyle name="Total 7 6 2 5 3" xfId="38901"/>
    <cellStyle name="Total 7 6 2 6" xfId="38902"/>
    <cellStyle name="Total 7 6 2 6 2" xfId="38903"/>
    <cellStyle name="Total 7 6 2 6 3" xfId="38904"/>
    <cellStyle name="Total 7 6 2 7" xfId="38905"/>
    <cellStyle name="Total 7 6 2 7 2" xfId="38906"/>
    <cellStyle name="Total 7 6 2 7 3" xfId="38907"/>
    <cellStyle name="Total 7 6 2 8" xfId="38908"/>
    <cellStyle name="Total 7 6 2 9" xfId="38909"/>
    <cellStyle name="Total 7 6 3" xfId="38910"/>
    <cellStyle name="Total 7 6 3 2" xfId="38911"/>
    <cellStyle name="Total 7 6 3 2 2" xfId="38912"/>
    <cellStyle name="Total 7 6 3 2 3" xfId="38913"/>
    <cellStyle name="Total 7 6 3 3" xfId="38914"/>
    <cellStyle name="Total 7 6 3 3 2" xfId="38915"/>
    <cellStyle name="Total 7 6 3 3 3" xfId="38916"/>
    <cellStyle name="Total 7 6 3 4" xfId="38917"/>
    <cellStyle name="Total 7 6 3 4 2" xfId="38918"/>
    <cellStyle name="Total 7 6 3 4 3" xfId="38919"/>
    <cellStyle name="Total 7 6 3 5" xfId="38920"/>
    <cellStyle name="Total 7 6 3 5 2" xfId="38921"/>
    <cellStyle name="Total 7 6 3 5 3" xfId="38922"/>
    <cellStyle name="Total 7 6 3 6" xfId="38923"/>
    <cellStyle name="Total 7 6 3 6 2" xfId="38924"/>
    <cellStyle name="Total 7 6 3 6 3" xfId="38925"/>
    <cellStyle name="Total 7 6 3 7" xfId="38926"/>
    <cellStyle name="Total 7 6 3 7 2" xfId="38927"/>
    <cellStyle name="Total 7 6 3 7 3" xfId="38928"/>
    <cellStyle name="Total 7 6 3 8" xfId="38929"/>
    <cellStyle name="Total 7 6 3 9" xfId="38930"/>
    <cellStyle name="Total 7 6 4" xfId="38931"/>
    <cellStyle name="Total 7 6 4 2" xfId="38932"/>
    <cellStyle name="Total 7 6 4 3" xfId="38933"/>
    <cellStyle name="Total 7 6 5" xfId="38934"/>
    <cellStyle name="Total 7 6 5 2" xfId="38935"/>
    <cellStyle name="Total 7 6 5 3" xfId="38936"/>
    <cellStyle name="Total 7 6 6" xfId="38937"/>
    <cellStyle name="Total 7 6 6 2" xfId="38938"/>
    <cellStyle name="Total 7 6 6 3" xfId="38939"/>
    <cellStyle name="Total 7 6 7" xfId="38940"/>
    <cellStyle name="Total 7 6 7 2" xfId="38941"/>
    <cellStyle name="Total 7 6 7 3" xfId="38942"/>
    <cellStyle name="Total 7 6 8" xfId="38943"/>
    <cellStyle name="Total 7 6 8 2" xfId="38944"/>
    <cellStyle name="Total 7 6 8 3" xfId="38945"/>
    <cellStyle name="Total 7 6 9" xfId="38946"/>
    <cellStyle name="Total 7 6 9 2" xfId="38947"/>
    <cellStyle name="Total 7 6 9 3" xfId="38948"/>
    <cellStyle name="Total 7 7" xfId="38949"/>
    <cellStyle name="Total 7 7 10" xfId="38950"/>
    <cellStyle name="Total 7 7 11" xfId="38951"/>
    <cellStyle name="Total 7 7 2" xfId="38952"/>
    <cellStyle name="Total 7 7 2 2" xfId="38953"/>
    <cellStyle name="Total 7 7 2 2 2" xfId="38954"/>
    <cellStyle name="Total 7 7 2 2 3" xfId="38955"/>
    <cellStyle name="Total 7 7 2 3" xfId="38956"/>
    <cellStyle name="Total 7 7 2 3 2" xfId="38957"/>
    <cellStyle name="Total 7 7 2 3 3" xfId="38958"/>
    <cellStyle name="Total 7 7 2 4" xfId="38959"/>
    <cellStyle name="Total 7 7 2 4 2" xfId="38960"/>
    <cellStyle name="Total 7 7 2 4 3" xfId="38961"/>
    <cellStyle name="Total 7 7 2 5" xfId="38962"/>
    <cellStyle name="Total 7 7 2 5 2" xfId="38963"/>
    <cellStyle name="Total 7 7 2 5 3" xfId="38964"/>
    <cellStyle name="Total 7 7 2 6" xfId="38965"/>
    <cellStyle name="Total 7 7 2 6 2" xfId="38966"/>
    <cellStyle name="Total 7 7 2 6 3" xfId="38967"/>
    <cellStyle name="Total 7 7 2 7" xfId="38968"/>
    <cellStyle name="Total 7 7 2 7 2" xfId="38969"/>
    <cellStyle name="Total 7 7 2 7 3" xfId="38970"/>
    <cellStyle name="Total 7 7 2 8" xfId="38971"/>
    <cellStyle name="Total 7 7 2 9" xfId="38972"/>
    <cellStyle name="Total 7 7 3" xfId="38973"/>
    <cellStyle name="Total 7 7 3 2" xfId="38974"/>
    <cellStyle name="Total 7 7 3 2 2" xfId="38975"/>
    <cellStyle name="Total 7 7 3 2 3" xfId="38976"/>
    <cellStyle name="Total 7 7 3 3" xfId="38977"/>
    <cellStyle name="Total 7 7 3 3 2" xfId="38978"/>
    <cellStyle name="Total 7 7 3 3 3" xfId="38979"/>
    <cellStyle name="Total 7 7 3 4" xfId="38980"/>
    <cellStyle name="Total 7 7 3 4 2" xfId="38981"/>
    <cellStyle name="Total 7 7 3 4 3" xfId="38982"/>
    <cellStyle name="Total 7 7 3 5" xfId="38983"/>
    <cellStyle name="Total 7 7 3 5 2" xfId="38984"/>
    <cellStyle name="Total 7 7 3 5 3" xfId="38985"/>
    <cellStyle name="Total 7 7 3 6" xfId="38986"/>
    <cellStyle name="Total 7 7 3 6 2" xfId="38987"/>
    <cellStyle name="Total 7 7 3 6 3" xfId="38988"/>
    <cellStyle name="Total 7 7 3 7" xfId="38989"/>
    <cellStyle name="Total 7 7 3 7 2" xfId="38990"/>
    <cellStyle name="Total 7 7 3 7 3" xfId="38991"/>
    <cellStyle name="Total 7 7 3 8" xfId="38992"/>
    <cellStyle name="Total 7 7 3 9" xfId="38993"/>
    <cellStyle name="Total 7 7 4" xfId="38994"/>
    <cellStyle name="Total 7 7 4 2" xfId="38995"/>
    <cellStyle name="Total 7 7 4 3" xfId="38996"/>
    <cellStyle name="Total 7 7 5" xfId="38997"/>
    <cellStyle name="Total 7 7 5 2" xfId="38998"/>
    <cellStyle name="Total 7 7 5 3" xfId="38999"/>
    <cellStyle name="Total 7 7 6" xfId="39000"/>
    <cellStyle name="Total 7 7 6 2" xfId="39001"/>
    <cellStyle name="Total 7 7 6 3" xfId="39002"/>
    <cellStyle name="Total 7 7 7" xfId="39003"/>
    <cellStyle name="Total 7 7 7 2" xfId="39004"/>
    <cellStyle name="Total 7 7 7 3" xfId="39005"/>
    <cellStyle name="Total 7 7 8" xfId="39006"/>
    <cellStyle name="Total 7 7 8 2" xfId="39007"/>
    <cellStyle name="Total 7 7 8 3" xfId="39008"/>
    <cellStyle name="Total 7 7 9" xfId="39009"/>
    <cellStyle name="Total 7 7 9 2" xfId="39010"/>
    <cellStyle name="Total 7 7 9 3" xfId="39011"/>
    <cellStyle name="Total 7 8" xfId="39012"/>
    <cellStyle name="Total 7 8 10" xfId="39013"/>
    <cellStyle name="Total 7 8 11" xfId="39014"/>
    <cellStyle name="Total 7 8 2" xfId="39015"/>
    <cellStyle name="Total 7 8 2 2" xfId="39016"/>
    <cellStyle name="Total 7 8 2 2 2" xfId="39017"/>
    <cellStyle name="Total 7 8 2 2 3" xfId="39018"/>
    <cellStyle name="Total 7 8 2 3" xfId="39019"/>
    <cellStyle name="Total 7 8 2 3 2" xfId="39020"/>
    <cellStyle name="Total 7 8 2 3 3" xfId="39021"/>
    <cellStyle name="Total 7 8 2 4" xfId="39022"/>
    <cellStyle name="Total 7 8 2 4 2" xfId="39023"/>
    <cellStyle name="Total 7 8 2 4 3" xfId="39024"/>
    <cellStyle name="Total 7 8 2 5" xfId="39025"/>
    <cellStyle name="Total 7 8 2 5 2" xfId="39026"/>
    <cellStyle name="Total 7 8 2 5 3" xfId="39027"/>
    <cellStyle name="Total 7 8 2 6" xfId="39028"/>
    <cellStyle name="Total 7 8 2 6 2" xfId="39029"/>
    <cellStyle name="Total 7 8 2 6 3" xfId="39030"/>
    <cellStyle name="Total 7 8 2 7" xfId="39031"/>
    <cellStyle name="Total 7 8 2 7 2" xfId="39032"/>
    <cellStyle name="Total 7 8 2 7 3" xfId="39033"/>
    <cellStyle name="Total 7 8 2 8" xfId="39034"/>
    <cellStyle name="Total 7 8 2 9" xfId="39035"/>
    <cellStyle name="Total 7 8 3" xfId="39036"/>
    <cellStyle name="Total 7 8 3 2" xfId="39037"/>
    <cellStyle name="Total 7 8 3 2 2" xfId="39038"/>
    <cellStyle name="Total 7 8 3 2 3" xfId="39039"/>
    <cellStyle name="Total 7 8 3 3" xfId="39040"/>
    <cellStyle name="Total 7 8 3 3 2" xfId="39041"/>
    <cellStyle name="Total 7 8 3 3 3" xfId="39042"/>
    <cellStyle name="Total 7 8 3 4" xfId="39043"/>
    <cellStyle name="Total 7 8 3 4 2" xfId="39044"/>
    <cellStyle name="Total 7 8 3 4 3" xfId="39045"/>
    <cellStyle name="Total 7 8 3 5" xfId="39046"/>
    <cellStyle name="Total 7 8 3 5 2" xfId="39047"/>
    <cellStyle name="Total 7 8 3 5 3" xfId="39048"/>
    <cellStyle name="Total 7 8 3 6" xfId="39049"/>
    <cellStyle name="Total 7 8 3 6 2" xfId="39050"/>
    <cellStyle name="Total 7 8 3 6 3" xfId="39051"/>
    <cellStyle name="Total 7 8 3 7" xfId="39052"/>
    <cellStyle name="Total 7 8 3 7 2" xfId="39053"/>
    <cellStyle name="Total 7 8 3 7 3" xfId="39054"/>
    <cellStyle name="Total 7 8 3 8" xfId="39055"/>
    <cellStyle name="Total 7 8 3 9" xfId="39056"/>
    <cellStyle name="Total 7 8 4" xfId="39057"/>
    <cellStyle name="Total 7 8 4 2" xfId="39058"/>
    <cellStyle name="Total 7 8 4 3" xfId="39059"/>
    <cellStyle name="Total 7 8 5" xfId="39060"/>
    <cellStyle name="Total 7 8 5 2" xfId="39061"/>
    <cellStyle name="Total 7 8 5 3" xfId="39062"/>
    <cellStyle name="Total 7 8 6" xfId="39063"/>
    <cellStyle name="Total 7 8 6 2" xfId="39064"/>
    <cellStyle name="Total 7 8 6 3" xfId="39065"/>
    <cellStyle name="Total 7 8 7" xfId="39066"/>
    <cellStyle name="Total 7 8 7 2" xfId="39067"/>
    <cellStyle name="Total 7 8 7 3" xfId="39068"/>
    <cellStyle name="Total 7 8 8" xfId="39069"/>
    <cellStyle name="Total 7 8 8 2" xfId="39070"/>
    <cellStyle name="Total 7 8 8 3" xfId="39071"/>
    <cellStyle name="Total 7 8 9" xfId="39072"/>
    <cellStyle name="Total 7 8 9 2" xfId="39073"/>
    <cellStyle name="Total 7 8 9 3" xfId="39074"/>
    <cellStyle name="Total 7 9" xfId="39075"/>
    <cellStyle name="Total 7 9 10" xfId="39076"/>
    <cellStyle name="Total 7 9 11" xfId="39077"/>
    <cellStyle name="Total 7 9 2" xfId="39078"/>
    <cellStyle name="Total 7 9 2 2" xfId="39079"/>
    <cellStyle name="Total 7 9 2 2 2" xfId="39080"/>
    <cellStyle name="Total 7 9 2 2 3" xfId="39081"/>
    <cellStyle name="Total 7 9 2 3" xfId="39082"/>
    <cellStyle name="Total 7 9 2 3 2" xfId="39083"/>
    <cellStyle name="Total 7 9 2 3 3" xfId="39084"/>
    <cellStyle name="Total 7 9 2 4" xfId="39085"/>
    <cellStyle name="Total 7 9 2 4 2" xfId="39086"/>
    <cellStyle name="Total 7 9 2 4 3" xfId="39087"/>
    <cellStyle name="Total 7 9 2 5" xfId="39088"/>
    <cellStyle name="Total 7 9 2 5 2" xfId="39089"/>
    <cellStyle name="Total 7 9 2 5 3" xfId="39090"/>
    <cellStyle name="Total 7 9 2 6" xfId="39091"/>
    <cellStyle name="Total 7 9 2 6 2" xfId="39092"/>
    <cellStyle name="Total 7 9 2 6 3" xfId="39093"/>
    <cellStyle name="Total 7 9 2 7" xfId="39094"/>
    <cellStyle name="Total 7 9 2 7 2" xfId="39095"/>
    <cellStyle name="Total 7 9 2 7 3" xfId="39096"/>
    <cellStyle name="Total 7 9 2 8" xfId="39097"/>
    <cellStyle name="Total 7 9 2 9" xfId="39098"/>
    <cellStyle name="Total 7 9 3" xfId="39099"/>
    <cellStyle name="Total 7 9 3 2" xfId="39100"/>
    <cellStyle name="Total 7 9 3 2 2" xfId="39101"/>
    <cellStyle name="Total 7 9 3 2 3" xfId="39102"/>
    <cellStyle name="Total 7 9 3 3" xfId="39103"/>
    <cellStyle name="Total 7 9 3 3 2" xfId="39104"/>
    <cellStyle name="Total 7 9 3 3 3" xfId="39105"/>
    <cellStyle name="Total 7 9 3 4" xfId="39106"/>
    <cellStyle name="Total 7 9 3 4 2" xfId="39107"/>
    <cellStyle name="Total 7 9 3 4 3" xfId="39108"/>
    <cellStyle name="Total 7 9 3 5" xfId="39109"/>
    <cellStyle name="Total 7 9 3 5 2" xfId="39110"/>
    <cellStyle name="Total 7 9 3 5 3" xfId="39111"/>
    <cellStyle name="Total 7 9 3 6" xfId="39112"/>
    <cellStyle name="Total 7 9 3 6 2" xfId="39113"/>
    <cellStyle name="Total 7 9 3 6 3" xfId="39114"/>
    <cellStyle name="Total 7 9 3 7" xfId="39115"/>
    <cellStyle name="Total 7 9 3 7 2" xfId="39116"/>
    <cellStyle name="Total 7 9 3 7 3" xfId="39117"/>
    <cellStyle name="Total 7 9 3 8" xfId="39118"/>
    <cellStyle name="Total 7 9 3 9" xfId="39119"/>
    <cellStyle name="Total 7 9 4" xfId="39120"/>
    <cellStyle name="Total 7 9 4 2" xfId="39121"/>
    <cellStyle name="Total 7 9 4 3" xfId="39122"/>
    <cellStyle name="Total 7 9 5" xfId="39123"/>
    <cellStyle name="Total 7 9 5 2" xfId="39124"/>
    <cellStyle name="Total 7 9 5 3" xfId="39125"/>
    <cellStyle name="Total 7 9 6" xfId="39126"/>
    <cellStyle name="Total 7 9 6 2" xfId="39127"/>
    <cellStyle name="Total 7 9 6 3" xfId="39128"/>
    <cellStyle name="Total 7 9 7" xfId="39129"/>
    <cellStyle name="Total 7 9 7 2" xfId="39130"/>
    <cellStyle name="Total 7 9 7 3" xfId="39131"/>
    <cellStyle name="Total 7 9 8" xfId="39132"/>
    <cellStyle name="Total 7 9 8 2" xfId="39133"/>
    <cellStyle name="Total 7 9 8 3" xfId="39134"/>
    <cellStyle name="Total 7 9 9" xfId="39135"/>
    <cellStyle name="Total 7 9 9 2" xfId="39136"/>
    <cellStyle name="Total 7 9 9 3" xfId="39137"/>
    <cellStyle name="Total 8" xfId="39138"/>
    <cellStyle name="Total 8 10" xfId="39139"/>
    <cellStyle name="Total 8 10 2" xfId="39140"/>
    <cellStyle name="Total 8 10 2 2" xfId="39141"/>
    <cellStyle name="Total 8 10 2 3" xfId="39142"/>
    <cellStyle name="Total 8 10 3" xfId="39143"/>
    <cellStyle name="Total 8 10 3 2" xfId="39144"/>
    <cellStyle name="Total 8 10 3 3" xfId="39145"/>
    <cellStyle name="Total 8 10 4" xfId="39146"/>
    <cellStyle name="Total 8 10 4 2" xfId="39147"/>
    <cellStyle name="Total 8 10 4 3" xfId="39148"/>
    <cellStyle name="Total 8 10 5" xfId="39149"/>
    <cellStyle name="Total 8 10 5 2" xfId="39150"/>
    <cellStyle name="Total 8 10 5 3" xfId="39151"/>
    <cellStyle name="Total 8 10 6" xfId="39152"/>
    <cellStyle name="Total 8 10 6 2" xfId="39153"/>
    <cellStyle name="Total 8 10 6 3" xfId="39154"/>
    <cellStyle name="Total 8 10 7" xfId="39155"/>
    <cellStyle name="Total 8 10 7 2" xfId="39156"/>
    <cellStyle name="Total 8 10 7 3" xfId="39157"/>
    <cellStyle name="Total 8 10 8" xfId="39158"/>
    <cellStyle name="Total 8 10 9" xfId="39159"/>
    <cellStyle name="Total 8 11" xfId="39160"/>
    <cellStyle name="Total 8 11 2" xfId="39161"/>
    <cellStyle name="Total 8 11 2 2" xfId="39162"/>
    <cellStyle name="Total 8 11 2 3" xfId="39163"/>
    <cellStyle name="Total 8 11 3" xfId="39164"/>
    <cellStyle name="Total 8 11 3 2" xfId="39165"/>
    <cellStyle name="Total 8 11 3 3" xfId="39166"/>
    <cellStyle name="Total 8 11 4" xfId="39167"/>
    <cellStyle name="Total 8 11 4 2" xfId="39168"/>
    <cellStyle name="Total 8 11 4 3" xfId="39169"/>
    <cellStyle name="Total 8 11 5" xfId="39170"/>
    <cellStyle name="Total 8 11 5 2" xfId="39171"/>
    <cellStyle name="Total 8 11 5 3" xfId="39172"/>
    <cellStyle name="Total 8 11 6" xfId="39173"/>
    <cellStyle name="Total 8 11 6 2" xfId="39174"/>
    <cellStyle name="Total 8 11 6 3" xfId="39175"/>
    <cellStyle name="Total 8 11 7" xfId="39176"/>
    <cellStyle name="Total 8 11 7 2" xfId="39177"/>
    <cellStyle name="Total 8 11 7 3" xfId="39178"/>
    <cellStyle name="Total 8 11 8" xfId="39179"/>
    <cellStyle name="Total 8 11 9" xfId="39180"/>
    <cellStyle name="Total 8 12" xfId="39181"/>
    <cellStyle name="Total 8 12 2" xfId="39182"/>
    <cellStyle name="Total 8 12 3" xfId="39183"/>
    <cellStyle name="Total 8 13" xfId="39184"/>
    <cellStyle name="Total 8 13 2" xfId="39185"/>
    <cellStyle name="Total 8 13 3" xfId="39186"/>
    <cellStyle name="Total 8 14" xfId="39187"/>
    <cellStyle name="Total 8 14 2" xfId="39188"/>
    <cellStyle name="Total 8 14 3" xfId="39189"/>
    <cellStyle name="Total 8 15" xfId="39190"/>
    <cellStyle name="Total 8 15 2" xfId="39191"/>
    <cellStyle name="Total 8 15 3" xfId="39192"/>
    <cellStyle name="Total 8 16" xfId="39193"/>
    <cellStyle name="Total 8 16 2" xfId="39194"/>
    <cellStyle name="Total 8 16 3" xfId="39195"/>
    <cellStyle name="Total 8 17" xfId="39196"/>
    <cellStyle name="Total 8 17 2" xfId="39197"/>
    <cellStyle name="Total 8 17 3" xfId="39198"/>
    <cellStyle name="Total 8 18" xfId="39199"/>
    <cellStyle name="Total 8 19" xfId="39200"/>
    <cellStyle name="Total 8 2" xfId="39201"/>
    <cellStyle name="Total 8 2 10" xfId="39202"/>
    <cellStyle name="Total 8 2 11" xfId="39203"/>
    <cellStyle name="Total 8 2 2" xfId="39204"/>
    <cellStyle name="Total 8 2 2 2" xfId="39205"/>
    <cellStyle name="Total 8 2 2 2 2" xfId="39206"/>
    <cellStyle name="Total 8 2 2 2 3" xfId="39207"/>
    <cellStyle name="Total 8 2 2 3" xfId="39208"/>
    <cellStyle name="Total 8 2 2 3 2" xfId="39209"/>
    <cellStyle name="Total 8 2 2 3 3" xfId="39210"/>
    <cellStyle name="Total 8 2 2 4" xfId="39211"/>
    <cellStyle name="Total 8 2 2 4 2" xfId="39212"/>
    <cellStyle name="Total 8 2 2 4 3" xfId="39213"/>
    <cellStyle name="Total 8 2 2 5" xfId="39214"/>
    <cellStyle name="Total 8 2 2 5 2" xfId="39215"/>
    <cellStyle name="Total 8 2 2 5 3" xfId="39216"/>
    <cellStyle name="Total 8 2 2 6" xfId="39217"/>
    <cellStyle name="Total 8 2 2 6 2" xfId="39218"/>
    <cellStyle name="Total 8 2 2 6 3" xfId="39219"/>
    <cellStyle name="Total 8 2 2 7" xfId="39220"/>
    <cellStyle name="Total 8 2 2 7 2" xfId="39221"/>
    <cellStyle name="Total 8 2 2 7 3" xfId="39222"/>
    <cellStyle name="Total 8 2 2 8" xfId="39223"/>
    <cellStyle name="Total 8 2 2 9" xfId="39224"/>
    <cellStyle name="Total 8 2 3" xfId="39225"/>
    <cellStyle name="Total 8 2 3 2" xfId="39226"/>
    <cellStyle name="Total 8 2 3 2 2" xfId="39227"/>
    <cellStyle name="Total 8 2 3 2 3" xfId="39228"/>
    <cellStyle name="Total 8 2 3 3" xfId="39229"/>
    <cellStyle name="Total 8 2 3 3 2" xfId="39230"/>
    <cellStyle name="Total 8 2 3 3 3" xfId="39231"/>
    <cellStyle name="Total 8 2 3 4" xfId="39232"/>
    <cellStyle name="Total 8 2 3 4 2" xfId="39233"/>
    <cellStyle name="Total 8 2 3 4 3" xfId="39234"/>
    <cellStyle name="Total 8 2 3 5" xfId="39235"/>
    <cellStyle name="Total 8 2 3 5 2" xfId="39236"/>
    <cellStyle name="Total 8 2 3 5 3" xfId="39237"/>
    <cellStyle name="Total 8 2 3 6" xfId="39238"/>
    <cellStyle name="Total 8 2 3 6 2" xfId="39239"/>
    <cellStyle name="Total 8 2 3 6 3" xfId="39240"/>
    <cellStyle name="Total 8 2 3 7" xfId="39241"/>
    <cellStyle name="Total 8 2 3 7 2" xfId="39242"/>
    <cellStyle name="Total 8 2 3 7 3" xfId="39243"/>
    <cellStyle name="Total 8 2 3 8" xfId="39244"/>
    <cellStyle name="Total 8 2 3 9" xfId="39245"/>
    <cellStyle name="Total 8 2 4" xfId="39246"/>
    <cellStyle name="Total 8 2 4 2" xfId="39247"/>
    <cellStyle name="Total 8 2 4 3" xfId="39248"/>
    <cellStyle name="Total 8 2 5" xfId="39249"/>
    <cellStyle name="Total 8 2 5 2" xfId="39250"/>
    <cellStyle name="Total 8 2 5 3" xfId="39251"/>
    <cellStyle name="Total 8 2 6" xfId="39252"/>
    <cellStyle name="Total 8 2 6 2" xfId="39253"/>
    <cellStyle name="Total 8 2 6 3" xfId="39254"/>
    <cellStyle name="Total 8 2 7" xfId="39255"/>
    <cellStyle name="Total 8 2 7 2" xfId="39256"/>
    <cellStyle name="Total 8 2 7 3" xfId="39257"/>
    <cellStyle name="Total 8 2 8" xfId="39258"/>
    <cellStyle name="Total 8 2 8 2" xfId="39259"/>
    <cellStyle name="Total 8 2 8 3" xfId="39260"/>
    <cellStyle name="Total 8 2 9" xfId="39261"/>
    <cellStyle name="Total 8 2 9 2" xfId="39262"/>
    <cellStyle name="Total 8 2 9 3" xfId="39263"/>
    <cellStyle name="Total 8 3" xfId="39264"/>
    <cellStyle name="Total 8 3 10" xfId="39265"/>
    <cellStyle name="Total 8 3 11" xfId="39266"/>
    <cellStyle name="Total 8 3 2" xfId="39267"/>
    <cellStyle name="Total 8 3 2 2" xfId="39268"/>
    <cellStyle name="Total 8 3 2 2 2" xfId="39269"/>
    <cellStyle name="Total 8 3 2 2 3" xfId="39270"/>
    <cellStyle name="Total 8 3 2 3" xfId="39271"/>
    <cellStyle name="Total 8 3 2 3 2" xfId="39272"/>
    <cellStyle name="Total 8 3 2 3 3" xfId="39273"/>
    <cellStyle name="Total 8 3 2 4" xfId="39274"/>
    <cellStyle name="Total 8 3 2 4 2" xfId="39275"/>
    <cellStyle name="Total 8 3 2 4 3" xfId="39276"/>
    <cellStyle name="Total 8 3 2 5" xfId="39277"/>
    <cellStyle name="Total 8 3 2 5 2" xfId="39278"/>
    <cellStyle name="Total 8 3 2 5 3" xfId="39279"/>
    <cellStyle name="Total 8 3 2 6" xfId="39280"/>
    <cellStyle name="Total 8 3 2 6 2" xfId="39281"/>
    <cellStyle name="Total 8 3 2 6 3" xfId="39282"/>
    <cellStyle name="Total 8 3 2 7" xfId="39283"/>
    <cellStyle name="Total 8 3 2 7 2" xfId="39284"/>
    <cellStyle name="Total 8 3 2 7 3" xfId="39285"/>
    <cellStyle name="Total 8 3 2 8" xfId="39286"/>
    <cellStyle name="Total 8 3 2 9" xfId="39287"/>
    <cellStyle name="Total 8 3 3" xfId="39288"/>
    <cellStyle name="Total 8 3 3 2" xfId="39289"/>
    <cellStyle name="Total 8 3 3 2 2" xfId="39290"/>
    <cellStyle name="Total 8 3 3 2 3" xfId="39291"/>
    <cellStyle name="Total 8 3 3 3" xfId="39292"/>
    <cellStyle name="Total 8 3 3 3 2" xfId="39293"/>
    <cellStyle name="Total 8 3 3 3 3" xfId="39294"/>
    <cellStyle name="Total 8 3 3 4" xfId="39295"/>
    <cellStyle name="Total 8 3 3 4 2" xfId="39296"/>
    <cellStyle name="Total 8 3 3 4 3" xfId="39297"/>
    <cellStyle name="Total 8 3 3 5" xfId="39298"/>
    <cellStyle name="Total 8 3 3 5 2" xfId="39299"/>
    <cellStyle name="Total 8 3 3 5 3" xfId="39300"/>
    <cellStyle name="Total 8 3 3 6" xfId="39301"/>
    <cellStyle name="Total 8 3 3 6 2" xfId="39302"/>
    <cellStyle name="Total 8 3 3 6 3" xfId="39303"/>
    <cellStyle name="Total 8 3 3 7" xfId="39304"/>
    <cellStyle name="Total 8 3 3 7 2" xfId="39305"/>
    <cellStyle name="Total 8 3 3 7 3" xfId="39306"/>
    <cellStyle name="Total 8 3 3 8" xfId="39307"/>
    <cellStyle name="Total 8 3 3 9" xfId="39308"/>
    <cellStyle name="Total 8 3 4" xfId="39309"/>
    <cellStyle name="Total 8 3 4 2" xfId="39310"/>
    <cellStyle name="Total 8 3 4 3" xfId="39311"/>
    <cellStyle name="Total 8 3 5" xfId="39312"/>
    <cellStyle name="Total 8 3 5 2" xfId="39313"/>
    <cellStyle name="Total 8 3 5 3" xfId="39314"/>
    <cellStyle name="Total 8 3 6" xfId="39315"/>
    <cellStyle name="Total 8 3 6 2" xfId="39316"/>
    <cellStyle name="Total 8 3 6 3" xfId="39317"/>
    <cellStyle name="Total 8 3 7" xfId="39318"/>
    <cellStyle name="Total 8 3 7 2" xfId="39319"/>
    <cellStyle name="Total 8 3 7 3" xfId="39320"/>
    <cellStyle name="Total 8 3 8" xfId="39321"/>
    <cellStyle name="Total 8 3 8 2" xfId="39322"/>
    <cellStyle name="Total 8 3 8 3" xfId="39323"/>
    <cellStyle name="Total 8 3 9" xfId="39324"/>
    <cellStyle name="Total 8 3 9 2" xfId="39325"/>
    <cellStyle name="Total 8 3 9 3" xfId="39326"/>
    <cellStyle name="Total 8 4" xfId="39327"/>
    <cellStyle name="Total 8 4 10" xfId="39328"/>
    <cellStyle name="Total 8 4 11" xfId="39329"/>
    <cellStyle name="Total 8 4 2" xfId="39330"/>
    <cellStyle name="Total 8 4 2 2" xfId="39331"/>
    <cellStyle name="Total 8 4 2 2 2" xfId="39332"/>
    <cellStyle name="Total 8 4 2 2 3" xfId="39333"/>
    <cellStyle name="Total 8 4 2 3" xfId="39334"/>
    <cellStyle name="Total 8 4 2 3 2" xfId="39335"/>
    <cellStyle name="Total 8 4 2 3 3" xfId="39336"/>
    <cellStyle name="Total 8 4 2 4" xfId="39337"/>
    <cellStyle name="Total 8 4 2 4 2" xfId="39338"/>
    <cellStyle name="Total 8 4 2 4 3" xfId="39339"/>
    <cellStyle name="Total 8 4 2 5" xfId="39340"/>
    <cellStyle name="Total 8 4 2 5 2" xfId="39341"/>
    <cellStyle name="Total 8 4 2 5 3" xfId="39342"/>
    <cellStyle name="Total 8 4 2 6" xfId="39343"/>
    <cellStyle name="Total 8 4 2 6 2" xfId="39344"/>
    <cellStyle name="Total 8 4 2 6 3" xfId="39345"/>
    <cellStyle name="Total 8 4 2 7" xfId="39346"/>
    <cellStyle name="Total 8 4 2 7 2" xfId="39347"/>
    <cellStyle name="Total 8 4 2 7 3" xfId="39348"/>
    <cellStyle name="Total 8 4 2 8" xfId="39349"/>
    <cellStyle name="Total 8 4 2 9" xfId="39350"/>
    <cellStyle name="Total 8 4 3" xfId="39351"/>
    <cellStyle name="Total 8 4 3 2" xfId="39352"/>
    <cellStyle name="Total 8 4 3 2 2" xfId="39353"/>
    <cellStyle name="Total 8 4 3 2 3" xfId="39354"/>
    <cellStyle name="Total 8 4 3 3" xfId="39355"/>
    <cellStyle name="Total 8 4 3 3 2" xfId="39356"/>
    <cellStyle name="Total 8 4 3 3 3" xfId="39357"/>
    <cellStyle name="Total 8 4 3 4" xfId="39358"/>
    <cellStyle name="Total 8 4 3 4 2" xfId="39359"/>
    <cellStyle name="Total 8 4 3 4 3" xfId="39360"/>
    <cellStyle name="Total 8 4 3 5" xfId="39361"/>
    <cellStyle name="Total 8 4 3 5 2" xfId="39362"/>
    <cellStyle name="Total 8 4 3 5 3" xfId="39363"/>
    <cellStyle name="Total 8 4 3 6" xfId="39364"/>
    <cellStyle name="Total 8 4 3 6 2" xfId="39365"/>
    <cellStyle name="Total 8 4 3 6 3" xfId="39366"/>
    <cellStyle name="Total 8 4 3 7" xfId="39367"/>
    <cellStyle name="Total 8 4 3 7 2" xfId="39368"/>
    <cellStyle name="Total 8 4 3 7 3" xfId="39369"/>
    <cellStyle name="Total 8 4 3 8" xfId="39370"/>
    <cellStyle name="Total 8 4 3 9" xfId="39371"/>
    <cellStyle name="Total 8 4 4" xfId="39372"/>
    <cellStyle name="Total 8 4 4 2" xfId="39373"/>
    <cellStyle name="Total 8 4 4 3" xfId="39374"/>
    <cellStyle name="Total 8 4 5" xfId="39375"/>
    <cellStyle name="Total 8 4 5 2" xfId="39376"/>
    <cellStyle name="Total 8 4 5 3" xfId="39377"/>
    <cellStyle name="Total 8 4 6" xfId="39378"/>
    <cellStyle name="Total 8 4 6 2" xfId="39379"/>
    <cellStyle name="Total 8 4 6 3" xfId="39380"/>
    <cellStyle name="Total 8 4 7" xfId="39381"/>
    <cellStyle name="Total 8 4 7 2" xfId="39382"/>
    <cellStyle name="Total 8 4 7 3" xfId="39383"/>
    <cellStyle name="Total 8 4 8" xfId="39384"/>
    <cellStyle name="Total 8 4 8 2" xfId="39385"/>
    <cellStyle name="Total 8 4 8 3" xfId="39386"/>
    <cellStyle name="Total 8 4 9" xfId="39387"/>
    <cellStyle name="Total 8 4 9 2" xfId="39388"/>
    <cellStyle name="Total 8 4 9 3" xfId="39389"/>
    <cellStyle name="Total 8 5" xfId="39390"/>
    <cellStyle name="Total 8 5 10" xfId="39391"/>
    <cellStyle name="Total 8 5 11" xfId="39392"/>
    <cellStyle name="Total 8 5 2" xfId="39393"/>
    <cellStyle name="Total 8 5 2 2" xfId="39394"/>
    <cellStyle name="Total 8 5 2 2 2" xfId="39395"/>
    <cellStyle name="Total 8 5 2 2 3" xfId="39396"/>
    <cellStyle name="Total 8 5 2 3" xfId="39397"/>
    <cellStyle name="Total 8 5 2 3 2" xfId="39398"/>
    <cellStyle name="Total 8 5 2 3 3" xfId="39399"/>
    <cellStyle name="Total 8 5 2 4" xfId="39400"/>
    <cellStyle name="Total 8 5 2 4 2" xfId="39401"/>
    <cellStyle name="Total 8 5 2 4 3" xfId="39402"/>
    <cellStyle name="Total 8 5 2 5" xfId="39403"/>
    <cellStyle name="Total 8 5 2 5 2" xfId="39404"/>
    <cellStyle name="Total 8 5 2 5 3" xfId="39405"/>
    <cellStyle name="Total 8 5 2 6" xfId="39406"/>
    <cellStyle name="Total 8 5 2 6 2" xfId="39407"/>
    <cellStyle name="Total 8 5 2 6 3" xfId="39408"/>
    <cellStyle name="Total 8 5 2 7" xfId="39409"/>
    <cellStyle name="Total 8 5 2 7 2" xfId="39410"/>
    <cellStyle name="Total 8 5 2 7 3" xfId="39411"/>
    <cellStyle name="Total 8 5 2 8" xfId="39412"/>
    <cellStyle name="Total 8 5 2 9" xfId="39413"/>
    <cellStyle name="Total 8 5 3" xfId="39414"/>
    <cellStyle name="Total 8 5 3 2" xfId="39415"/>
    <cellStyle name="Total 8 5 3 2 2" xfId="39416"/>
    <cellStyle name="Total 8 5 3 2 3" xfId="39417"/>
    <cellStyle name="Total 8 5 3 3" xfId="39418"/>
    <cellStyle name="Total 8 5 3 3 2" xfId="39419"/>
    <cellStyle name="Total 8 5 3 3 3" xfId="39420"/>
    <cellStyle name="Total 8 5 3 4" xfId="39421"/>
    <cellStyle name="Total 8 5 3 4 2" xfId="39422"/>
    <cellStyle name="Total 8 5 3 4 3" xfId="39423"/>
    <cellStyle name="Total 8 5 3 5" xfId="39424"/>
    <cellStyle name="Total 8 5 3 5 2" xfId="39425"/>
    <cellStyle name="Total 8 5 3 5 3" xfId="39426"/>
    <cellStyle name="Total 8 5 3 6" xfId="39427"/>
    <cellStyle name="Total 8 5 3 6 2" xfId="39428"/>
    <cellStyle name="Total 8 5 3 6 3" xfId="39429"/>
    <cellStyle name="Total 8 5 3 7" xfId="39430"/>
    <cellStyle name="Total 8 5 3 7 2" xfId="39431"/>
    <cellStyle name="Total 8 5 3 7 3" xfId="39432"/>
    <cellStyle name="Total 8 5 3 8" xfId="39433"/>
    <cellStyle name="Total 8 5 3 9" xfId="39434"/>
    <cellStyle name="Total 8 5 4" xfId="39435"/>
    <cellStyle name="Total 8 5 4 2" xfId="39436"/>
    <cellStyle name="Total 8 5 4 3" xfId="39437"/>
    <cellStyle name="Total 8 5 5" xfId="39438"/>
    <cellStyle name="Total 8 5 5 2" xfId="39439"/>
    <cellStyle name="Total 8 5 5 3" xfId="39440"/>
    <cellStyle name="Total 8 5 6" xfId="39441"/>
    <cellStyle name="Total 8 5 6 2" xfId="39442"/>
    <cellStyle name="Total 8 5 6 3" xfId="39443"/>
    <cellStyle name="Total 8 5 7" xfId="39444"/>
    <cellStyle name="Total 8 5 7 2" xfId="39445"/>
    <cellStyle name="Total 8 5 7 3" xfId="39446"/>
    <cellStyle name="Total 8 5 8" xfId="39447"/>
    <cellStyle name="Total 8 5 8 2" xfId="39448"/>
    <cellStyle name="Total 8 5 8 3" xfId="39449"/>
    <cellStyle name="Total 8 5 9" xfId="39450"/>
    <cellStyle name="Total 8 5 9 2" xfId="39451"/>
    <cellStyle name="Total 8 5 9 3" xfId="39452"/>
    <cellStyle name="Total 8 6" xfId="39453"/>
    <cellStyle name="Total 8 6 10" xfId="39454"/>
    <cellStyle name="Total 8 6 11" xfId="39455"/>
    <cellStyle name="Total 8 6 2" xfId="39456"/>
    <cellStyle name="Total 8 6 2 2" xfId="39457"/>
    <cellStyle name="Total 8 6 2 2 2" xfId="39458"/>
    <cellStyle name="Total 8 6 2 2 3" xfId="39459"/>
    <cellStyle name="Total 8 6 2 3" xfId="39460"/>
    <cellStyle name="Total 8 6 2 3 2" xfId="39461"/>
    <cellStyle name="Total 8 6 2 3 3" xfId="39462"/>
    <cellStyle name="Total 8 6 2 4" xfId="39463"/>
    <cellStyle name="Total 8 6 2 4 2" xfId="39464"/>
    <cellStyle name="Total 8 6 2 4 3" xfId="39465"/>
    <cellStyle name="Total 8 6 2 5" xfId="39466"/>
    <cellStyle name="Total 8 6 2 5 2" xfId="39467"/>
    <cellStyle name="Total 8 6 2 5 3" xfId="39468"/>
    <cellStyle name="Total 8 6 2 6" xfId="39469"/>
    <cellStyle name="Total 8 6 2 6 2" xfId="39470"/>
    <cellStyle name="Total 8 6 2 6 3" xfId="39471"/>
    <cellStyle name="Total 8 6 2 7" xfId="39472"/>
    <cellStyle name="Total 8 6 2 7 2" xfId="39473"/>
    <cellStyle name="Total 8 6 2 7 3" xfId="39474"/>
    <cellStyle name="Total 8 6 2 8" xfId="39475"/>
    <cellStyle name="Total 8 6 2 9" xfId="39476"/>
    <cellStyle name="Total 8 6 3" xfId="39477"/>
    <cellStyle name="Total 8 6 3 2" xfId="39478"/>
    <cellStyle name="Total 8 6 3 2 2" xfId="39479"/>
    <cellStyle name="Total 8 6 3 2 3" xfId="39480"/>
    <cellStyle name="Total 8 6 3 3" xfId="39481"/>
    <cellStyle name="Total 8 6 3 3 2" xfId="39482"/>
    <cellStyle name="Total 8 6 3 3 3" xfId="39483"/>
    <cellStyle name="Total 8 6 3 4" xfId="39484"/>
    <cellStyle name="Total 8 6 3 4 2" xfId="39485"/>
    <cellStyle name="Total 8 6 3 4 3" xfId="39486"/>
    <cellStyle name="Total 8 6 3 5" xfId="39487"/>
    <cellStyle name="Total 8 6 3 5 2" xfId="39488"/>
    <cellStyle name="Total 8 6 3 5 3" xfId="39489"/>
    <cellStyle name="Total 8 6 3 6" xfId="39490"/>
    <cellStyle name="Total 8 6 3 6 2" xfId="39491"/>
    <cellStyle name="Total 8 6 3 6 3" xfId="39492"/>
    <cellStyle name="Total 8 6 3 7" xfId="39493"/>
    <cellStyle name="Total 8 6 3 7 2" xfId="39494"/>
    <cellStyle name="Total 8 6 3 7 3" xfId="39495"/>
    <cellStyle name="Total 8 6 3 8" xfId="39496"/>
    <cellStyle name="Total 8 6 3 9" xfId="39497"/>
    <cellStyle name="Total 8 6 4" xfId="39498"/>
    <cellStyle name="Total 8 6 4 2" xfId="39499"/>
    <cellStyle name="Total 8 6 4 3" xfId="39500"/>
    <cellStyle name="Total 8 6 5" xfId="39501"/>
    <cellStyle name="Total 8 6 5 2" xfId="39502"/>
    <cellStyle name="Total 8 6 5 3" xfId="39503"/>
    <cellStyle name="Total 8 6 6" xfId="39504"/>
    <cellStyle name="Total 8 6 6 2" xfId="39505"/>
    <cellStyle name="Total 8 6 6 3" xfId="39506"/>
    <cellStyle name="Total 8 6 7" xfId="39507"/>
    <cellStyle name="Total 8 6 7 2" xfId="39508"/>
    <cellStyle name="Total 8 6 7 3" xfId="39509"/>
    <cellStyle name="Total 8 6 8" xfId="39510"/>
    <cellStyle name="Total 8 6 8 2" xfId="39511"/>
    <cellStyle name="Total 8 6 8 3" xfId="39512"/>
    <cellStyle name="Total 8 6 9" xfId="39513"/>
    <cellStyle name="Total 8 6 9 2" xfId="39514"/>
    <cellStyle name="Total 8 6 9 3" xfId="39515"/>
    <cellStyle name="Total 8 7" xfId="39516"/>
    <cellStyle name="Total 8 7 10" xfId="39517"/>
    <cellStyle name="Total 8 7 11" xfId="39518"/>
    <cellStyle name="Total 8 7 2" xfId="39519"/>
    <cellStyle name="Total 8 7 2 2" xfId="39520"/>
    <cellStyle name="Total 8 7 2 2 2" xfId="39521"/>
    <cellStyle name="Total 8 7 2 2 3" xfId="39522"/>
    <cellStyle name="Total 8 7 2 3" xfId="39523"/>
    <cellStyle name="Total 8 7 2 3 2" xfId="39524"/>
    <cellStyle name="Total 8 7 2 3 3" xfId="39525"/>
    <cellStyle name="Total 8 7 2 4" xfId="39526"/>
    <cellStyle name="Total 8 7 2 4 2" xfId="39527"/>
    <cellStyle name="Total 8 7 2 4 3" xfId="39528"/>
    <cellStyle name="Total 8 7 2 5" xfId="39529"/>
    <cellStyle name="Total 8 7 2 5 2" xfId="39530"/>
    <cellStyle name="Total 8 7 2 5 3" xfId="39531"/>
    <cellStyle name="Total 8 7 2 6" xfId="39532"/>
    <cellStyle name="Total 8 7 2 6 2" xfId="39533"/>
    <cellStyle name="Total 8 7 2 6 3" xfId="39534"/>
    <cellStyle name="Total 8 7 2 7" xfId="39535"/>
    <cellStyle name="Total 8 7 2 7 2" xfId="39536"/>
    <cellStyle name="Total 8 7 2 7 3" xfId="39537"/>
    <cellStyle name="Total 8 7 2 8" xfId="39538"/>
    <cellStyle name="Total 8 7 2 9" xfId="39539"/>
    <cellStyle name="Total 8 7 3" xfId="39540"/>
    <cellStyle name="Total 8 7 3 2" xfId="39541"/>
    <cellStyle name="Total 8 7 3 2 2" xfId="39542"/>
    <cellStyle name="Total 8 7 3 2 3" xfId="39543"/>
    <cellStyle name="Total 8 7 3 3" xfId="39544"/>
    <cellStyle name="Total 8 7 3 3 2" xfId="39545"/>
    <cellStyle name="Total 8 7 3 3 3" xfId="39546"/>
    <cellStyle name="Total 8 7 3 4" xfId="39547"/>
    <cellStyle name="Total 8 7 3 4 2" xfId="39548"/>
    <cellStyle name="Total 8 7 3 4 3" xfId="39549"/>
    <cellStyle name="Total 8 7 3 5" xfId="39550"/>
    <cellStyle name="Total 8 7 3 5 2" xfId="39551"/>
    <cellStyle name="Total 8 7 3 5 3" xfId="39552"/>
    <cellStyle name="Total 8 7 3 6" xfId="39553"/>
    <cellStyle name="Total 8 7 3 6 2" xfId="39554"/>
    <cellStyle name="Total 8 7 3 6 3" xfId="39555"/>
    <cellStyle name="Total 8 7 3 7" xfId="39556"/>
    <cellStyle name="Total 8 7 3 7 2" xfId="39557"/>
    <cellStyle name="Total 8 7 3 7 3" xfId="39558"/>
    <cellStyle name="Total 8 7 3 8" xfId="39559"/>
    <cellStyle name="Total 8 7 3 9" xfId="39560"/>
    <cellStyle name="Total 8 7 4" xfId="39561"/>
    <cellStyle name="Total 8 7 4 2" xfId="39562"/>
    <cellStyle name="Total 8 7 4 3" xfId="39563"/>
    <cellStyle name="Total 8 7 5" xfId="39564"/>
    <cellStyle name="Total 8 7 5 2" xfId="39565"/>
    <cellStyle name="Total 8 7 5 3" xfId="39566"/>
    <cellStyle name="Total 8 7 6" xfId="39567"/>
    <cellStyle name="Total 8 7 6 2" xfId="39568"/>
    <cellStyle name="Total 8 7 6 3" xfId="39569"/>
    <cellStyle name="Total 8 7 7" xfId="39570"/>
    <cellStyle name="Total 8 7 7 2" xfId="39571"/>
    <cellStyle name="Total 8 7 7 3" xfId="39572"/>
    <cellStyle name="Total 8 7 8" xfId="39573"/>
    <cellStyle name="Total 8 7 8 2" xfId="39574"/>
    <cellStyle name="Total 8 7 8 3" xfId="39575"/>
    <cellStyle name="Total 8 7 9" xfId="39576"/>
    <cellStyle name="Total 8 7 9 2" xfId="39577"/>
    <cellStyle name="Total 8 7 9 3" xfId="39578"/>
    <cellStyle name="Total 8 8" xfId="39579"/>
    <cellStyle name="Total 8 8 10" xfId="39580"/>
    <cellStyle name="Total 8 8 11" xfId="39581"/>
    <cellStyle name="Total 8 8 2" xfId="39582"/>
    <cellStyle name="Total 8 8 2 2" xfId="39583"/>
    <cellStyle name="Total 8 8 2 2 2" xfId="39584"/>
    <cellStyle name="Total 8 8 2 2 3" xfId="39585"/>
    <cellStyle name="Total 8 8 2 3" xfId="39586"/>
    <cellStyle name="Total 8 8 2 3 2" xfId="39587"/>
    <cellStyle name="Total 8 8 2 3 3" xfId="39588"/>
    <cellStyle name="Total 8 8 2 4" xfId="39589"/>
    <cellStyle name="Total 8 8 2 4 2" xfId="39590"/>
    <cellStyle name="Total 8 8 2 4 3" xfId="39591"/>
    <cellStyle name="Total 8 8 2 5" xfId="39592"/>
    <cellStyle name="Total 8 8 2 5 2" xfId="39593"/>
    <cellStyle name="Total 8 8 2 5 3" xfId="39594"/>
    <cellStyle name="Total 8 8 2 6" xfId="39595"/>
    <cellStyle name="Total 8 8 2 6 2" xfId="39596"/>
    <cellStyle name="Total 8 8 2 6 3" xfId="39597"/>
    <cellStyle name="Total 8 8 2 7" xfId="39598"/>
    <cellStyle name="Total 8 8 2 7 2" xfId="39599"/>
    <cellStyle name="Total 8 8 2 7 3" xfId="39600"/>
    <cellStyle name="Total 8 8 2 8" xfId="39601"/>
    <cellStyle name="Total 8 8 2 9" xfId="39602"/>
    <cellStyle name="Total 8 8 3" xfId="39603"/>
    <cellStyle name="Total 8 8 3 2" xfId="39604"/>
    <cellStyle name="Total 8 8 3 2 2" xfId="39605"/>
    <cellStyle name="Total 8 8 3 2 3" xfId="39606"/>
    <cellStyle name="Total 8 8 3 3" xfId="39607"/>
    <cellStyle name="Total 8 8 3 3 2" xfId="39608"/>
    <cellStyle name="Total 8 8 3 3 3" xfId="39609"/>
    <cellStyle name="Total 8 8 3 4" xfId="39610"/>
    <cellStyle name="Total 8 8 3 4 2" xfId="39611"/>
    <cellStyle name="Total 8 8 3 4 3" xfId="39612"/>
    <cellStyle name="Total 8 8 3 5" xfId="39613"/>
    <cellStyle name="Total 8 8 3 5 2" xfId="39614"/>
    <cellStyle name="Total 8 8 3 5 3" xfId="39615"/>
    <cellStyle name="Total 8 8 3 6" xfId="39616"/>
    <cellStyle name="Total 8 8 3 6 2" xfId="39617"/>
    <cellStyle name="Total 8 8 3 6 3" xfId="39618"/>
    <cellStyle name="Total 8 8 3 7" xfId="39619"/>
    <cellStyle name="Total 8 8 3 7 2" xfId="39620"/>
    <cellStyle name="Total 8 8 3 7 3" xfId="39621"/>
    <cellStyle name="Total 8 8 3 8" xfId="39622"/>
    <cellStyle name="Total 8 8 3 9" xfId="39623"/>
    <cellStyle name="Total 8 8 4" xfId="39624"/>
    <cellStyle name="Total 8 8 4 2" xfId="39625"/>
    <cellStyle name="Total 8 8 4 3" xfId="39626"/>
    <cellStyle name="Total 8 8 5" xfId="39627"/>
    <cellStyle name="Total 8 8 5 2" xfId="39628"/>
    <cellStyle name="Total 8 8 5 3" xfId="39629"/>
    <cellStyle name="Total 8 8 6" xfId="39630"/>
    <cellStyle name="Total 8 8 6 2" xfId="39631"/>
    <cellStyle name="Total 8 8 6 3" xfId="39632"/>
    <cellStyle name="Total 8 8 7" xfId="39633"/>
    <cellStyle name="Total 8 8 7 2" xfId="39634"/>
    <cellStyle name="Total 8 8 7 3" xfId="39635"/>
    <cellStyle name="Total 8 8 8" xfId="39636"/>
    <cellStyle name="Total 8 8 8 2" xfId="39637"/>
    <cellStyle name="Total 8 8 8 3" xfId="39638"/>
    <cellStyle name="Total 8 8 9" xfId="39639"/>
    <cellStyle name="Total 8 8 9 2" xfId="39640"/>
    <cellStyle name="Total 8 8 9 3" xfId="39641"/>
    <cellStyle name="Total 8 9" xfId="39642"/>
    <cellStyle name="Total 8 9 10" xfId="39643"/>
    <cellStyle name="Total 8 9 11" xfId="39644"/>
    <cellStyle name="Total 8 9 2" xfId="39645"/>
    <cellStyle name="Total 8 9 2 2" xfId="39646"/>
    <cellStyle name="Total 8 9 2 2 2" xfId="39647"/>
    <cellStyle name="Total 8 9 2 2 3" xfId="39648"/>
    <cellStyle name="Total 8 9 2 3" xfId="39649"/>
    <cellStyle name="Total 8 9 2 3 2" xfId="39650"/>
    <cellStyle name="Total 8 9 2 3 3" xfId="39651"/>
    <cellStyle name="Total 8 9 2 4" xfId="39652"/>
    <cellStyle name="Total 8 9 2 4 2" xfId="39653"/>
    <cellStyle name="Total 8 9 2 4 3" xfId="39654"/>
    <cellStyle name="Total 8 9 2 5" xfId="39655"/>
    <cellStyle name="Total 8 9 2 5 2" xfId="39656"/>
    <cellStyle name="Total 8 9 2 5 3" xfId="39657"/>
    <cellStyle name="Total 8 9 2 6" xfId="39658"/>
    <cellStyle name="Total 8 9 2 6 2" xfId="39659"/>
    <cellStyle name="Total 8 9 2 6 3" xfId="39660"/>
    <cellStyle name="Total 8 9 2 7" xfId="39661"/>
    <cellStyle name="Total 8 9 2 7 2" xfId="39662"/>
    <cellStyle name="Total 8 9 2 7 3" xfId="39663"/>
    <cellStyle name="Total 8 9 2 8" xfId="39664"/>
    <cellStyle name="Total 8 9 2 9" xfId="39665"/>
    <cellStyle name="Total 8 9 3" xfId="39666"/>
    <cellStyle name="Total 8 9 3 2" xfId="39667"/>
    <cellStyle name="Total 8 9 3 2 2" xfId="39668"/>
    <cellStyle name="Total 8 9 3 2 3" xfId="39669"/>
    <cellStyle name="Total 8 9 3 3" xfId="39670"/>
    <cellStyle name="Total 8 9 3 3 2" xfId="39671"/>
    <cellStyle name="Total 8 9 3 3 3" xfId="39672"/>
    <cellStyle name="Total 8 9 3 4" xfId="39673"/>
    <cellStyle name="Total 8 9 3 4 2" xfId="39674"/>
    <cellStyle name="Total 8 9 3 4 3" xfId="39675"/>
    <cellStyle name="Total 8 9 3 5" xfId="39676"/>
    <cellStyle name="Total 8 9 3 5 2" xfId="39677"/>
    <cellStyle name="Total 8 9 3 5 3" xfId="39678"/>
    <cellStyle name="Total 8 9 3 6" xfId="39679"/>
    <cellStyle name="Total 8 9 3 6 2" xfId="39680"/>
    <cellStyle name="Total 8 9 3 6 3" xfId="39681"/>
    <cellStyle name="Total 8 9 3 7" xfId="39682"/>
    <cellStyle name="Total 8 9 3 7 2" xfId="39683"/>
    <cellStyle name="Total 8 9 3 7 3" xfId="39684"/>
    <cellStyle name="Total 8 9 3 8" xfId="39685"/>
    <cellStyle name="Total 8 9 3 9" xfId="39686"/>
    <cellStyle name="Total 8 9 4" xfId="39687"/>
    <cellStyle name="Total 8 9 4 2" xfId="39688"/>
    <cellStyle name="Total 8 9 4 3" xfId="39689"/>
    <cellStyle name="Total 8 9 5" xfId="39690"/>
    <cellStyle name="Total 8 9 5 2" xfId="39691"/>
    <cellStyle name="Total 8 9 5 3" xfId="39692"/>
    <cellStyle name="Total 8 9 6" xfId="39693"/>
    <cellStyle name="Total 8 9 6 2" xfId="39694"/>
    <cellStyle name="Total 8 9 6 3" xfId="39695"/>
    <cellStyle name="Total 8 9 7" xfId="39696"/>
    <cellStyle name="Total 8 9 7 2" xfId="39697"/>
    <cellStyle name="Total 8 9 7 3" xfId="39698"/>
    <cellStyle name="Total 8 9 8" xfId="39699"/>
    <cellStyle name="Total 8 9 8 2" xfId="39700"/>
    <cellStyle name="Total 8 9 8 3" xfId="39701"/>
    <cellStyle name="Total 8 9 9" xfId="39702"/>
    <cellStyle name="Total 8 9 9 2" xfId="39703"/>
    <cellStyle name="Total 8 9 9 3" xfId="39704"/>
    <cellStyle name="Total 9" xfId="39705"/>
    <cellStyle name="Total 9 10" xfId="39706"/>
    <cellStyle name="Total 9 10 2" xfId="39707"/>
    <cellStyle name="Total 9 10 2 2" xfId="39708"/>
    <cellStyle name="Total 9 10 2 3" xfId="39709"/>
    <cellStyle name="Total 9 10 3" xfId="39710"/>
    <cellStyle name="Total 9 10 3 2" xfId="39711"/>
    <cellStyle name="Total 9 10 3 3" xfId="39712"/>
    <cellStyle name="Total 9 10 4" xfId="39713"/>
    <cellStyle name="Total 9 10 4 2" xfId="39714"/>
    <cellStyle name="Total 9 10 4 3" xfId="39715"/>
    <cellStyle name="Total 9 10 5" xfId="39716"/>
    <cellStyle name="Total 9 10 5 2" xfId="39717"/>
    <cellStyle name="Total 9 10 5 3" xfId="39718"/>
    <cellStyle name="Total 9 10 6" xfId="39719"/>
    <cellStyle name="Total 9 10 6 2" xfId="39720"/>
    <cellStyle name="Total 9 10 6 3" xfId="39721"/>
    <cellStyle name="Total 9 10 7" xfId="39722"/>
    <cellStyle name="Total 9 10 7 2" xfId="39723"/>
    <cellStyle name="Total 9 10 7 3" xfId="39724"/>
    <cellStyle name="Total 9 10 8" xfId="39725"/>
    <cellStyle name="Total 9 10 9" xfId="39726"/>
    <cellStyle name="Total 9 11" xfId="39727"/>
    <cellStyle name="Total 9 11 2" xfId="39728"/>
    <cellStyle name="Total 9 11 2 2" xfId="39729"/>
    <cellStyle name="Total 9 11 2 3" xfId="39730"/>
    <cellStyle name="Total 9 11 3" xfId="39731"/>
    <cellStyle name="Total 9 11 3 2" xfId="39732"/>
    <cellStyle name="Total 9 11 3 3" xfId="39733"/>
    <cellStyle name="Total 9 11 4" xfId="39734"/>
    <cellStyle name="Total 9 11 4 2" xfId="39735"/>
    <cellStyle name="Total 9 11 4 3" xfId="39736"/>
    <cellStyle name="Total 9 11 5" xfId="39737"/>
    <cellStyle name="Total 9 11 5 2" xfId="39738"/>
    <cellStyle name="Total 9 11 5 3" xfId="39739"/>
    <cellStyle name="Total 9 11 6" xfId="39740"/>
    <cellStyle name="Total 9 11 6 2" xfId="39741"/>
    <cellStyle name="Total 9 11 6 3" xfId="39742"/>
    <cellStyle name="Total 9 11 7" xfId="39743"/>
    <cellStyle name="Total 9 11 7 2" xfId="39744"/>
    <cellStyle name="Total 9 11 7 3" xfId="39745"/>
    <cellStyle name="Total 9 11 8" xfId="39746"/>
    <cellStyle name="Total 9 11 9" xfId="39747"/>
    <cellStyle name="Total 9 12" xfId="39748"/>
    <cellStyle name="Total 9 12 2" xfId="39749"/>
    <cellStyle name="Total 9 12 3" xfId="39750"/>
    <cellStyle name="Total 9 13" xfId="39751"/>
    <cellStyle name="Total 9 13 2" xfId="39752"/>
    <cellStyle name="Total 9 13 3" xfId="39753"/>
    <cellStyle name="Total 9 14" xfId="39754"/>
    <cellStyle name="Total 9 14 2" xfId="39755"/>
    <cellStyle name="Total 9 14 3" xfId="39756"/>
    <cellStyle name="Total 9 15" xfId="39757"/>
    <cellStyle name="Total 9 15 2" xfId="39758"/>
    <cellStyle name="Total 9 15 3" xfId="39759"/>
    <cellStyle name="Total 9 16" xfId="39760"/>
    <cellStyle name="Total 9 16 2" xfId="39761"/>
    <cellStyle name="Total 9 16 3" xfId="39762"/>
    <cellStyle name="Total 9 17" xfId="39763"/>
    <cellStyle name="Total 9 17 2" xfId="39764"/>
    <cellStyle name="Total 9 17 3" xfId="39765"/>
    <cellStyle name="Total 9 18" xfId="39766"/>
    <cellStyle name="Total 9 19" xfId="39767"/>
    <cellStyle name="Total 9 2" xfId="39768"/>
    <cellStyle name="Total 9 2 10" xfId="39769"/>
    <cellStyle name="Total 9 2 11" xfId="39770"/>
    <cellStyle name="Total 9 2 2" xfId="39771"/>
    <cellStyle name="Total 9 2 2 2" xfId="39772"/>
    <cellStyle name="Total 9 2 2 2 2" xfId="39773"/>
    <cellStyle name="Total 9 2 2 2 3" xfId="39774"/>
    <cellStyle name="Total 9 2 2 3" xfId="39775"/>
    <cellStyle name="Total 9 2 2 3 2" xfId="39776"/>
    <cellStyle name="Total 9 2 2 3 3" xfId="39777"/>
    <cellStyle name="Total 9 2 2 4" xfId="39778"/>
    <cellStyle name="Total 9 2 2 4 2" xfId="39779"/>
    <cellStyle name="Total 9 2 2 4 3" xfId="39780"/>
    <cellStyle name="Total 9 2 2 5" xfId="39781"/>
    <cellStyle name="Total 9 2 2 5 2" xfId="39782"/>
    <cellStyle name="Total 9 2 2 5 3" xfId="39783"/>
    <cellStyle name="Total 9 2 2 6" xfId="39784"/>
    <cellStyle name="Total 9 2 2 6 2" xfId="39785"/>
    <cellStyle name="Total 9 2 2 6 3" xfId="39786"/>
    <cellStyle name="Total 9 2 2 7" xfId="39787"/>
    <cellStyle name="Total 9 2 2 7 2" xfId="39788"/>
    <cellStyle name="Total 9 2 2 7 3" xfId="39789"/>
    <cellStyle name="Total 9 2 2 8" xfId="39790"/>
    <cellStyle name="Total 9 2 2 9" xfId="39791"/>
    <cellStyle name="Total 9 2 3" xfId="39792"/>
    <cellStyle name="Total 9 2 3 2" xfId="39793"/>
    <cellStyle name="Total 9 2 3 2 2" xfId="39794"/>
    <cellStyle name="Total 9 2 3 2 3" xfId="39795"/>
    <cellStyle name="Total 9 2 3 3" xfId="39796"/>
    <cellStyle name="Total 9 2 3 3 2" xfId="39797"/>
    <cellStyle name="Total 9 2 3 3 3" xfId="39798"/>
    <cellStyle name="Total 9 2 3 4" xfId="39799"/>
    <cellStyle name="Total 9 2 3 4 2" xfId="39800"/>
    <cellStyle name="Total 9 2 3 4 3" xfId="39801"/>
    <cellStyle name="Total 9 2 3 5" xfId="39802"/>
    <cellStyle name="Total 9 2 3 5 2" xfId="39803"/>
    <cellStyle name="Total 9 2 3 5 3" xfId="39804"/>
    <cellStyle name="Total 9 2 3 6" xfId="39805"/>
    <cellStyle name="Total 9 2 3 6 2" xfId="39806"/>
    <cellStyle name="Total 9 2 3 6 3" xfId="39807"/>
    <cellStyle name="Total 9 2 3 7" xfId="39808"/>
    <cellStyle name="Total 9 2 3 7 2" xfId="39809"/>
    <cellStyle name="Total 9 2 3 7 3" xfId="39810"/>
    <cellStyle name="Total 9 2 3 8" xfId="39811"/>
    <cellStyle name="Total 9 2 3 9" xfId="39812"/>
    <cellStyle name="Total 9 2 4" xfId="39813"/>
    <cellStyle name="Total 9 2 4 2" xfId="39814"/>
    <cellStyle name="Total 9 2 4 3" xfId="39815"/>
    <cellStyle name="Total 9 2 5" xfId="39816"/>
    <cellStyle name="Total 9 2 5 2" xfId="39817"/>
    <cellStyle name="Total 9 2 5 3" xfId="39818"/>
    <cellStyle name="Total 9 2 6" xfId="39819"/>
    <cellStyle name="Total 9 2 6 2" xfId="39820"/>
    <cellStyle name="Total 9 2 6 3" xfId="39821"/>
    <cellStyle name="Total 9 2 7" xfId="39822"/>
    <cellStyle name="Total 9 2 7 2" xfId="39823"/>
    <cellStyle name="Total 9 2 7 3" xfId="39824"/>
    <cellStyle name="Total 9 2 8" xfId="39825"/>
    <cellStyle name="Total 9 2 8 2" xfId="39826"/>
    <cellStyle name="Total 9 2 8 3" xfId="39827"/>
    <cellStyle name="Total 9 2 9" xfId="39828"/>
    <cellStyle name="Total 9 2 9 2" xfId="39829"/>
    <cellStyle name="Total 9 2 9 3" xfId="39830"/>
    <cellStyle name="Total 9 3" xfId="39831"/>
    <cellStyle name="Total 9 3 10" xfId="39832"/>
    <cellStyle name="Total 9 3 11" xfId="39833"/>
    <cellStyle name="Total 9 3 2" xfId="39834"/>
    <cellStyle name="Total 9 3 2 2" xfId="39835"/>
    <cellStyle name="Total 9 3 2 2 2" xfId="39836"/>
    <cellStyle name="Total 9 3 2 2 3" xfId="39837"/>
    <cellStyle name="Total 9 3 2 3" xfId="39838"/>
    <cellStyle name="Total 9 3 2 3 2" xfId="39839"/>
    <cellStyle name="Total 9 3 2 3 3" xfId="39840"/>
    <cellStyle name="Total 9 3 2 4" xfId="39841"/>
    <cellStyle name="Total 9 3 2 4 2" xfId="39842"/>
    <cellStyle name="Total 9 3 2 4 3" xfId="39843"/>
    <cellStyle name="Total 9 3 2 5" xfId="39844"/>
    <cellStyle name="Total 9 3 2 5 2" xfId="39845"/>
    <cellStyle name="Total 9 3 2 5 3" xfId="39846"/>
    <cellStyle name="Total 9 3 2 6" xfId="39847"/>
    <cellStyle name="Total 9 3 2 6 2" xfId="39848"/>
    <cellStyle name="Total 9 3 2 6 3" xfId="39849"/>
    <cellStyle name="Total 9 3 2 7" xfId="39850"/>
    <cellStyle name="Total 9 3 2 7 2" xfId="39851"/>
    <cellStyle name="Total 9 3 2 7 3" xfId="39852"/>
    <cellStyle name="Total 9 3 2 8" xfId="39853"/>
    <cellStyle name="Total 9 3 2 9" xfId="39854"/>
    <cellStyle name="Total 9 3 3" xfId="39855"/>
    <cellStyle name="Total 9 3 3 2" xfId="39856"/>
    <cellStyle name="Total 9 3 3 2 2" xfId="39857"/>
    <cellStyle name="Total 9 3 3 2 3" xfId="39858"/>
    <cellStyle name="Total 9 3 3 3" xfId="39859"/>
    <cellStyle name="Total 9 3 3 3 2" xfId="39860"/>
    <cellStyle name="Total 9 3 3 3 3" xfId="39861"/>
    <cellStyle name="Total 9 3 3 4" xfId="39862"/>
    <cellStyle name="Total 9 3 3 4 2" xfId="39863"/>
    <cellStyle name="Total 9 3 3 4 3" xfId="39864"/>
    <cellStyle name="Total 9 3 3 5" xfId="39865"/>
    <cellStyle name="Total 9 3 3 5 2" xfId="39866"/>
    <cellStyle name="Total 9 3 3 5 3" xfId="39867"/>
    <cellStyle name="Total 9 3 3 6" xfId="39868"/>
    <cellStyle name="Total 9 3 3 6 2" xfId="39869"/>
    <cellStyle name="Total 9 3 3 6 3" xfId="39870"/>
    <cellStyle name="Total 9 3 3 7" xfId="39871"/>
    <cellStyle name="Total 9 3 3 7 2" xfId="39872"/>
    <cellStyle name="Total 9 3 3 7 3" xfId="39873"/>
    <cellStyle name="Total 9 3 3 8" xfId="39874"/>
    <cellStyle name="Total 9 3 3 9" xfId="39875"/>
    <cellStyle name="Total 9 3 4" xfId="39876"/>
    <cellStyle name="Total 9 3 4 2" xfId="39877"/>
    <cellStyle name="Total 9 3 4 3" xfId="39878"/>
    <cellStyle name="Total 9 3 5" xfId="39879"/>
    <cellStyle name="Total 9 3 5 2" xfId="39880"/>
    <cellStyle name="Total 9 3 5 3" xfId="39881"/>
    <cellStyle name="Total 9 3 6" xfId="39882"/>
    <cellStyle name="Total 9 3 6 2" xfId="39883"/>
    <cellStyle name="Total 9 3 6 3" xfId="39884"/>
    <cellStyle name="Total 9 3 7" xfId="39885"/>
    <cellStyle name="Total 9 3 7 2" xfId="39886"/>
    <cellStyle name="Total 9 3 7 3" xfId="39887"/>
    <cellStyle name="Total 9 3 8" xfId="39888"/>
    <cellStyle name="Total 9 3 8 2" xfId="39889"/>
    <cellStyle name="Total 9 3 8 3" xfId="39890"/>
    <cellStyle name="Total 9 3 9" xfId="39891"/>
    <cellStyle name="Total 9 3 9 2" xfId="39892"/>
    <cellStyle name="Total 9 3 9 3" xfId="39893"/>
    <cellStyle name="Total 9 4" xfId="39894"/>
    <cellStyle name="Total 9 4 10" xfId="39895"/>
    <cellStyle name="Total 9 4 11" xfId="39896"/>
    <cellStyle name="Total 9 4 2" xfId="39897"/>
    <cellStyle name="Total 9 4 2 2" xfId="39898"/>
    <cellStyle name="Total 9 4 2 2 2" xfId="39899"/>
    <cellStyle name="Total 9 4 2 2 3" xfId="39900"/>
    <cellStyle name="Total 9 4 2 3" xfId="39901"/>
    <cellStyle name="Total 9 4 2 3 2" xfId="39902"/>
    <cellStyle name="Total 9 4 2 3 3" xfId="39903"/>
    <cellStyle name="Total 9 4 2 4" xfId="39904"/>
    <cellStyle name="Total 9 4 2 4 2" xfId="39905"/>
    <cellStyle name="Total 9 4 2 4 3" xfId="39906"/>
    <cellStyle name="Total 9 4 2 5" xfId="39907"/>
    <cellStyle name="Total 9 4 2 5 2" xfId="39908"/>
    <cellStyle name="Total 9 4 2 5 3" xfId="39909"/>
    <cellStyle name="Total 9 4 2 6" xfId="39910"/>
    <cellStyle name="Total 9 4 2 6 2" xfId="39911"/>
    <cellStyle name="Total 9 4 2 6 3" xfId="39912"/>
    <cellStyle name="Total 9 4 2 7" xfId="39913"/>
    <cellStyle name="Total 9 4 2 7 2" xfId="39914"/>
    <cellStyle name="Total 9 4 2 7 3" xfId="39915"/>
    <cellStyle name="Total 9 4 2 8" xfId="39916"/>
    <cellStyle name="Total 9 4 2 9" xfId="39917"/>
    <cellStyle name="Total 9 4 3" xfId="39918"/>
    <cellStyle name="Total 9 4 3 2" xfId="39919"/>
    <cellStyle name="Total 9 4 3 2 2" xfId="39920"/>
    <cellStyle name="Total 9 4 3 2 3" xfId="39921"/>
    <cellStyle name="Total 9 4 3 3" xfId="39922"/>
    <cellStyle name="Total 9 4 3 3 2" xfId="39923"/>
    <cellStyle name="Total 9 4 3 3 3" xfId="39924"/>
    <cellStyle name="Total 9 4 3 4" xfId="39925"/>
    <cellStyle name="Total 9 4 3 4 2" xfId="39926"/>
    <cellStyle name="Total 9 4 3 4 3" xfId="39927"/>
    <cellStyle name="Total 9 4 3 5" xfId="39928"/>
    <cellStyle name="Total 9 4 3 5 2" xfId="39929"/>
    <cellStyle name="Total 9 4 3 5 3" xfId="39930"/>
    <cellStyle name="Total 9 4 3 6" xfId="39931"/>
    <cellStyle name="Total 9 4 3 6 2" xfId="39932"/>
    <cellStyle name="Total 9 4 3 6 3" xfId="39933"/>
    <cellStyle name="Total 9 4 3 7" xfId="39934"/>
    <cellStyle name="Total 9 4 3 7 2" xfId="39935"/>
    <cellStyle name="Total 9 4 3 7 3" xfId="39936"/>
    <cellStyle name="Total 9 4 3 8" xfId="39937"/>
    <cellStyle name="Total 9 4 3 9" xfId="39938"/>
    <cellStyle name="Total 9 4 4" xfId="39939"/>
    <cellStyle name="Total 9 4 4 2" xfId="39940"/>
    <cellStyle name="Total 9 4 4 3" xfId="39941"/>
    <cellStyle name="Total 9 4 5" xfId="39942"/>
    <cellStyle name="Total 9 4 5 2" xfId="39943"/>
    <cellStyle name="Total 9 4 5 3" xfId="39944"/>
    <cellStyle name="Total 9 4 6" xfId="39945"/>
    <cellStyle name="Total 9 4 6 2" xfId="39946"/>
    <cellStyle name="Total 9 4 6 3" xfId="39947"/>
    <cellStyle name="Total 9 4 7" xfId="39948"/>
    <cellStyle name="Total 9 4 7 2" xfId="39949"/>
    <cellStyle name="Total 9 4 7 3" xfId="39950"/>
    <cellStyle name="Total 9 4 8" xfId="39951"/>
    <cellStyle name="Total 9 4 8 2" xfId="39952"/>
    <cellStyle name="Total 9 4 8 3" xfId="39953"/>
    <cellStyle name="Total 9 4 9" xfId="39954"/>
    <cellStyle name="Total 9 4 9 2" xfId="39955"/>
    <cellStyle name="Total 9 4 9 3" xfId="39956"/>
    <cellStyle name="Total 9 5" xfId="39957"/>
    <cellStyle name="Total 9 5 10" xfId="39958"/>
    <cellStyle name="Total 9 5 11" xfId="39959"/>
    <cellStyle name="Total 9 5 2" xfId="39960"/>
    <cellStyle name="Total 9 5 2 2" xfId="39961"/>
    <cellStyle name="Total 9 5 2 2 2" xfId="39962"/>
    <cellStyle name="Total 9 5 2 2 3" xfId="39963"/>
    <cellStyle name="Total 9 5 2 3" xfId="39964"/>
    <cellStyle name="Total 9 5 2 3 2" xfId="39965"/>
    <cellStyle name="Total 9 5 2 3 3" xfId="39966"/>
    <cellStyle name="Total 9 5 2 4" xfId="39967"/>
    <cellStyle name="Total 9 5 2 4 2" xfId="39968"/>
    <cellStyle name="Total 9 5 2 4 3" xfId="39969"/>
    <cellStyle name="Total 9 5 2 5" xfId="39970"/>
    <cellStyle name="Total 9 5 2 5 2" xfId="39971"/>
    <cellStyle name="Total 9 5 2 5 3" xfId="39972"/>
    <cellStyle name="Total 9 5 2 6" xfId="39973"/>
    <cellStyle name="Total 9 5 2 6 2" xfId="39974"/>
    <cellStyle name="Total 9 5 2 6 3" xfId="39975"/>
    <cellStyle name="Total 9 5 2 7" xfId="39976"/>
    <cellStyle name="Total 9 5 2 7 2" xfId="39977"/>
    <cellStyle name="Total 9 5 2 7 3" xfId="39978"/>
    <cellStyle name="Total 9 5 2 8" xfId="39979"/>
    <cellStyle name="Total 9 5 2 9" xfId="39980"/>
    <cellStyle name="Total 9 5 3" xfId="39981"/>
    <cellStyle name="Total 9 5 3 2" xfId="39982"/>
    <cellStyle name="Total 9 5 3 2 2" xfId="39983"/>
    <cellStyle name="Total 9 5 3 2 3" xfId="39984"/>
    <cellStyle name="Total 9 5 3 3" xfId="39985"/>
    <cellStyle name="Total 9 5 3 3 2" xfId="39986"/>
    <cellStyle name="Total 9 5 3 3 3" xfId="39987"/>
    <cellStyle name="Total 9 5 3 4" xfId="39988"/>
    <cellStyle name="Total 9 5 3 4 2" xfId="39989"/>
    <cellStyle name="Total 9 5 3 4 3" xfId="39990"/>
    <cellStyle name="Total 9 5 3 5" xfId="39991"/>
    <cellStyle name="Total 9 5 3 5 2" xfId="39992"/>
    <cellStyle name="Total 9 5 3 5 3" xfId="39993"/>
    <cellStyle name="Total 9 5 3 6" xfId="39994"/>
    <cellStyle name="Total 9 5 3 6 2" xfId="39995"/>
    <cellStyle name="Total 9 5 3 6 3" xfId="39996"/>
    <cellStyle name="Total 9 5 3 7" xfId="39997"/>
    <cellStyle name="Total 9 5 3 7 2" xfId="39998"/>
    <cellStyle name="Total 9 5 3 7 3" xfId="39999"/>
    <cellStyle name="Total 9 5 3 8" xfId="40000"/>
    <cellStyle name="Total 9 5 3 9" xfId="40001"/>
    <cellStyle name="Total 9 5 4" xfId="40002"/>
    <cellStyle name="Total 9 5 4 2" xfId="40003"/>
    <cellStyle name="Total 9 5 4 3" xfId="40004"/>
    <cellStyle name="Total 9 5 5" xfId="40005"/>
    <cellStyle name="Total 9 5 5 2" xfId="40006"/>
    <cellStyle name="Total 9 5 5 3" xfId="40007"/>
    <cellStyle name="Total 9 5 6" xfId="40008"/>
    <cellStyle name="Total 9 5 6 2" xfId="40009"/>
    <cellStyle name="Total 9 5 6 3" xfId="40010"/>
    <cellStyle name="Total 9 5 7" xfId="40011"/>
    <cellStyle name="Total 9 5 7 2" xfId="40012"/>
    <cellStyle name="Total 9 5 7 3" xfId="40013"/>
    <cellStyle name="Total 9 5 8" xfId="40014"/>
    <cellStyle name="Total 9 5 8 2" xfId="40015"/>
    <cellStyle name="Total 9 5 8 3" xfId="40016"/>
    <cellStyle name="Total 9 5 9" xfId="40017"/>
    <cellStyle name="Total 9 5 9 2" xfId="40018"/>
    <cellStyle name="Total 9 5 9 3" xfId="40019"/>
    <cellStyle name="Total 9 6" xfId="40020"/>
    <cellStyle name="Total 9 6 10" xfId="40021"/>
    <cellStyle name="Total 9 6 11" xfId="40022"/>
    <cellStyle name="Total 9 6 2" xfId="40023"/>
    <cellStyle name="Total 9 6 2 2" xfId="40024"/>
    <cellStyle name="Total 9 6 2 2 2" xfId="40025"/>
    <cellStyle name="Total 9 6 2 2 3" xfId="40026"/>
    <cellStyle name="Total 9 6 2 3" xfId="40027"/>
    <cellStyle name="Total 9 6 2 3 2" xfId="40028"/>
    <cellStyle name="Total 9 6 2 3 3" xfId="40029"/>
    <cellStyle name="Total 9 6 2 4" xfId="40030"/>
    <cellStyle name="Total 9 6 2 4 2" xfId="40031"/>
    <cellStyle name="Total 9 6 2 4 3" xfId="40032"/>
    <cellStyle name="Total 9 6 2 5" xfId="40033"/>
    <cellStyle name="Total 9 6 2 5 2" xfId="40034"/>
    <cellStyle name="Total 9 6 2 5 3" xfId="40035"/>
    <cellStyle name="Total 9 6 2 6" xfId="40036"/>
    <cellStyle name="Total 9 6 2 6 2" xfId="40037"/>
    <cellStyle name="Total 9 6 2 6 3" xfId="40038"/>
    <cellStyle name="Total 9 6 2 7" xfId="40039"/>
    <cellStyle name="Total 9 6 2 7 2" xfId="40040"/>
    <cellStyle name="Total 9 6 2 7 3" xfId="40041"/>
    <cellStyle name="Total 9 6 2 8" xfId="40042"/>
    <cellStyle name="Total 9 6 2 9" xfId="40043"/>
    <cellStyle name="Total 9 6 3" xfId="40044"/>
    <cellStyle name="Total 9 6 3 2" xfId="40045"/>
    <cellStyle name="Total 9 6 3 2 2" xfId="40046"/>
    <cellStyle name="Total 9 6 3 2 3" xfId="40047"/>
    <cellStyle name="Total 9 6 3 3" xfId="40048"/>
    <cellStyle name="Total 9 6 3 3 2" xfId="40049"/>
    <cellStyle name="Total 9 6 3 3 3" xfId="40050"/>
    <cellStyle name="Total 9 6 3 4" xfId="40051"/>
    <cellStyle name="Total 9 6 3 4 2" xfId="40052"/>
    <cellStyle name="Total 9 6 3 4 3" xfId="40053"/>
    <cellStyle name="Total 9 6 3 5" xfId="40054"/>
    <cellStyle name="Total 9 6 3 5 2" xfId="40055"/>
    <cellStyle name="Total 9 6 3 5 3" xfId="40056"/>
    <cellStyle name="Total 9 6 3 6" xfId="40057"/>
    <cellStyle name="Total 9 6 3 6 2" xfId="40058"/>
    <cellStyle name="Total 9 6 3 6 3" xfId="40059"/>
    <cellStyle name="Total 9 6 3 7" xfId="40060"/>
    <cellStyle name="Total 9 6 3 7 2" xfId="40061"/>
    <cellStyle name="Total 9 6 3 7 3" xfId="40062"/>
    <cellStyle name="Total 9 6 3 8" xfId="40063"/>
    <cellStyle name="Total 9 6 3 9" xfId="40064"/>
    <cellStyle name="Total 9 6 4" xfId="40065"/>
    <cellStyle name="Total 9 6 4 2" xfId="40066"/>
    <cellStyle name="Total 9 6 4 3" xfId="40067"/>
    <cellStyle name="Total 9 6 5" xfId="40068"/>
    <cellStyle name="Total 9 6 5 2" xfId="40069"/>
    <cellStyle name="Total 9 6 5 3" xfId="40070"/>
    <cellStyle name="Total 9 6 6" xfId="40071"/>
    <cellStyle name="Total 9 6 6 2" xfId="40072"/>
    <cellStyle name="Total 9 6 6 3" xfId="40073"/>
    <cellStyle name="Total 9 6 7" xfId="40074"/>
    <cellStyle name="Total 9 6 7 2" xfId="40075"/>
    <cellStyle name="Total 9 6 7 3" xfId="40076"/>
    <cellStyle name="Total 9 6 8" xfId="40077"/>
    <cellStyle name="Total 9 6 8 2" xfId="40078"/>
    <cellStyle name="Total 9 6 8 3" xfId="40079"/>
    <cellStyle name="Total 9 6 9" xfId="40080"/>
    <cellStyle name="Total 9 6 9 2" xfId="40081"/>
    <cellStyle name="Total 9 6 9 3" xfId="40082"/>
    <cellStyle name="Total 9 7" xfId="40083"/>
    <cellStyle name="Total 9 7 10" xfId="40084"/>
    <cellStyle name="Total 9 7 11" xfId="40085"/>
    <cellStyle name="Total 9 7 2" xfId="40086"/>
    <cellStyle name="Total 9 7 2 2" xfId="40087"/>
    <cellStyle name="Total 9 7 2 2 2" xfId="40088"/>
    <cellStyle name="Total 9 7 2 2 3" xfId="40089"/>
    <cellStyle name="Total 9 7 2 3" xfId="40090"/>
    <cellStyle name="Total 9 7 2 3 2" xfId="40091"/>
    <cellStyle name="Total 9 7 2 3 3" xfId="40092"/>
    <cellStyle name="Total 9 7 2 4" xfId="40093"/>
    <cellStyle name="Total 9 7 2 4 2" xfId="40094"/>
    <cellStyle name="Total 9 7 2 4 3" xfId="40095"/>
    <cellStyle name="Total 9 7 2 5" xfId="40096"/>
    <cellStyle name="Total 9 7 2 5 2" xfId="40097"/>
    <cellStyle name="Total 9 7 2 5 3" xfId="40098"/>
    <cellStyle name="Total 9 7 2 6" xfId="40099"/>
    <cellStyle name="Total 9 7 2 6 2" xfId="40100"/>
    <cellStyle name="Total 9 7 2 6 3" xfId="40101"/>
    <cellStyle name="Total 9 7 2 7" xfId="40102"/>
    <cellStyle name="Total 9 7 2 7 2" xfId="40103"/>
    <cellStyle name="Total 9 7 2 7 3" xfId="40104"/>
    <cellStyle name="Total 9 7 2 8" xfId="40105"/>
    <cellStyle name="Total 9 7 2 9" xfId="40106"/>
    <cellStyle name="Total 9 7 3" xfId="40107"/>
    <cellStyle name="Total 9 7 3 2" xfId="40108"/>
    <cellStyle name="Total 9 7 3 2 2" xfId="40109"/>
    <cellStyle name="Total 9 7 3 2 3" xfId="40110"/>
    <cellStyle name="Total 9 7 3 3" xfId="40111"/>
    <cellStyle name="Total 9 7 3 3 2" xfId="40112"/>
    <cellStyle name="Total 9 7 3 3 3" xfId="40113"/>
    <cellStyle name="Total 9 7 3 4" xfId="40114"/>
    <cellStyle name="Total 9 7 3 4 2" xfId="40115"/>
    <cellStyle name="Total 9 7 3 4 3" xfId="40116"/>
    <cellStyle name="Total 9 7 3 5" xfId="40117"/>
    <cellStyle name="Total 9 7 3 5 2" xfId="40118"/>
    <cellStyle name="Total 9 7 3 5 3" xfId="40119"/>
    <cellStyle name="Total 9 7 3 6" xfId="40120"/>
    <cellStyle name="Total 9 7 3 6 2" xfId="40121"/>
    <cellStyle name="Total 9 7 3 6 3" xfId="40122"/>
    <cellStyle name="Total 9 7 3 7" xfId="40123"/>
    <cellStyle name="Total 9 7 3 7 2" xfId="40124"/>
    <cellStyle name="Total 9 7 3 7 3" xfId="40125"/>
    <cellStyle name="Total 9 7 3 8" xfId="40126"/>
    <cellStyle name="Total 9 7 3 9" xfId="40127"/>
    <cellStyle name="Total 9 7 4" xfId="40128"/>
    <cellStyle name="Total 9 7 4 2" xfId="40129"/>
    <cellStyle name="Total 9 7 4 3" xfId="40130"/>
    <cellStyle name="Total 9 7 5" xfId="40131"/>
    <cellStyle name="Total 9 7 5 2" xfId="40132"/>
    <cellStyle name="Total 9 7 5 3" xfId="40133"/>
    <cellStyle name="Total 9 7 6" xfId="40134"/>
    <cellStyle name="Total 9 7 6 2" xfId="40135"/>
    <cellStyle name="Total 9 7 6 3" xfId="40136"/>
    <cellStyle name="Total 9 7 7" xfId="40137"/>
    <cellStyle name="Total 9 7 7 2" xfId="40138"/>
    <cellStyle name="Total 9 7 7 3" xfId="40139"/>
    <cellStyle name="Total 9 7 8" xfId="40140"/>
    <cellStyle name="Total 9 7 8 2" xfId="40141"/>
    <cellStyle name="Total 9 7 8 3" xfId="40142"/>
    <cellStyle name="Total 9 7 9" xfId="40143"/>
    <cellStyle name="Total 9 7 9 2" xfId="40144"/>
    <cellStyle name="Total 9 7 9 3" xfId="40145"/>
    <cellStyle name="Total 9 8" xfId="40146"/>
    <cellStyle name="Total 9 8 10" xfId="40147"/>
    <cellStyle name="Total 9 8 11" xfId="40148"/>
    <cellStyle name="Total 9 8 2" xfId="40149"/>
    <cellStyle name="Total 9 8 2 2" xfId="40150"/>
    <cellStyle name="Total 9 8 2 2 2" xfId="40151"/>
    <cellStyle name="Total 9 8 2 2 3" xfId="40152"/>
    <cellStyle name="Total 9 8 2 3" xfId="40153"/>
    <cellStyle name="Total 9 8 2 3 2" xfId="40154"/>
    <cellStyle name="Total 9 8 2 3 3" xfId="40155"/>
    <cellStyle name="Total 9 8 2 4" xfId="40156"/>
    <cellStyle name="Total 9 8 2 4 2" xfId="40157"/>
    <cellStyle name="Total 9 8 2 4 3" xfId="40158"/>
    <cellStyle name="Total 9 8 2 5" xfId="40159"/>
    <cellStyle name="Total 9 8 2 5 2" xfId="40160"/>
    <cellStyle name="Total 9 8 2 5 3" xfId="40161"/>
    <cellStyle name="Total 9 8 2 6" xfId="40162"/>
    <cellStyle name="Total 9 8 2 6 2" xfId="40163"/>
    <cellStyle name="Total 9 8 2 6 3" xfId="40164"/>
    <cellStyle name="Total 9 8 2 7" xfId="40165"/>
    <cellStyle name="Total 9 8 2 7 2" xfId="40166"/>
    <cellStyle name="Total 9 8 2 7 3" xfId="40167"/>
    <cellStyle name="Total 9 8 2 8" xfId="40168"/>
    <cellStyle name="Total 9 8 2 9" xfId="40169"/>
    <cellStyle name="Total 9 8 3" xfId="40170"/>
    <cellStyle name="Total 9 8 3 2" xfId="40171"/>
    <cellStyle name="Total 9 8 3 2 2" xfId="40172"/>
    <cellStyle name="Total 9 8 3 2 3" xfId="40173"/>
    <cellStyle name="Total 9 8 3 3" xfId="40174"/>
    <cellStyle name="Total 9 8 3 3 2" xfId="40175"/>
    <cellStyle name="Total 9 8 3 3 3" xfId="40176"/>
    <cellStyle name="Total 9 8 3 4" xfId="40177"/>
    <cellStyle name="Total 9 8 3 4 2" xfId="40178"/>
    <cellStyle name="Total 9 8 3 4 3" xfId="40179"/>
    <cellStyle name="Total 9 8 3 5" xfId="40180"/>
    <cellStyle name="Total 9 8 3 5 2" xfId="40181"/>
    <cellStyle name="Total 9 8 3 5 3" xfId="40182"/>
    <cellStyle name="Total 9 8 3 6" xfId="40183"/>
    <cellStyle name="Total 9 8 3 6 2" xfId="40184"/>
    <cellStyle name="Total 9 8 3 6 3" xfId="40185"/>
    <cellStyle name="Total 9 8 3 7" xfId="40186"/>
    <cellStyle name="Total 9 8 3 7 2" xfId="40187"/>
    <cellStyle name="Total 9 8 3 7 3" xfId="40188"/>
    <cellStyle name="Total 9 8 3 8" xfId="40189"/>
    <cellStyle name="Total 9 8 3 9" xfId="40190"/>
    <cellStyle name="Total 9 8 4" xfId="40191"/>
    <cellStyle name="Total 9 8 4 2" xfId="40192"/>
    <cellStyle name="Total 9 8 4 3" xfId="40193"/>
    <cellStyle name="Total 9 8 5" xfId="40194"/>
    <cellStyle name="Total 9 8 5 2" xfId="40195"/>
    <cellStyle name="Total 9 8 5 3" xfId="40196"/>
    <cellStyle name="Total 9 8 6" xfId="40197"/>
    <cellStyle name="Total 9 8 6 2" xfId="40198"/>
    <cellStyle name="Total 9 8 6 3" xfId="40199"/>
    <cellStyle name="Total 9 8 7" xfId="40200"/>
    <cellStyle name="Total 9 8 7 2" xfId="40201"/>
    <cellStyle name="Total 9 8 7 3" xfId="40202"/>
    <cellStyle name="Total 9 8 8" xfId="40203"/>
    <cellStyle name="Total 9 8 8 2" xfId="40204"/>
    <cellStyle name="Total 9 8 8 3" xfId="40205"/>
    <cellStyle name="Total 9 8 9" xfId="40206"/>
    <cellStyle name="Total 9 8 9 2" xfId="40207"/>
    <cellStyle name="Total 9 8 9 3" xfId="40208"/>
    <cellStyle name="Total 9 9" xfId="40209"/>
    <cellStyle name="Total 9 9 10" xfId="40210"/>
    <cellStyle name="Total 9 9 11" xfId="40211"/>
    <cellStyle name="Total 9 9 2" xfId="40212"/>
    <cellStyle name="Total 9 9 2 2" xfId="40213"/>
    <cellStyle name="Total 9 9 2 2 2" xfId="40214"/>
    <cellStyle name="Total 9 9 2 2 3" xfId="40215"/>
    <cellStyle name="Total 9 9 2 3" xfId="40216"/>
    <cellStyle name="Total 9 9 2 3 2" xfId="40217"/>
    <cellStyle name="Total 9 9 2 3 3" xfId="40218"/>
    <cellStyle name="Total 9 9 2 4" xfId="40219"/>
    <cellStyle name="Total 9 9 2 4 2" xfId="40220"/>
    <cellStyle name="Total 9 9 2 4 3" xfId="40221"/>
    <cellStyle name="Total 9 9 2 5" xfId="40222"/>
    <cellStyle name="Total 9 9 2 5 2" xfId="40223"/>
    <cellStyle name="Total 9 9 2 5 3" xfId="40224"/>
    <cellStyle name="Total 9 9 2 6" xfId="40225"/>
    <cellStyle name="Total 9 9 2 6 2" xfId="40226"/>
    <cellStyle name="Total 9 9 2 6 3" xfId="40227"/>
    <cellStyle name="Total 9 9 2 7" xfId="40228"/>
    <cellStyle name="Total 9 9 2 7 2" xfId="40229"/>
    <cellStyle name="Total 9 9 2 7 3" xfId="40230"/>
    <cellStyle name="Total 9 9 2 8" xfId="40231"/>
    <cellStyle name="Total 9 9 2 9" xfId="40232"/>
    <cellStyle name="Total 9 9 3" xfId="40233"/>
    <cellStyle name="Total 9 9 3 2" xfId="40234"/>
    <cellStyle name="Total 9 9 3 2 2" xfId="40235"/>
    <cellStyle name="Total 9 9 3 2 3" xfId="40236"/>
    <cellStyle name="Total 9 9 3 3" xfId="40237"/>
    <cellStyle name="Total 9 9 3 3 2" xfId="40238"/>
    <cellStyle name="Total 9 9 3 3 3" xfId="40239"/>
    <cellStyle name="Total 9 9 3 4" xfId="40240"/>
    <cellStyle name="Total 9 9 3 4 2" xfId="40241"/>
    <cellStyle name="Total 9 9 3 4 3" xfId="40242"/>
    <cellStyle name="Total 9 9 3 5" xfId="40243"/>
    <cellStyle name="Total 9 9 3 5 2" xfId="40244"/>
    <cellStyle name="Total 9 9 3 5 3" xfId="40245"/>
    <cellStyle name="Total 9 9 3 6" xfId="40246"/>
    <cellStyle name="Total 9 9 3 6 2" xfId="40247"/>
    <cellStyle name="Total 9 9 3 6 3" xfId="40248"/>
    <cellStyle name="Total 9 9 3 7" xfId="40249"/>
    <cellStyle name="Total 9 9 3 7 2" xfId="40250"/>
    <cellStyle name="Total 9 9 3 7 3" xfId="40251"/>
    <cellStyle name="Total 9 9 3 8" xfId="40252"/>
    <cellStyle name="Total 9 9 3 9" xfId="40253"/>
    <cellStyle name="Total 9 9 4" xfId="40254"/>
    <cellStyle name="Total 9 9 4 2" xfId="40255"/>
    <cellStyle name="Total 9 9 4 3" xfId="40256"/>
    <cellStyle name="Total 9 9 5" xfId="40257"/>
    <cellStyle name="Total 9 9 5 2" xfId="40258"/>
    <cellStyle name="Total 9 9 5 3" xfId="40259"/>
    <cellStyle name="Total 9 9 6" xfId="40260"/>
    <cellStyle name="Total 9 9 6 2" xfId="40261"/>
    <cellStyle name="Total 9 9 6 3" xfId="40262"/>
    <cellStyle name="Total 9 9 7" xfId="40263"/>
    <cellStyle name="Total 9 9 7 2" xfId="40264"/>
    <cellStyle name="Total 9 9 7 3" xfId="40265"/>
    <cellStyle name="Total 9 9 8" xfId="40266"/>
    <cellStyle name="Total 9 9 8 2" xfId="40267"/>
    <cellStyle name="Total 9 9 8 3" xfId="40268"/>
    <cellStyle name="Total 9 9 9" xfId="40269"/>
    <cellStyle name="Total 9 9 9 2" xfId="40270"/>
    <cellStyle name="Total 9 9 9 3" xfId="40271"/>
    <cellStyle name="Total2 - Style2" xfId="40272"/>
    <cellStyle name="TRANSMISSION RELIABILITY PORTION OF PROJECT" xfId="40273"/>
    <cellStyle name="Underl - Style4" xfId="40274"/>
    <cellStyle name="UNLocked" xfId="40275"/>
    <cellStyle name="Unprot" xfId="40276"/>
    <cellStyle name="Unprot 2" xfId="40277"/>
    <cellStyle name="Unprot 3" xfId="40278"/>
    <cellStyle name="Unprot$" xfId="40279"/>
    <cellStyle name="Unprot_Sheet1" xfId="40280"/>
    <cellStyle name="Unprotect" xfId="40281"/>
    <cellStyle name="Warning Text 2" xfId="40282"/>
    <cellStyle name="Warning Text 2 10" xfId="40283"/>
    <cellStyle name="Warning Text 2 11" xfId="40284"/>
    <cellStyle name="Warning Text 2 2" xfId="40285"/>
    <cellStyle name="Warning Text 2 2 2" xfId="40286"/>
    <cellStyle name="Warning Text 2 2 3" xfId="40287"/>
    <cellStyle name="Warning Text 2 2_Sheet1" xfId="40288"/>
    <cellStyle name="Warning Text 2 3" xfId="40289"/>
    <cellStyle name="Warning Text 2 4" xfId="40290"/>
    <cellStyle name="Warning Text 2 5" xfId="40291"/>
    <cellStyle name="Warning Text 2 6" xfId="40292"/>
    <cellStyle name="Warning Text 2 7" xfId="40293"/>
    <cellStyle name="Warning Text 2 8" xfId="40294"/>
    <cellStyle name="Warning Text 2 9" xfId="40295"/>
    <cellStyle name="Warning Text 2_Sheet1" xfId="40296"/>
    <cellStyle name="Warning Text 3" xfId="40297"/>
    <cellStyle name="Warning Text 3 2" xfId="40298"/>
    <cellStyle name="Warning Text 4" xfId="40299"/>
    <cellStyle name="Warning Text 5" xfId="40300"/>
    <cellStyle name="Warning Text 5 2" xfId="40301"/>
    <cellStyle name="Warning Text 6" xfId="40302"/>
    <cellStyle name="Warning Text 7" xfId="40303"/>
  </cellStyles>
  <dxfs count="8">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9" Type="http://schemas.openxmlformats.org/officeDocument/2006/relationships/customXml" Target="../customXml/item2.xml"/><Relationship Id="rId21" Type="http://schemas.openxmlformats.org/officeDocument/2006/relationships/externalLink" Target="externalLinks/externalLink18.xml"/><Relationship Id="rId34" Type="http://schemas.openxmlformats.org/officeDocument/2006/relationships/theme" Target="theme/theme1.xml"/><Relationship Id="rId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41"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externalLink" Target="externalLinks/externalLink29.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sharedStrings" Target="sharedString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externalLink" Target="externalLinks/externalLink28.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styles" Target="styles.xml"/><Relationship Id="rId8" Type="http://schemas.openxmlformats.org/officeDocument/2006/relationships/externalLink" Target="externalLinks/externalLink5.xml"/><Relationship Id="rId3" Type="http://schemas.openxmlformats.org/officeDocument/2006/relationships/worksheet" Target="worksheets/sheet3.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44825</xdr:colOff>
      <xdr:row>51</xdr:row>
      <xdr:rowOff>33617</xdr:rowOff>
    </xdr:from>
    <xdr:to>
      <xdr:col>9</xdr:col>
      <xdr:colOff>481853</xdr:colOff>
      <xdr:row>61</xdr:row>
      <xdr:rowOff>56029</xdr:rowOff>
    </xdr:to>
    <xdr:sp macro="" textlink="">
      <xdr:nvSpPr>
        <xdr:cNvPr id="2" name="TextBox 1"/>
        <xdr:cNvSpPr txBox="1"/>
      </xdr:nvSpPr>
      <xdr:spPr>
        <a:xfrm>
          <a:off x="44825" y="6152029"/>
          <a:ext cx="7877734" cy="15912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Arial" panose="020B0604020202020204" pitchFamily="34" charset="0"/>
              <a:ea typeface="+mn-ea"/>
              <a:cs typeface="Arial" panose="020B0604020202020204" pitchFamily="34" charset="0"/>
            </a:rPr>
            <a:t>This adjustment</a:t>
          </a:r>
          <a:r>
            <a:rPr lang="en-US" sz="1000" baseline="0">
              <a:solidFill>
                <a:schemeClr val="dk1"/>
              </a:solidFill>
              <a:effectLst/>
              <a:latin typeface="Arial" panose="020B0604020202020204" pitchFamily="34" charset="0"/>
              <a:ea typeface="+mn-ea"/>
              <a:cs typeface="Arial" panose="020B0604020202020204" pitchFamily="34" charset="0"/>
            </a:rPr>
            <a:t> adds the capital additions, gross plant retirements, and depreciation expense amounts for the wind repowering projects set to occur before December 2020. In accordance with accepted utility accounting practices, the retired equipment will be transferred to FERC 108, Accumulated provision for depreciation of electric utility plant. Please refer to testimony of company witness Mr. Timothy J. Hemstreet for details on Repowering projects.</a:t>
          </a:r>
          <a:endParaRPr lang="en-US" sz="10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2</xdr:col>
      <xdr:colOff>561975</xdr:colOff>
      <xdr:row>21</xdr:row>
      <xdr:rowOff>9525</xdr:rowOff>
    </xdr:from>
    <xdr:to>
      <xdr:col>2</xdr:col>
      <xdr:colOff>2038350</xdr:colOff>
      <xdr:row>21</xdr:row>
      <xdr:rowOff>133350</xdr:rowOff>
    </xdr:to>
    <xdr:sp macro="" textlink="">
      <xdr:nvSpPr>
        <xdr:cNvPr id="3" name="Rectangle 2"/>
        <xdr:cNvSpPr/>
      </xdr:nvSpPr>
      <xdr:spPr>
        <a:xfrm>
          <a:off x="1209675" y="3209925"/>
          <a:ext cx="1476375" cy="12382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561975</xdr:colOff>
      <xdr:row>22</xdr:row>
      <xdr:rowOff>19050</xdr:rowOff>
    </xdr:from>
    <xdr:to>
      <xdr:col>2</xdr:col>
      <xdr:colOff>2038350</xdr:colOff>
      <xdr:row>22</xdr:row>
      <xdr:rowOff>142875</xdr:rowOff>
    </xdr:to>
    <xdr:sp macro="" textlink="">
      <xdr:nvSpPr>
        <xdr:cNvPr id="4" name="Rectangle 3"/>
        <xdr:cNvSpPr/>
      </xdr:nvSpPr>
      <xdr:spPr>
        <a:xfrm>
          <a:off x="1209675" y="3371850"/>
          <a:ext cx="1476375" cy="12382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561975</xdr:colOff>
      <xdr:row>23</xdr:row>
      <xdr:rowOff>28575</xdr:rowOff>
    </xdr:from>
    <xdr:to>
      <xdr:col>2</xdr:col>
      <xdr:colOff>2038350</xdr:colOff>
      <xdr:row>24</xdr:row>
      <xdr:rowOff>0</xdr:rowOff>
    </xdr:to>
    <xdr:sp macro="" textlink="">
      <xdr:nvSpPr>
        <xdr:cNvPr id="5" name="Rectangle 4"/>
        <xdr:cNvSpPr/>
      </xdr:nvSpPr>
      <xdr:spPr>
        <a:xfrm>
          <a:off x="1209675" y="3533775"/>
          <a:ext cx="1476375" cy="12382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771525</xdr:colOff>
      <xdr:row>25</xdr:row>
      <xdr:rowOff>28575</xdr:rowOff>
    </xdr:from>
    <xdr:to>
      <xdr:col>2</xdr:col>
      <xdr:colOff>2247900</xdr:colOff>
      <xdr:row>25</xdr:row>
      <xdr:rowOff>123825</xdr:rowOff>
    </xdr:to>
    <xdr:sp macro="" textlink="">
      <xdr:nvSpPr>
        <xdr:cNvPr id="6" name="Rectangle 5"/>
        <xdr:cNvSpPr/>
      </xdr:nvSpPr>
      <xdr:spPr>
        <a:xfrm>
          <a:off x="1419225" y="3838575"/>
          <a:ext cx="1476375" cy="9525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571500</xdr:colOff>
      <xdr:row>24</xdr:row>
      <xdr:rowOff>38101</xdr:rowOff>
    </xdr:from>
    <xdr:to>
      <xdr:col>2</xdr:col>
      <xdr:colOff>2047875</xdr:colOff>
      <xdr:row>24</xdr:row>
      <xdr:rowOff>133351</xdr:rowOff>
    </xdr:to>
    <xdr:sp macro="" textlink="">
      <xdr:nvSpPr>
        <xdr:cNvPr id="7" name="Rectangle 6"/>
        <xdr:cNvSpPr/>
      </xdr:nvSpPr>
      <xdr:spPr>
        <a:xfrm>
          <a:off x="1219200" y="3695701"/>
          <a:ext cx="1476375" cy="9525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23</xdr:row>
      <xdr:rowOff>47625</xdr:rowOff>
    </xdr:from>
    <xdr:to>
      <xdr:col>2</xdr:col>
      <xdr:colOff>133350</xdr:colOff>
      <xdr:row>25</xdr:row>
      <xdr:rowOff>28575</xdr:rowOff>
    </xdr:to>
    <xdr:sp macro="" textlink="">
      <xdr:nvSpPr>
        <xdr:cNvPr id="2" name="Rectangle 1"/>
        <xdr:cNvSpPr/>
      </xdr:nvSpPr>
      <xdr:spPr>
        <a:xfrm>
          <a:off x="38100" y="4429125"/>
          <a:ext cx="1314450" cy="36195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DX2\GROUPS\MFechner\Files\FILES\AMORT\ACCT9922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WINDOWS\TEMP\Attachmen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pw\STRATMKT\Dsmmkt\Arnold\Amortization%20Schedules\WZAMT20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ACCTNG\RegulatoryAcctg-Rptg\REGULATORY%20ACCOUNTING\Depreciation%20Study\2012\State%20Filings%20-%20Stipulations\Approved\Pacificorp%202013%20Depr%20Schedules%20-%20Final%20Settlement%20August%2021%20201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Joanne\SAP\RC_CCvlookup.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pw\Documents%20and%20Settings\p17149\Local%20Settings\Temporary%20Internet%20Files\OLK7\WA%20SBC.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ACCTNG\RegulatoryAcctg-Rptg\REGULATORY%20ACCOUNTING\Depreciation%20Study\2012\State%20Filings%20-%20Stipulations\Depreciation%20Entries%20Required.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Mydocuments1\DEPRATES\Composite%20Depreciation%20Rates%20(WA%20GRC)at%20June%202012_Updated%20Henry%207-24-13(with%20Kent%20Correction).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p09247\Local%20Settings\Temporary%20Internet%20Files\Content.Outlook\YA2M27IX\Depreciation%20Rates%20Dec%202011%20For%20Regulation.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DX2\GROUPS\MFechner\Files\FILES\AMORT\ACCT99189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sb1\ACCTNG\FUEL\Mike\Closing\Deer%20Creek\FY%202005\Deer%20Creek%20Royalties%20Cal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w\Documents%20and%20Settings\p04092.000\Local%20Settings\Temporary%20Internet%20Files\OLK1AC\RECOV0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SLREG1\ARCHIVE\2000\Oregon%20SB1149\CA%20Removed\1999%20RFM%20(CA%20and%20Centralia%20Remove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I:\Documents%20and%20Settings\p21566\Local%20Settings\Temporary%20Internet%20Files\Content.Outlook\DYKGKKSU\Reg%20Assets%20Jun09.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ppw\WINDOWS\TEMP\RECOV0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pw\DOCUME~1\p23042\LOCALS~1\Temp\xSAPtemp2385.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acificorp.us\DFS\Financial%20Analysis\Projects\Mark\Wind\2018\2018%2003%20Filing\Linked%20Repower%20Case%202018.01.30%20Steward\Repower%20Case%20LJ.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I:\SHR02\PD\SLREG1\ARCHIVE\2006\SEMI%20Mar%202006\Tab%20%234%20-%20O&amp;M\Affiliate%20Management%20Fee%20Commitment\MGMT%20FEE%20ACTUALS%20FY%202001%20thru%20200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ACCTNG\RegulatoryAcctg-Rptg\Ipson\Regulation%20workfile\Data%20Requests\WUTC%20159%20-%20hydro%20decommissioning%20spending%202006%20to%205-0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TEMP\RAM%20Mar%20200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cec\2004_05\Actuals\09_December%2004\PPW%20CEC_Board\CEC%20Meeting\02_03_Financial%20Results%20vs%20Budge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PDX2\GROUPS\ACCTNG\GENERAL\JAN%20LEWIS\DSM\DSM%20-%20OR\SBC2001%20updated%20July%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SHR02\PD\SLREG1\ARCHIVE\2006\0306%20SEMI\Tab%20%238%20-%20Rate%20Base\Major%20Plant%20Additions\Major%20Plant%20Addition%20Adjustmen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roups\SLREG1\ARCHIVE\2005\Wyoming%20GRC\SEPT%202006\Models\JAM%20-%20WY%20Sep%202006%20GR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Groups\SLREG1\ARCHIVE\2004\Balanced%20Scorecard\2005%20Comparisons\ROE%20-%20Q3\Bus%20U%20Comparisons\2005%20Run%20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pw\TEMP\RAM%20Mar%2020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2014\WY%20GRC%20(06_14%20Base,%2012_16%20Forecast)\8%20-%20Rate%20Base\8.17%20Fountain%20Green%20Adjustment\Fountain%20Green%20JAM%20Extrac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 val="Cover Sheet"/>
      <sheetName val="Procedures and Assumptions"/>
      <sheetName val="Lead Sheet - WY Type 3"/>
      <sheetName val="WY Backup 1 Type 3"/>
      <sheetName val="WY Back-up 2 Type 3"/>
      <sheetName val="Lead Sheet - UT Type 1"/>
      <sheetName val="Backup 1 UT Type 1"/>
      <sheetName val="UT Back-Up 2"/>
      <sheetName val="Internal Backup"/>
      <sheetName val="ID &amp; WY Backup"/>
      <sheetName val="ID&amp; WY Depr Calculation Jun2015"/>
      <sheetName val="ID&amp;WY DEPR Calculation - 2014"/>
      <sheetName val="ID&amp;WY Composite Depr Rate"/>
      <sheetName val="EPIS Existing Plant YE Dec14 "/>
      <sheetName val="EPIS Existing Plant YE Jun15"/>
      <sheetName val="Depr Reserve Existing YE Dec14"/>
      <sheetName val="Depr Expense Existing YE Dec14"/>
      <sheetName val="Relicen EPIS YE Jun 15"/>
      <sheetName val="Relicen EPIS YE Dec 14"/>
      <sheetName val="Amort Relicen Reserve YE Dec 14"/>
      <sheetName val="Amort Relicen Reserve YE Jun 15"/>
      <sheetName val="Amort Relicen Expe YE Jun15"/>
      <sheetName val="Amort Relicen Exp YE Dec14"/>
      <sheetName val="UT Backup "/>
      <sheetName val="UT DEPR Calculation - 2015"/>
      <sheetName val="UT DEPR Calculation - 2014"/>
      <sheetName val="13 MA Adjustment (2)"/>
      <sheetName val="13 MA Backup (2)"/>
      <sheetName val="13 MA Adjustment"/>
      <sheetName val="13 MA Backup"/>
      <sheetName val="Relicen EPIS 13MA Jun15"/>
      <sheetName val="Relicen EPIS 13MA Dec 14"/>
      <sheetName val="Amortization Reserve 13MA Jun15"/>
      <sheetName val="Amortization Reserve 13MA Dec14"/>
      <sheetName val="Amortization Expense Dec14"/>
      <sheetName val="Amort Relicen Expense June15"/>
      <sheetName val="BU Approval"/>
      <sheetName val="Ke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Macros"/>
      <sheetName val="Att1"/>
      <sheetName val="Att2"/>
      <sheetName val="Att3a"/>
      <sheetName val="Att3b"/>
      <sheetName val="Att4"/>
      <sheetName val="Att5"/>
      <sheetName val="Att6"/>
      <sheetName val="Att7"/>
      <sheetName val="Att8"/>
      <sheetName val="Att9"/>
      <sheetName val="Att10"/>
      <sheetName val="Att 11"/>
      <sheetName val="Att 12"/>
      <sheetName val="Att 13"/>
      <sheetName val="Int"/>
      <sheetName val="OM"/>
      <sheetName val="Adj2"/>
      <sheetName val="Adj1"/>
      <sheetName val="OM Cashf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
      <sheetName val="Oreg WZAMRT97"/>
      <sheetName val="WZ AMORT TO EXP"/>
      <sheetName val="Oreg WZAMRT00  1999"/>
      <sheetName val="Oreg WZAMRT00"/>
      <sheetName val="Other States WZAMRT00"/>
      <sheetName val="2002 Projection"/>
      <sheetName val="Oreg WZAMRT98"/>
      <sheetName val="Other States WZAMRT98"/>
      <sheetName val="Utah CC Amort"/>
      <sheetName val="Utah NLR Amor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013Summary"/>
      <sheetName val="Depr Comparison"/>
      <sheetName val="California"/>
      <sheetName val="Idaho"/>
      <sheetName val="Oregon"/>
      <sheetName val="Utah"/>
      <sheetName val="Washington"/>
      <sheetName val="Wyoming"/>
      <sheetName val="AZ,CO,MT"/>
      <sheetName val="Prod_Trans"/>
      <sheetName val="OregonAccel"/>
      <sheetName val="Controls"/>
      <sheetName val="Reserve"/>
      <sheetName val="Oregon Reserve"/>
      <sheetName val="Controls2013"/>
      <sheetName val="Controls2013 Oregon Accel"/>
      <sheetName val="Mining"/>
      <sheetName val="Acct"/>
      <sheetName val="IdahoJun2013"/>
      <sheetName val="UtahJune2013"/>
      <sheetName val="WyomingJune2013"/>
      <sheetName val="TransmissionJune20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B1" t="str">
            <v>Location</v>
          </cell>
          <cell r="C1" t="str">
            <v>FG</v>
          </cell>
          <cell r="D1" t="str">
            <v>Group-C</v>
          </cell>
          <cell r="E1" t="str">
            <v>Location-C</v>
          </cell>
          <cell r="F1" t="str">
            <v>Location Description</v>
          </cell>
          <cell r="G1" t="str">
            <v>Account-C</v>
          </cell>
          <cell r="H1" t="str">
            <v>Account Description</v>
          </cell>
          <cell r="I1" t="str">
            <v>Plant Balance</v>
          </cell>
        </row>
        <row r="2">
          <cell r="A2" t="str">
            <v>31020; 181</v>
          </cell>
          <cell r="B2" t="str">
            <v>181</v>
          </cell>
          <cell r="C2" t="str">
            <v>S</v>
          </cell>
          <cell r="D2">
            <v>0</v>
          </cell>
          <cell r="E2">
            <v>381</v>
          </cell>
          <cell r="F2" t="str">
            <v>BLUNDELL PLANT</v>
          </cell>
          <cell r="G2" t="str">
            <v>310.20</v>
          </cell>
          <cell r="H2" t="str">
            <v>Land Rights</v>
          </cell>
          <cell r="I2">
            <v>35883106.869999997</v>
          </cell>
        </row>
        <row r="3">
          <cell r="A3" t="str">
            <v>31100; 181</v>
          </cell>
          <cell r="B3" t="str">
            <v>181</v>
          </cell>
          <cell r="C3" t="str">
            <v>S</v>
          </cell>
          <cell r="D3">
            <v>0</v>
          </cell>
          <cell r="E3">
            <v>381</v>
          </cell>
          <cell r="F3" t="str">
            <v>BLUNDELL PLANT</v>
          </cell>
          <cell r="G3" t="str">
            <v>311.00</v>
          </cell>
          <cell r="H3" t="str">
            <v>Structures &amp; Improvements</v>
          </cell>
          <cell r="I3">
            <v>8026576.1799999997</v>
          </cell>
        </row>
        <row r="4">
          <cell r="A4" t="str">
            <v>31200; 181</v>
          </cell>
          <cell r="B4" t="str">
            <v>181</v>
          </cell>
          <cell r="C4" t="str">
            <v>S</v>
          </cell>
          <cell r="D4">
            <v>0</v>
          </cell>
          <cell r="E4">
            <v>381</v>
          </cell>
          <cell r="F4" t="str">
            <v>BLUNDELL PLANT</v>
          </cell>
          <cell r="G4" t="str">
            <v>312.00</v>
          </cell>
          <cell r="H4" t="str">
            <v>Boiler Plant Equipment</v>
          </cell>
          <cell r="I4">
            <v>28217346.91</v>
          </cell>
        </row>
        <row r="5">
          <cell r="A5" t="str">
            <v>31400; 181</v>
          </cell>
          <cell r="B5" t="str">
            <v>181</v>
          </cell>
          <cell r="C5" t="str">
            <v>S</v>
          </cell>
          <cell r="D5">
            <v>0</v>
          </cell>
          <cell r="E5">
            <v>381</v>
          </cell>
          <cell r="F5" t="str">
            <v>BLUNDELL PLANT</v>
          </cell>
          <cell r="G5" t="str">
            <v>314.00</v>
          </cell>
          <cell r="H5" t="str">
            <v>Turbogenerator Units</v>
          </cell>
          <cell r="I5">
            <v>32037766.34</v>
          </cell>
        </row>
        <row r="6">
          <cell r="A6" t="str">
            <v>31500; 181</v>
          </cell>
          <cell r="B6" t="str">
            <v>181</v>
          </cell>
          <cell r="C6" t="str">
            <v>S</v>
          </cell>
          <cell r="D6">
            <v>0</v>
          </cell>
          <cell r="E6">
            <v>381</v>
          </cell>
          <cell r="F6" t="str">
            <v>BLUNDELL PLANT</v>
          </cell>
          <cell r="G6" t="str">
            <v>315.00</v>
          </cell>
          <cell r="H6" t="str">
            <v>Accessory Electric Equipment</v>
          </cell>
          <cell r="I6">
            <v>7501209.7300000004</v>
          </cell>
        </row>
        <row r="7">
          <cell r="A7" t="str">
            <v>31600; 181</v>
          </cell>
          <cell r="B7" t="str">
            <v>181</v>
          </cell>
          <cell r="C7" t="str">
            <v>S</v>
          </cell>
          <cell r="D7">
            <v>0</v>
          </cell>
          <cell r="E7">
            <v>381</v>
          </cell>
          <cell r="F7" t="str">
            <v>BLUNDELL PLANT</v>
          </cell>
          <cell r="G7" t="str">
            <v>316.00</v>
          </cell>
          <cell r="H7" t="str">
            <v>Misc. Power Plant Equipment</v>
          </cell>
          <cell r="I7">
            <v>1241261.6299999999</v>
          </cell>
        </row>
        <row r="8">
          <cell r="A8" t="str">
            <v xml:space="preserve">0; </v>
          </cell>
          <cell r="B8">
            <v>0</v>
          </cell>
          <cell r="C8">
            <v>0</v>
          </cell>
          <cell r="D8">
            <v>0</v>
          </cell>
          <cell r="E8">
            <v>0</v>
          </cell>
          <cell r="F8" t="str">
            <v>BLUNDELL PLANT Total</v>
          </cell>
          <cell r="G8">
            <v>0</v>
          </cell>
          <cell r="H8">
            <v>0</v>
          </cell>
          <cell r="I8">
            <v>112907267.66</v>
          </cell>
        </row>
        <row r="9">
          <cell r="A9" t="str">
            <v>31100; 101</v>
          </cell>
          <cell r="B9" t="str">
            <v>101</v>
          </cell>
          <cell r="C9" t="str">
            <v>S</v>
          </cell>
          <cell r="D9">
            <v>0</v>
          </cell>
          <cell r="E9">
            <v>250252</v>
          </cell>
          <cell r="F9" t="str">
            <v>CARBON PLANT</v>
          </cell>
          <cell r="G9" t="str">
            <v>311.00</v>
          </cell>
          <cell r="H9" t="str">
            <v>Structures &amp; Improvements</v>
          </cell>
          <cell r="I9">
            <v>15364075.57</v>
          </cell>
        </row>
        <row r="10">
          <cell r="A10" t="str">
            <v>31200; 101</v>
          </cell>
          <cell r="B10" t="str">
            <v>101</v>
          </cell>
          <cell r="C10" t="str">
            <v>S</v>
          </cell>
          <cell r="D10">
            <v>0</v>
          </cell>
          <cell r="E10">
            <v>250252</v>
          </cell>
          <cell r="F10" t="str">
            <v>CARBON PLANT</v>
          </cell>
          <cell r="G10" t="str">
            <v>312.00</v>
          </cell>
          <cell r="H10" t="str">
            <v>Boiler Plant Equipment</v>
          </cell>
          <cell r="I10">
            <v>68831424.890000001</v>
          </cell>
        </row>
        <row r="11">
          <cell r="A11" t="str">
            <v>31400; 101</v>
          </cell>
          <cell r="B11" t="str">
            <v>101</v>
          </cell>
          <cell r="C11" t="str">
            <v>S</v>
          </cell>
          <cell r="D11">
            <v>0</v>
          </cell>
          <cell r="E11">
            <v>250252</v>
          </cell>
          <cell r="F11" t="str">
            <v>CARBON PLANT</v>
          </cell>
          <cell r="G11" t="str">
            <v>314.00</v>
          </cell>
          <cell r="H11" t="str">
            <v>Turbogenerator Units</v>
          </cell>
          <cell r="I11">
            <v>28351048.870000001</v>
          </cell>
        </row>
        <row r="12">
          <cell r="A12" t="str">
            <v>31500; 101</v>
          </cell>
          <cell r="B12" t="str">
            <v>101</v>
          </cell>
          <cell r="C12" t="str">
            <v>S</v>
          </cell>
          <cell r="D12">
            <v>0</v>
          </cell>
          <cell r="E12">
            <v>250252</v>
          </cell>
          <cell r="F12" t="str">
            <v>CARBON PLANT</v>
          </cell>
          <cell r="G12" t="str">
            <v>315.00</v>
          </cell>
          <cell r="H12" t="str">
            <v>Accessory Electric Equipment</v>
          </cell>
          <cell r="I12">
            <v>6218094.1699999999</v>
          </cell>
        </row>
        <row r="13">
          <cell r="A13" t="str">
            <v>31600; 101</v>
          </cell>
          <cell r="B13" t="str">
            <v>101</v>
          </cell>
          <cell r="C13" t="str">
            <v>S</v>
          </cell>
          <cell r="D13">
            <v>0</v>
          </cell>
          <cell r="E13">
            <v>250252</v>
          </cell>
          <cell r="F13" t="str">
            <v>CARBON PLANT</v>
          </cell>
          <cell r="G13" t="str">
            <v>316.00</v>
          </cell>
          <cell r="H13" t="str">
            <v>Misc. Power Plant Equipment</v>
          </cell>
          <cell r="I13">
            <v>809545.62</v>
          </cell>
        </row>
        <row r="14">
          <cell r="A14" t="str">
            <v xml:space="preserve">0; </v>
          </cell>
          <cell r="B14">
            <v>0</v>
          </cell>
          <cell r="C14">
            <v>0</v>
          </cell>
          <cell r="D14">
            <v>0</v>
          </cell>
          <cell r="E14">
            <v>0</v>
          </cell>
          <cell r="F14" t="str">
            <v>CARBON PLANT Total</v>
          </cell>
          <cell r="G14">
            <v>0</v>
          </cell>
          <cell r="H14">
            <v>0</v>
          </cell>
          <cell r="I14">
            <v>119574189.12000002</v>
          </cell>
        </row>
        <row r="15">
          <cell r="A15" t="str">
            <v>31020; 102</v>
          </cell>
          <cell r="B15" t="str">
            <v>102</v>
          </cell>
          <cell r="C15" t="str">
            <v>S</v>
          </cell>
          <cell r="D15">
            <v>0</v>
          </cell>
          <cell r="E15">
            <v>240244</v>
          </cell>
          <cell r="F15" t="str">
            <v>CHOLLA PLANT</v>
          </cell>
          <cell r="G15" t="str">
            <v>310.20</v>
          </cell>
          <cell r="H15" t="str">
            <v>Land Rights</v>
          </cell>
          <cell r="I15">
            <v>1201891.8500000001</v>
          </cell>
        </row>
        <row r="16">
          <cell r="A16" t="str">
            <v>31100; 102</v>
          </cell>
          <cell r="B16" t="str">
            <v>102</v>
          </cell>
          <cell r="C16" t="str">
            <v>S</v>
          </cell>
          <cell r="D16">
            <v>0</v>
          </cell>
          <cell r="E16">
            <v>240244</v>
          </cell>
          <cell r="F16" t="str">
            <v>CHOLLA PLANT</v>
          </cell>
          <cell r="G16" t="str">
            <v>311.00</v>
          </cell>
          <cell r="H16" t="str">
            <v>Structures &amp; Improvements</v>
          </cell>
          <cell r="I16">
            <v>59823656.619999997</v>
          </cell>
        </row>
        <row r="17">
          <cell r="A17" t="str">
            <v>31200; 102</v>
          </cell>
          <cell r="B17" t="str">
            <v>102</v>
          </cell>
          <cell r="C17" t="str">
            <v>S</v>
          </cell>
          <cell r="D17">
            <v>0</v>
          </cell>
          <cell r="E17">
            <v>240244</v>
          </cell>
          <cell r="F17" t="str">
            <v>CHOLLA PLANT</v>
          </cell>
          <cell r="G17" t="str">
            <v>312.00</v>
          </cell>
          <cell r="H17" t="str">
            <v>Boiler Plant Equipment</v>
          </cell>
          <cell r="I17">
            <v>325922912.70999998</v>
          </cell>
        </row>
        <row r="18">
          <cell r="A18" t="str">
            <v>31400; 102</v>
          </cell>
          <cell r="B18" t="str">
            <v>102</v>
          </cell>
          <cell r="C18" t="str">
            <v>S</v>
          </cell>
          <cell r="D18">
            <v>0</v>
          </cell>
          <cell r="E18">
            <v>240244</v>
          </cell>
          <cell r="F18" t="str">
            <v>CHOLLA PLANT</v>
          </cell>
          <cell r="G18" t="str">
            <v>314.00</v>
          </cell>
          <cell r="H18" t="str">
            <v>Turbogenerator Units</v>
          </cell>
          <cell r="I18">
            <v>66047987.369999997</v>
          </cell>
        </row>
        <row r="19">
          <cell r="A19" t="str">
            <v>31500; 102</v>
          </cell>
          <cell r="B19" t="str">
            <v>102</v>
          </cell>
          <cell r="C19" t="str">
            <v>S</v>
          </cell>
          <cell r="D19">
            <v>0</v>
          </cell>
          <cell r="E19">
            <v>240244</v>
          </cell>
          <cell r="F19" t="str">
            <v>CHOLLA PLANT</v>
          </cell>
          <cell r="G19" t="str">
            <v>315.00</v>
          </cell>
          <cell r="H19" t="str">
            <v>Accessory Electric Equipment</v>
          </cell>
          <cell r="I19">
            <v>66675755.640000001</v>
          </cell>
        </row>
        <row r="20">
          <cell r="A20" t="str">
            <v>31600; 102</v>
          </cell>
          <cell r="B20" t="str">
            <v>102</v>
          </cell>
          <cell r="C20" t="str">
            <v>S</v>
          </cell>
          <cell r="D20">
            <v>0</v>
          </cell>
          <cell r="E20">
            <v>240244</v>
          </cell>
          <cell r="F20" t="str">
            <v>CHOLLA PLANT</v>
          </cell>
          <cell r="G20" t="str">
            <v>316.00</v>
          </cell>
          <cell r="H20" t="str">
            <v>Misc. Power Plant Equipment</v>
          </cell>
          <cell r="I20">
            <v>4155951.08</v>
          </cell>
        </row>
        <row r="21">
          <cell r="A21" t="str">
            <v xml:space="preserve">0; </v>
          </cell>
          <cell r="B21">
            <v>0</v>
          </cell>
          <cell r="C21">
            <v>0</v>
          </cell>
          <cell r="D21">
            <v>0</v>
          </cell>
          <cell r="E21">
            <v>0</v>
          </cell>
          <cell r="F21" t="str">
            <v>CHOLLA PLANT Total</v>
          </cell>
          <cell r="G21">
            <v>0</v>
          </cell>
          <cell r="H21">
            <v>0</v>
          </cell>
          <cell r="I21">
            <v>523828155.26999992</v>
          </cell>
        </row>
        <row r="22">
          <cell r="A22" t="str">
            <v>31100; 103</v>
          </cell>
          <cell r="B22" t="str">
            <v>103</v>
          </cell>
          <cell r="C22" t="str">
            <v>S</v>
          </cell>
          <cell r="D22">
            <v>0</v>
          </cell>
          <cell r="E22">
            <v>401000</v>
          </cell>
          <cell r="F22" t="str">
            <v>COLSTRIP PLANT</v>
          </cell>
          <cell r="G22" t="str">
            <v>311.00</v>
          </cell>
          <cell r="H22" t="str">
            <v>Structures &amp; Improvements</v>
          </cell>
          <cell r="I22">
            <v>58963335.350000001</v>
          </cell>
        </row>
        <row r="23">
          <cell r="A23" t="str">
            <v>31200; 103</v>
          </cell>
          <cell r="B23" t="str">
            <v>103</v>
          </cell>
          <cell r="C23" t="str">
            <v>S</v>
          </cell>
          <cell r="D23">
            <v>0</v>
          </cell>
          <cell r="E23">
            <v>401000</v>
          </cell>
          <cell r="F23" t="str">
            <v>COLSTRIP PLANT</v>
          </cell>
          <cell r="G23" t="str">
            <v>312.00</v>
          </cell>
          <cell r="H23" t="str">
            <v>Boiler Plant Equipment</v>
          </cell>
          <cell r="I23">
            <v>114250014.19</v>
          </cell>
        </row>
        <row r="24">
          <cell r="A24" t="str">
            <v>31400; 103</v>
          </cell>
          <cell r="B24" t="str">
            <v>103</v>
          </cell>
          <cell r="C24" t="str">
            <v>S</v>
          </cell>
          <cell r="D24">
            <v>0</v>
          </cell>
          <cell r="E24">
            <v>401000</v>
          </cell>
          <cell r="F24" t="str">
            <v>COLSTRIP PLANT</v>
          </cell>
          <cell r="G24" t="str">
            <v>314.00</v>
          </cell>
          <cell r="H24" t="str">
            <v>Turbogenerator Units</v>
          </cell>
          <cell r="I24">
            <v>34705785.420000002</v>
          </cell>
        </row>
        <row r="25">
          <cell r="A25" t="str">
            <v>31500; 103</v>
          </cell>
          <cell r="B25" t="str">
            <v>103</v>
          </cell>
          <cell r="C25" t="str">
            <v>S</v>
          </cell>
          <cell r="D25">
            <v>0</v>
          </cell>
          <cell r="E25">
            <v>401000</v>
          </cell>
          <cell r="F25" t="str">
            <v>COLSTRIP PLANT</v>
          </cell>
          <cell r="G25" t="str">
            <v>315.00</v>
          </cell>
          <cell r="H25" t="str">
            <v>Accessory Electric Equipment</v>
          </cell>
          <cell r="I25">
            <v>8949684.2100000009</v>
          </cell>
        </row>
        <row r="26">
          <cell r="A26" t="str">
            <v>31600; 103</v>
          </cell>
          <cell r="B26" t="str">
            <v>103</v>
          </cell>
          <cell r="C26" t="str">
            <v>S</v>
          </cell>
          <cell r="D26">
            <v>0</v>
          </cell>
          <cell r="E26">
            <v>401000</v>
          </cell>
          <cell r="F26" t="str">
            <v>COLSTRIP PLANT</v>
          </cell>
          <cell r="G26" t="str">
            <v>316.00</v>
          </cell>
          <cell r="H26" t="str">
            <v>Misc. Power Plant Equipment</v>
          </cell>
          <cell r="I26">
            <v>2203473.2799999998</v>
          </cell>
        </row>
        <row r="27">
          <cell r="A27" t="str">
            <v xml:space="preserve">0; </v>
          </cell>
          <cell r="B27">
            <v>0</v>
          </cell>
          <cell r="C27">
            <v>0</v>
          </cell>
          <cell r="D27">
            <v>0</v>
          </cell>
          <cell r="E27">
            <v>0</v>
          </cell>
          <cell r="F27" t="str">
            <v>COLSTRIP PLANT Total</v>
          </cell>
          <cell r="G27">
            <v>0</v>
          </cell>
          <cell r="H27">
            <v>0</v>
          </cell>
          <cell r="I27">
            <v>219072292.44999999</v>
          </cell>
        </row>
        <row r="28">
          <cell r="A28" t="str">
            <v>31100; 104</v>
          </cell>
          <cell r="B28" t="str">
            <v>104</v>
          </cell>
          <cell r="C28" t="str">
            <v>S</v>
          </cell>
          <cell r="D28">
            <v>0</v>
          </cell>
          <cell r="E28">
            <v>400406</v>
          </cell>
          <cell r="F28" t="str">
            <v>CRAIG PLANT</v>
          </cell>
          <cell r="G28" t="str">
            <v>311.00</v>
          </cell>
          <cell r="H28" t="str">
            <v>Structures &amp; Improvements</v>
          </cell>
          <cell r="I28">
            <v>36736993.539999999</v>
          </cell>
        </row>
        <row r="29">
          <cell r="A29" t="str">
            <v>31200; 104</v>
          </cell>
          <cell r="B29" t="str">
            <v>104</v>
          </cell>
          <cell r="C29" t="str">
            <v>S</v>
          </cell>
          <cell r="D29">
            <v>0</v>
          </cell>
          <cell r="E29">
            <v>400406</v>
          </cell>
          <cell r="F29" t="str">
            <v>CRAIG PLANT</v>
          </cell>
          <cell r="G29" t="str">
            <v>312.00</v>
          </cell>
          <cell r="H29" t="str">
            <v>Boiler Plant Equipment</v>
          </cell>
          <cell r="I29">
            <v>93178559.280000001</v>
          </cell>
        </row>
        <row r="30">
          <cell r="A30" t="str">
            <v>31400; 104</v>
          </cell>
          <cell r="B30" t="str">
            <v>104</v>
          </cell>
          <cell r="C30" t="str">
            <v>S</v>
          </cell>
          <cell r="D30">
            <v>0</v>
          </cell>
          <cell r="E30">
            <v>400406</v>
          </cell>
          <cell r="F30" t="str">
            <v>CRAIG PLANT</v>
          </cell>
          <cell r="G30" t="str">
            <v>314.00</v>
          </cell>
          <cell r="H30" t="str">
            <v>Turbogenerator Units</v>
          </cell>
          <cell r="I30">
            <v>26345535.329999998</v>
          </cell>
        </row>
        <row r="31">
          <cell r="A31" t="str">
            <v>31500; 104</v>
          </cell>
          <cell r="B31" t="str">
            <v>104</v>
          </cell>
          <cell r="C31" t="str">
            <v>S</v>
          </cell>
          <cell r="D31">
            <v>0</v>
          </cell>
          <cell r="E31">
            <v>400406</v>
          </cell>
          <cell r="F31" t="str">
            <v>CRAIG PLANT</v>
          </cell>
          <cell r="G31" t="str">
            <v>315.00</v>
          </cell>
          <cell r="H31" t="str">
            <v>Accessory Electric Equipment</v>
          </cell>
          <cell r="I31">
            <v>16876687.699999999</v>
          </cell>
        </row>
        <row r="32">
          <cell r="A32" t="str">
            <v>31600; 104</v>
          </cell>
          <cell r="B32" t="str">
            <v>104</v>
          </cell>
          <cell r="C32" t="str">
            <v>S</v>
          </cell>
          <cell r="D32">
            <v>0</v>
          </cell>
          <cell r="E32">
            <v>400406</v>
          </cell>
          <cell r="F32" t="str">
            <v>CRAIG PLANT</v>
          </cell>
          <cell r="G32" t="str">
            <v>316.00</v>
          </cell>
          <cell r="H32" t="str">
            <v>Misc. Power Plant Equipment</v>
          </cell>
          <cell r="I32">
            <v>1714396.36</v>
          </cell>
        </row>
        <row r="33">
          <cell r="A33" t="str">
            <v xml:space="preserve">0; </v>
          </cell>
          <cell r="B33">
            <v>0</v>
          </cell>
          <cell r="C33">
            <v>0</v>
          </cell>
          <cell r="D33">
            <v>0</v>
          </cell>
          <cell r="E33">
            <v>0</v>
          </cell>
          <cell r="F33" t="str">
            <v>CRAIG PLANT Total</v>
          </cell>
          <cell r="G33">
            <v>0</v>
          </cell>
          <cell r="H33">
            <v>0</v>
          </cell>
          <cell r="I33">
            <v>174852172.20999998</v>
          </cell>
        </row>
        <row r="34">
          <cell r="A34" t="str">
            <v>31020; 105</v>
          </cell>
          <cell r="B34" t="str">
            <v>105</v>
          </cell>
          <cell r="C34" t="str">
            <v>S</v>
          </cell>
          <cell r="D34">
            <v>0</v>
          </cell>
          <cell r="E34">
            <v>514000</v>
          </cell>
          <cell r="F34" t="str">
            <v>DAVE JOHNSTON PLANT</v>
          </cell>
          <cell r="G34" t="str">
            <v>310.20</v>
          </cell>
          <cell r="H34" t="str">
            <v>Land Rights</v>
          </cell>
          <cell r="I34">
            <v>99970.26</v>
          </cell>
        </row>
        <row r="35">
          <cell r="A35" t="str">
            <v>31100; 105</v>
          </cell>
          <cell r="B35" t="str">
            <v>105</v>
          </cell>
          <cell r="C35" t="str">
            <v>S</v>
          </cell>
          <cell r="D35">
            <v>0</v>
          </cell>
          <cell r="E35">
            <v>514000</v>
          </cell>
          <cell r="F35" t="str">
            <v>DAVE JOHNSTON PLANT</v>
          </cell>
          <cell r="G35" t="str">
            <v>311.00</v>
          </cell>
          <cell r="H35" t="str">
            <v>Structures &amp; Improvements</v>
          </cell>
          <cell r="I35">
            <v>138592968.06</v>
          </cell>
        </row>
        <row r="36">
          <cell r="A36" t="str">
            <v>31200; 105</v>
          </cell>
          <cell r="B36" t="str">
            <v>105</v>
          </cell>
          <cell r="C36" t="str">
            <v>S</v>
          </cell>
          <cell r="D36">
            <v>0</v>
          </cell>
          <cell r="E36">
            <v>514000</v>
          </cell>
          <cell r="F36" t="str">
            <v>DAVE JOHNSTON PLANT</v>
          </cell>
          <cell r="G36" t="str">
            <v>312.00</v>
          </cell>
          <cell r="H36" t="str">
            <v>Boiler Plant Equipment</v>
          </cell>
          <cell r="I36">
            <v>575213448.22000003</v>
          </cell>
        </row>
        <row r="37">
          <cell r="A37" t="str">
            <v>31400; 105</v>
          </cell>
          <cell r="B37" t="str">
            <v>105</v>
          </cell>
          <cell r="C37" t="str">
            <v>S</v>
          </cell>
          <cell r="D37">
            <v>0</v>
          </cell>
          <cell r="E37">
            <v>514000</v>
          </cell>
          <cell r="F37" t="str">
            <v>DAVE JOHNSTON PLANT</v>
          </cell>
          <cell r="G37" t="str">
            <v>314.00</v>
          </cell>
          <cell r="H37" t="str">
            <v>Turbogenerator Units</v>
          </cell>
          <cell r="I37">
            <v>91968161.640000001</v>
          </cell>
        </row>
        <row r="38">
          <cell r="A38" t="str">
            <v>31500; 105</v>
          </cell>
          <cell r="B38" t="str">
            <v>105</v>
          </cell>
          <cell r="C38" t="str">
            <v>S</v>
          </cell>
          <cell r="D38">
            <v>0</v>
          </cell>
          <cell r="E38">
            <v>514000</v>
          </cell>
          <cell r="F38" t="str">
            <v>DAVE JOHNSTON PLANT</v>
          </cell>
          <cell r="G38" t="str">
            <v>315.00</v>
          </cell>
          <cell r="H38" t="str">
            <v>Accessory Electric Equipment</v>
          </cell>
          <cell r="I38">
            <v>53047376.119999997</v>
          </cell>
        </row>
        <row r="39">
          <cell r="A39" t="str">
            <v>31600; 105</v>
          </cell>
          <cell r="B39" t="str">
            <v>105</v>
          </cell>
          <cell r="C39" t="str">
            <v>S</v>
          </cell>
          <cell r="D39">
            <v>0</v>
          </cell>
          <cell r="E39">
            <v>514000</v>
          </cell>
          <cell r="F39" t="str">
            <v>DAVE JOHNSTON PLANT</v>
          </cell>
          <cell r="G39" t="str">
            <v>316.00</v>
          </cell>
          <cell r="H39" t="str">
            <v>Misc. Power Plant Equipment</v>
          </cell>
          <cell r="I39">
            <v>8457617.3599999994</v>
          </cell>
        </row>
        <row r="40">
          <cell r="A40" t="str">
            <v xml:space="preserve">0; </v>
          </cell>
          <cell r="B40">
            <v>0</v>
          </cell>
          <cell r="C40">
            <v>0</v>
          </cell>
          <cell r="D40">
            <v>0</v>
          </cell>
          <cell r="E40">
            <v>0</v>
          </cell>
          <cell r="F40" t="str">
            <v>DAVE JOHNSTON PLANT Total</v>
          </cell>
          <cell r="G40">
            <v>0</v>
          </cell>
          <cell r="H40">
            <v>0</v>
          </cell>
          <cell r="I40">
            <v>867379541.65999997</v>
          </cell>
        </row>
        <row r="41">
          <cell r="A41" t="str">
            <v>31100; 106</v>
          </cell>
          <cell r="B41" t="str">
            <v>106</v>
          </cell>
          <cell r="C41" t="str">
            <v>S</v>
          </cell>
          <cell r="D41">
            <v>0</v>
          </cell>
          <cell r="E41">
            <v>260263</v>
          </cell>
          <cell r="F41" t="str">
            <v>GADSBY PLANT</v>
          </cell>
          <cell r="G41" t="str">
            <v>311.00</v>
          </cell>
          <cell r="H41" t="str">
            <v>Structures &amp; Improvements</v>
          </cell>
          <cell r="I41">
            <v>15268515.08</v>
          </cell>
        </row>
        <row r="42">
          <cell r="A42" t="str">
            <v>31200; 106</v>
          </cell>
          <cell r="B42" t="str">
            <v>106</v>
          </cell>
          <cell r="C42" t="str">
            <v>S</v>
          </cell>
          <cell r="D42">
            <v>0</v>
          </cell>
          <cell r="E42">
            <v>260263</v>
          </cell>
          <cell r="F42" t="str">
            <v>GADSBY PLANT</v>
          </cell>
          <cell r="G42" t="str">
            <v>312.00</v>
          </cell>
          <cell r="H42" t="str">
            <v>Boiler Plant Equipment</v>
          </cell>
          <cell r="I42">
            <v>37464585.539999999</v>
          </cell>
        </row>
        <row r="43">
          <cell r="A43" t="str">
            <v>31400; 106</v>
          </cell>
          <cell r="B43" t="str">
            <v>106</v>
          </cell>
          <cell r="C43" t="str">
            <v>S</v>
          </cell>
          <cell r="D43">
            <v>0</v>
          </cell>
          <cell r="E43">
            <v>260263</v>
          </cell>
          <cell r="F43" t="str">
            <v>GADSBY PLANT</v>
          </cell>
          <cell r="G43" t="str">
            <v>314.00</v>
          </cell>
          <cell r="H43" t="str">
            <v>Turbogenerator Units</v>
          </cell>
          <cell r="I43">
            <v>18863810.73</v>
          </cell>
        </row>
        <row r="44">
          <cell r="A44" t="str">
            <v>31500; 106</v>
          </cell>
          <cell r="B44" t="str">
            <v>106</v>
          </cell>
          <cell r="C44" t="str">
            <v>S</v>
          </cell>
          <cell r="D44">
            <v>0</v>
          </cell>
          <cell r="E44">
            <v>260263</v>
          </cell>
          <cell r="F44" t="str">
            <v>GADSBY PLANT</v>
          </cell>
          <cell r="G44" t="str">
            <v>315.00</v>
          </cell>
          <cell r="H44" t="str">
            <v>Accessory Electric Equipment</v>
          </cell>
          <cell r="I44">
            <v>7862653.5800000001</v>
          </cell>
        </row>
        <row r="45">
          <cell r="A45" t="str">
            <v>31600; 106</v>
          </cell>
          <cell r="B45" t="str">
            <v>106</v>
          </cell>
          <cell r="C45" t="str">
            <v>S</v>
          </cell>
          <cell r="D45">
            <v>0</v>
          </cell>
          <cell r="E45">
            <v>260263</v>
          </cell>
          <cell r="F45" t="str">
            <v>GADSBY PLANT</v>
          </cell>
          <cell r="G45" t="str">
            <v>316.00</v>
          </cell>
          <cell r="H45" t="str">
            <v>Misc. Power Plant Equipment</v>
          </cell>
          <cell r="I45">
            <v>457978.74</v>
          </cell>
        </row>
        <row r="46">
          <cell r="A46" t="str">
            <v xml:space="preserve">0; </v>
          </cell>
          <cell r="B46">
            <v>0</v>
          </cell>
          <cell r="C46">
            <v>0</v>
          </cell>
          <cell r="D46">
            <v>0</v>
          </cell>
          <cell r="E46">
            <v>0</v>
          </cell>
          <cell r="F46" t="str">
            <v>GADSBY PLANT Total</v>
          </cell>
          <cell r="G46">
            <v>0</v>
          </cell>
          <cell r="H46">
            <v>0</v>
          </cell>
          <cell r="I46">
            <v>79917543.669999987</v>
          </cell>
        </row>
        <row r="47">
          <cell r="A47" t="str">
            <v>31100; 107</v>
          </cell>
          <cell r="B47" t="str">
            <v>107</v>
          </cell>
          <cell r="C47" t="str">
            <v>S</v>
          </cell>
          <cell r="D47">
            <v>0</v>
          </cell>
          <cell r="E47">
            <v>410412</v>
          </cell>
          <cell r="F47" t="str">
            <v>HAYDEN PLANT</v>
          </cell>
          <cell r="G47" t="str">
            <v>311.00</v>
          </cell>
          <cell r="H47" t="str">
            <v>Structures &amp; Improvements</v>
          </cell>
          <cell r="I47">
            <v>17564004.789999999</v>
          </cell>
        </row>
        <row r="48">
          <cell r="A48" t="str">
            <v>31200; 107</v>
          </cell>
          <cell r="B48" t="str">
            <v>107</v>
          </cell>
          <cell r="C48" t="str">
            <v>S</v>
          </cell>
          <cell r="D48">
            <v>0</v>
          </cell>
          <cell r="E48">
            <v>410412</v>
          </cell>
          <cell r="F48" t="str">
            <v>HAYDEN PLANT</v>
          </cell>
          <cell r="G48" t="str">
            <v>312.00</v>
          </cell>
          <cell r="H48" t="str">
            <v>Boiler Plant Equipment</v>
          </cell>
          <cell r="I48">
            <v>52104183.170000002</v>
          </cell>
        </row>
        <row r="49">
          <cell r="A49" t="str">
            <v>31400; 107</v>
          </cell>
          <cell r="B49" t="str">
            <v>107</v>
          </cell>
          <cell r="C49" t="str">
            <v>S</v>
          </cell>
          <cell r="D49">
            <v>0</v>
          </cell>
          <cell r="E49">
            <v>410412</v>
          </cell>
          <cell r="F49" t="str">
            <v>HAYDEN PLANT</v>
          </cell>
          <cell r="G49" t="str">
            <v>314.00</v>
          </cell>
          <cell r="H49" t="str">
            <v>Turbogenerator Units</v>
          </cell>
          <cell r="I49">
            <v>7979216.1900000004</v>
          </cell>
        </row>
        <row r="50">
          <cell r="A50" t="str">
            <v>31500; 107</v>
          </cell>
          <cell r="B50" t="str">
            <v>107</v>
          </cell>
          <cell r="C50" t="str">
            <v>S</v>
          </cell>
          <cell r="D50">
            <v>0</v>
          </cell>
          <cell r="E50">
            <v>410412</v>
          </cell>
          <cell r="F50" t="str">
            <v>HAYDEN PLANT</v>
          </cell>
          <cell r="G50" t="str">
            <v>315.00</v>
          </cell>
          <cell r="H50" t="str">
            <v>Accessory Electric Equipment</v>
          </cell>
          <cell r="I50">
            <v>2532418.13</v>
          </cell>
        </row>
        <row r="51">
          <cell r="A51" t="str">
            <v>31600; 107</v>
          </cell>
          <cell r="B51" t="str">
            <v>107</v>
          </cell>
          <cell r="C51" t="str">
            <v>S</v>
          </cell>
          <cell r="D51">
            <v>0</v>
          </cell>
          <cell r="E51">
            <v>410412</v>
          </cell>
          <cell r="F51" t="str">
            <v>HAYDEN PLANT</v>
          </cell>
          <cell r="G51" t="str">
            <v>316.00</v>
          </cell>
          <cell r="H51" t="str">
            <v>Misc. Power Plant Equipment</v>
          </cell>
          <cell r="I51">
            <v>1204187.6200000001</v>
          </cell>
        </row>
        <row r="52">
          <cell r="A52" t="str">
            <v xml:space="preserve">0; </v>
          </cell>
          <cell r="B52">
            <v>0</v>
          </cell>
          <cell r="C52">
            <v>0</v>
          </cell>
          <cell r="D52">
            <v>0</v>
          </cell>
          <cell r="E52">
            <v>0</v>
          </cell>
          <cell r="F52" t="str">
            <v>HAYDEN PLANT Total</v>
          </cell>
          <cell r="G52">
            <v>0</v>
          </cell>
          <cell r="H52">
            <v>0</v>
          </cell>
          <cell r="I52">
            <v>81384009.900000006</v>
          </cell>
        </row>
        <row r="53">
          <cell r="A53" t="str">
            <v>31020; 108</v>
          </cell>
          <cell r="B53" t="str">
            <v>108</v>
          </cell>
          <cell r="C53" t="str">
            <v>S</v>
          </cell>
          <cell r="D53">
            <v>0</v>
          </cell>
          <cell r="E53">
            <v>300305</v>
          </cell>
          <cell r="F53" t="str">
            <v>HUNTER PLANT</v>
          </cell>
          <cell r="G53" t="str">
            <v>310.20</v>
          </cell>
          <cell r="H53" t="str">
            <v>Land Rights</v>
          </cell>
          <cell r="I53">
            <v>246337.54</v>
          </cell>
        </row>
        <row r="54">
          <cell r="A54" t="str">
            <v>31100; 108</v>
          </cell>
          <cell r="B54" t="str">
            <v>108</v>
          </cell>
          <cell r="C54" t="str">
            <v>S</v>
          </cell>
          <cell r="D54">
            <v>0</v>
          </cell>
          <cell r="E54">
            <v>300305</v>
          </cell>
          <cell r="F54" t="str">
            <v>HUNTER PLANT</v>
          </cell>
          <cell r="G54" t="str">
            <v>311.00</v>
          </cell>
          <cell r="H54" t="str">
            <v>Structures &amp; Improvements</v>
          </cell>
          <cell r="I54">
            <v>206941130.49000001</v>
          </cell>
        </row>
        <row r="55">
          <cell r="A55" t="str">
            <v>31200; 108</v>
          </cell>
          <cell r="B55" t="str">
            <v>108</v>
          </cell>
          <cell r="C55" t="str">
            <v>S</v>
          </cell>
          <cell r="D55">
            <v>0</v>
          </cell>
          <cell r="E55">
            <v>300305</v>
          </cell>
          <cell r="F55" t="str">
            <v>HUNTER PLANT</v>
          </cell>
          <cell r="G55" t="str">
            <v>312.00</v>
          </cell>
          <cell r="H55" t="str">
            <v>Boiler Plant Equipment</v>
          </cell>
          <cell r="I55">
            <v>632231547.27999997</v>
          </cell>
        </row>
        <row r="56">
          <cell r="A56" t="str">
            <v>31400; 108</v>
          </cell>
          <cell r="B56" t="str">
            <v>108</v>
          </cell>
          <cell r="C56" t="str">
            <v>S</v>
          </cell>
          <cell r="D56">
            <v>0</v>
          </cell>
          <cell r="E56">
            <v>300305</v>
          </cell>
          <cell r="F56" t="str">
            <v>HUNTER PLANT</v>
          </cell>
          <cell r="G56" t="str">
            <v>314.00</v>
          </cell>
          <cell r="H56" t="str">
            <v>Turbogenerator Units</v>
          </cell>
          <cell r="I56">
            <v>189228621.09999999</v>
          </cell>
        </row>
        <row r="57">
          <cell r="A57" t="str">
            <v>31500; 108</v>
          </cell>
          <cell r="B57" t="str">
            <v>108</v>
          </cell>
          <cell r="C57" t="str">
            <v>S</v>
          </cell>
          <cell r="D57">
            <v>0</v>
          </cell>
          <cell r="E57">
            <v>300305</v>
          </cell>
          <cell r="F57" t="str">
            <v>HUNTER PLANT</v>
          </cell>
          <cell r="G57" t="str">
            <v>315.00</v>
          </cell>
          <cell r="H57" t="str">
            <v>Accessory Electric Equipment</v>
          </cell>
          <cell r="I57">
            <v>98505362.329999998</v>
          </cell>
        </row>
        <row r="58">
          <cell r="A58" t="str">
            <v>31600; 108</v>
          </cell>
          <cell r="B58" t="str">
            <v>108</v>
          </cell>
          <cell r="C58" t="str">
            <v>S</v>
          </cell>
          <cell r="D58">
            <v>0</v>
          </cell>
          <cell r="E58">
            <v>300305</v>
          </cell>
          <cell r="F58" t="str">
            <v>HUNTER PLANT</v>
          </cell>
          <cell r="G58" t="str">
            <v>316.00</v>
          </cell>
          <cell r="H58" t="str">
            <v>Misc. Power Plant Equipment</v>
          </cell>
          <cell r="I58">
            <v>3645567.81</v>
          </cell>
        </row>
        <row r="59">
          <cell r="A59" t="str">
            <v xml:space="preserve">0; </v>
          </cell>
          <cell r="B59">
            <v>0</v>
          </cell>
          <cell r="C59">
            <v>0</v>
          </cell>
          <cell r="D59">
            <v>0</v>
          </cell>
          <cell r="E59">
            <v>0</v>
          </cell>
          <cell r="F59" t="str">
            <v>HUNTER PLANT Total</v>
          </cell>
          <cell r="G59">
            <v>0</v>
          </cell>
          <cell r="H59">
            <v>0</v>
          </cell>
          <cell r="I59">
            <v>1130798566.55</v>
          </cell>
        </row>
        <row r="60">
          <cell r="A60" t="str">
            <v>31100; 109</v>
          </cell>
          <cell r="B60" t="str">
            <v>109</v>
          </cell>
          <cell r="C60" t="str">
            <v>S</v>
          </cell>
          <cell r="D60">
            <v>0</v>
          </cell>
          <cell r="E60">
            <v>280282</v>
          </cell>
          <cell r="F60" t="str">
            <v>HUNTINGTON PLANT</v>
          </cell>
          <cell r="G60" t="str">
            <v>311.00</v>
          </cell>
          <cell r="H60" t="str">
            <v>Structures &amp; Improvements</v>
          </cell>
          <cell r="I60">
            <v>116716543.27</v>
          </cell>
        </row>
        <row r="61">
          <cell r="A61" t="str">
            <v>31200; 109</v>
          </cell>
          <cell r="B61" t="str">
            <v>109</v>
          </cell>
          <cell r="C61" t="str">
            <v>S</v>
          </cell>
          <cell r="D61">
            <v>0</v>
          </cell>
          <cell r="E61">
            <v>280282</v>
          </cell>
          <cell r="F61" t="str">
            <v>HUNTINGTON PLANT</v>
          </cell>
          <cell r="G61" t="str">
            <v>312.00</v>
          </cell>
          <cell r="H61" t="str">
            <v>Boiler Plant Equipment</v>
          </cell>
          <cell r="I61">
            <v>527118936.17000002</v>
          </cell>
        </row>
        <row r="62">
          <cell r="A62" t="str">
            <v>31400; 109</v>
          </cell>
          <cell r="B62" t="str">
            <v>109</v>
          </cell>
          <cell r="C62" t="str">
            <v>S</v>
          </cell>
          <cell r="D62">
            <v>0</v>
          </cell>
          <cell r="E62">
            <v>280282</v>
          </cell>
          <cell r="F62" t="str">
            <v>HUNTINGTON PLANT</v>
          </cell>
          <cell r="G62" t="str">
            <v>314.00</v>
          </cell>
          <cell r="H62" t="str">
            <v>Turbogenerator Units</v>
          </cell>
          <cell r="I62">
            <v>122867593.25</v>
          </cell>
        </row>
        <row r="63">
          <cell r="A63" t="str">
            <v>31500; 109</v>
          </cell>
          <cell r="B63" t="str">
            <v>109</v>
          </cell>
          <cell r="C63" t="str">
            <v>S</v>
          </cell>
          <cell r="D63">
            <v>0</v>
          </cell>
          <cell r="E63">
            <v>280282</v>
          </cell>
          <cell r="F63" t="str">
            <v>HUNTINGTON PLANT</v>
          </cell>
          <cell r="G63" t="str">
            <v>315.00</v>
          </cell>
          <cell r="H63" t="str">
            <v>Accessory Electric Equipment</v>
          </cell>
          <cell r="I63">
            <v>46421368.829999998</v>
          </cell>
        </row>
        <row r="64">
          <cell r="A64" t="str">
            <v>31600; 109</v>
          </cell>
          <cell r="B64" t="str">
            <v>109</v>
          </cell>
          <cell r="C64" t="str">
            <v>S</v>
          </cell>
          <cell r="D64">
            <v>0</v>
          </cell>
          <cell r="E64">
            <v>280282</v>
          </cell>
          <cell r="F64" t="str">
            <v>HUNTINGTON PLANT</v>
          </cell>
          <cell r="G64" t="str">
            <v>316.00</v>
          </cell>
          <cell r="H64" t="str">
            <v>Misc. Power Plant Equipment</v>
          </cell>
          <cell r="I64">
            <v>2717959.41</v>
          </cell>
        </row>
        <row r="65">
          <cell r="A65" t="str">
            <v xml:space="preserve">0; </v>
          </cell>
          <cell r="B65">
            <v>0</v>
          </cell>
          <cell r="C65">
            <v>0</v>
          </cell>
          <cell r="D65">
            <v>0</v>
          </cell>
          <cell r="E65">
            <v>0</v>
          </cell>
          <cell r="F65" t="str">
            <v>HUNTINGTON PLANT Total</v>
          </cell>
          <cell r="G65">
            <v>0</v>
          </cell>
          <cell r="H65">
            <v>0</v>
          </cell>
          <cell r="I65">
            <v>815842400.93000007</v>
          </cell>
        </row>
        <row r="66">
          <cell r="A66" t="str">
            <v>31100; 191</v>
          </cell>
          <cell r="B66" t="str">
            <v>191</v>
          </cell>
          <cell r="C66" t="str">
            <v>S</v>
          </cell>
          <cell r="D66">
            <v>0</v>
          </cell>
          <cell r="E66">
            <v>220000</v>
          </cell>
          <cell r="F66" t="str">
            <v>JAMES RIVER PLANT</v>
          </cell>
          <cell r="G66" t="str">
            <v>311.00</v>
          </cell>
          <cell r="H66" t="str">
            <v>Structures &amp; Improvements</v>
          </cell>
          <cell r="I66">
            <v>5733734.1399999997</v>
          </cell>
        </row>
        <row r="67">
          <cell r="A67" t="str">
            <v>31200; 191</v>
          </cell>
          <cell r="B67" t="str">
            <v>191</v>
          </cell>
          <cell r="C67" t="str">
            <v>S</v>
          </cell>
          <cell r="D67">
            <v>0</v>
          </cell>
          <cell r="E67">
            <v>220000</v>
          </cell>
          <cell r="F67" t="str">
            <v>JAMES RIVER PLANT</v>
          </cell>
          <cell r="G67" t="str">
            <v>312.00</v>
          </cell>
          <cell r="H67" t="str">
            <v>Boiler Plant Equipment</v>
          </cell>
          <cell r="I67">
            <v>5798092.3600000003</v>
          </cell>
        </row>
        <row r="68">
          <cell r="A68" t="str">
            <v>31400; 191</v>
          </cell>
          <cell r="B68" t="str">
            <v>191</v>
          </cell>
          <cell r="C68" t="str">
            <v>S</v>
          </cell>
          <cell r="D68">
            <v>0</v>
          </cell>
          <cell r="E68">
            <v>220000</v>
          </cell>
          <cell r="F68" t="str">
            <v>JAMES RIVER PLANT</v>
          </cell>
          <cell r="G68" t="str">
            <v>314.00</v>
          </cell>
          <cell r="H68" t="str">
            <v>Turbogenerator Units</v>
          </cell>
          <cell r="I68">
            <v>18616437.710000001</v>
          </cell>
        </row>
        <row r="69">
          <cell r="A69" t="str">
            <v>31500; 191</v>
          </cell>
          <cell r="B69" t="str">
            <v>191</v>
          </cell>
          <cell r="C69" t="str">
            <v>S</v>
          </cell>
          <cell r="D69">
            <v>0</v>
          </cell>
          <cell r="E69">
            <v>220000</v>
          </cell>
          <cell r="F69" t="str">
            <v>JAMES RIVER PLANT</v>
          </cell>
          <cell r="G69" t="str">
            <v>315.00</v>
          </cell>
          <cell r="H69" t="str">
            <v>Accessory Electric Equipment</v>
          </cell>
          <cell r="I69">
            <v>4302275.7699999996</v>
          </cell>
        </row>
        <row r="70">
          <cell r="A70" t="str">
            <v xml:space="preserve">0; </v>
          </cell>
          <cell r="B70">
            <v>0</v>
          </cell>
          <cell r="C70">
            <v>0</v>
          </cell>
          <cell r="D70">
            <v>0</v>
          </cell>
          <cell r="E70">
            <v>0</v>
          </cell>
          <cell r="F70" t="str">
            <v>JAMES RIVER PLANT Total</v>
          </cell>
          <cell r="G70">
            <v>0</v>
          </cell>
          <cell r="H70">
            <v>0</v>
          </cell>
          <cell r="I70">
            <v>34450539.980000004</v>
          </cell>
        </row>
        <row r="71">
          <cell r="A71" t="str">
            <v>31020; 110</v>
          </cell>
          <cell r="B71" t="str">
            <v>110</v>
          </cell>
          <cell r="C71" t="str">
            <v>S</v>
          </cell>
          <cell r="D71">
            <v>0</v>
          </cell>
          <cell r="E71">
            <v>517000</v>
          </cell>
          <cell r="F71" t="str">
            <v>JIM BRIDGER PLANT</v>
          </cell>
          <cell r="G71" t="str">
            <v>310.20</v>
          </cell>
          <cell r="H71" t="str">
            <v>Land Rights</v>
          </cell>
          <cell r="I71">
            <v>281111.09999999998</v>
          </cell>
        </row>
        <row r="72">
          <cell r="A72" t="str">
            <v>31100; 110</v>
          </cell>
          <cell r="B72" t="str">
            <v>110</v>
          </cell>
          <cell r="C72" t="str">
            <v>S</v>
          </cell>
          <cell r="D72">
            <v>0</v>
          </cell>
          <cell r="E72">
            <v>517000</v>
          </cell>
          <cell r="F72" t="str">
            <v>JIM BRIDGER PLANT</v>
          </cell>
          <cell r="G72" t="str">
            <v>311.00</v>
          </cell>
          <cell r="H72" t="str">
            <v>Structures &amp; Improvements</v>
          </cell>
          <cell r="I72">
            <v>140256250.56</v>
          </cell>
        </row>
        <row r="73">
          <cell r="A73" t="str">
            <v>31200; 110</v>
          </cell>
          <cell r="B73" t="str">
            <v>110</v>
          </cell>
          <cell r="C73" t="str">
            <v>S</v>
          </cell>
          <cell r="D73">
            <v>0</v>
          </cell>
          <cell r="E73">
            <v>517000</v>
          </cell>
          <cell r="F73" t="str">
            <v>JIM BRIDGER PLANT</v>
          </cell>
          <cell r="G73" t="str">
            <v>312.00</v>
          </cell>
          <cell r="H73" t="str">
            <v>Boiler Plant Equipment</v>
          </cell>
          <cell r="I73">
            <v>675358589.64999998</v>
          </cell>
        </row>
        <row r="74">
          <cell r="A74" t="str">
            <v>31400; 110</v>
          </cell>
          <cell r="B74" t="str">
            <v>110</v>
          </cell>
          <cell r="C74" t="str">
            <v>S</v>
          </cell>
          <cell r="D74">
            <v>0</v>
          </cell>
          <cell r="E74">
            <v>517000</v>
          </cell>
          <cell r="F74" t="str">
            <v>JIM BRIDGER PLANT</v>
          </cell>
          <cell r="G74" t="str">
            <v>314.00</v>
          </cell>
          <cell r="H74" t="str">
            <v>Turbogenerator Units</v>
          </cell>
          <cell r="I74">
            <v>175249865.94</v>
          </cell>
        </row>
        <row r="75">
          <cell r="A75" t="str">
            <v>31500; 110</v>
          </cell>
          <cell r="B75" t="str">
            <v>110</v>
          </cell>
          <cell r="C75" t="str">
            <v>S</v>
          </cell>
          <cell r="D75">
            <v>0</v>
          </cell>
          <cell r="E75">
            <v>517000</v>
          </cell>
          <cell r="F75" t="str">
            <v>JIM BRIDGER PLANT</v>
          </cell>
          <cell r="G75" t="str">
            <v>315.00</v>
          </cell>
          <cell r="H75" t="str">
            <v>Accessory Electric Equipment</v>
          </cell>
          <cell r="I75">
            <v>58882346.939999998</v>
          </cell>
        </row>
        <row r="76">
          <cell r="A76" t="str">
            <v>31600; 110</v>
          </cell>
          <cell r="B76" t="str">
            <v>110</v>
          </cell>
          <cell r="C76" t="str">
            <v>S</v>
          </cell>
          <cell r="D76">
            <v>0</v>
          </cell>
          <cell r="E76">
            <v>517000</v>
          </cell>
          <cell r="F76" t="str">
            <v>JIM BRIDGER PLANT</v>
          </cell>
          <cell r="G76" t="str">
            <v>316.00</v>
          </cell>
          <cell r="H76" t="str">
            <v>Misc. Power Plant Equipment</v>
          </cell>
          <cell r="I76">
            <v>3722954.18</v>
          </cell>
        </row>
        <row r="77">
          <cell r="A77" t="str">
            <v xml:space="preserve">0; </v>
          </cell>
          <cell r="B77">
            <v>0</v>
          </cell>
          <cell r="C77">
            <v>0</v>
          </cell>
          <cell r="D77">
            <v>0</v>
          </cell>
          <cell r="E77">
            <v>0</v>
          </cell>
          <cell r="F77" t="str">
            <v>JIM BRIDGER PLANT Total</v>
          </cell>
          <cell r="G77">
            <v>0</v>
          </cell>
          <cell r="H77">
            <v>0</v>
          </cell>
          <cell r="I77">
            <v>1053751118.37</v>
          </cell>
        </row>
        <row r="78">
          <cell r="A78" t="str">
            <v>31020; 111</v>
          </cell>
          <cell r="B78" t="str">
            <v>111</v>
          </cell>
          <cell r="C78" t="str">
            <v>S</v>
          </cell>
          <cell r="D78">
            <v>0</v>
          </cell>
          <cell r="E78">
            <v>270273</v>
          </cell>
          <cell r="F78" t="str">
            <v>NAUGHTON PLANT</v>
          </cell>
          <cell r="G78" t="str">
            <v>310.20</v>
          </cell>
          <cell r="H78" t="str">
            <v>Land Rights</v>
          </cell>
          <cell r="I78">
            <v>15015.87</v>
          </cell>
        </row>
        <row r="79">
          <cell r="A79" t="str">
            <v>31100; 111</v>
          </cell>
          <cell r="B79" t="str">
            <v>111</v>
          </cell>
          <cell r="C79" t="str">
            <v>S</v>
          </cell>
          <cell r="D79">
            <v>0</v>
          </cell>
          <cell r="E79">
            <v>270273</v>
          </cell>
          <cell r="F79" t="str">
            <v>NAUGHTON PLANT</v>
          </cell>
          <cell r="G79" t="str">
            <v>311.00</v>
          </cell>
          <cell r="H79" t="str">
            <v>Structures &amp; Improvements</v>
          </cell>
          <cell r="I79">
            <v>70399222.079999998</v>
          </cell>
        </row>
        <row r="80">
          <cell r="A80" t="str">
            <v>31200; 111</v>
          </cell>
          <cell r="B80" t="str">
            <v>111</v>
          </cell>
          <cell r="C80" t="str">
            <v>S</v>
          </cell>
          <cell r="D80">
            <v>0</v>
          </cell>
          <cell r="E80">
            <v>270273</v>
          </cell>
          <cell r="F80" t="str">
            <v>NAUGHTON PLANT</v>
          </cell>
          <cell r="G80" t="str">
            <v>312.00</v>
          </cell>
          <cell r="H80" t="str">
            <v>Boiler Plant Equipment</v>
          </cell>
          <cell r="I80">
            <v>443090329.81</v>
          </cell>
        </row>
        <row r="81">
          <cell r="A81" t="str">
            <v>31400; 111</v>
          </cell>
          <cell r="B81" t="str">
            <v>111</v>
          </cell>
          <cell r="C81" t="str">
            <v>S</v>
          </cell>
          <cell r="D81">
            <v>0</v>
          </cell>
          <cell r="E81">
            <v>270273</v>
          </cell>
          <cell r="F81" t="str">
            <v>NAUGHTON PLANT</v>
          </cell>
          <cell r="G81" t="str">
            <v>314.00</v>
          </cell>
          <cell r="H81" t="str">
            <v>Turbogenerator Units</v>
          </cell>
          <cell r="I81">
            <v>76375657.129999995</v>
          </cell>
        </row>
        <row r="82">
          <cell r="A82" t="str">
            <v>31500; 111</v>
          </cell>
          <cell r="B82" t="str">
            <v>111</v>
          </cell>
          <cell r="C82" t="str">
            <v>S</v>
          </cell>
          <cell r="D82">
            <v>0</v>
          </cell>
          <cell r="E82">
            <v>270273</v>
          </cell>
          <cell r="F82" t="str">
            <v>NAUGHTON PLANT</v>
          </cell>
          <cell r="G82" t="str">
            <v>315.00</v>
          </cell>
          <cell r="H82" t="str">
            <v>Accessory Electric Equipment</v>
          </cell>
          <cell r="I82">
            <v>23006767.68</v>
          </cell>
        </row>
        <row r="83">
          <cell r="A83" t="str">
            <v>31600; 111</v>
          </cell>
          <cell r="B83" t="str">
            <v>111</v>
          </cell>
          <cell r="C83" t="str">
            <v>S</v>
          </cell>
          <cell r="D83">
            <v>0</v>
          </cell>
          <cell r="E83">
            <v>270273</v>
          </cell>
          <cell r="F83" t="str">
            <v>NAUGHTON PLANT</v>
          </cell>
          <cell r="G83" t="str">
            <v>316.00</v>
          </cell>
          <cell r="H83" t="str">
            <v>Misc. Power Plant Equipment</v>
          </cell>
          <cell r="I83">
            <v>2011397.3</v>
          </cell>
        </row>
        <row r="84">
          <cell r="A84" t="str">
            <v xml:space="preserve">0; </v>
          </cell>
          <cell r="B84">
            <v>0</v>
          </cell>
          <cell r="C84">
            <v>0</v>
          </cell>
          <cell r="D84">
            <v>0</v>
          </cell>
          <cell r="E84">
            <v>0</v>
          </cell>
          <cell r="F84" t="str">
            <v>NAUGHTON PLANT Total</v>
          </cell>
          <cell r="G84">
            <v>0</v>
          </cell>
          <cell r="H84">
            <v>0</v>
          </cell>
          <cell r="I84">
            <v>614898389.86999989</v>
          </cell>
        </row>
        <row r="85">
          <cell r="A85" t="str">
            <v>31020; 112</v>
          </cell>
          <cell r="B85" t="str">
            <v>112</v>
          </cell>
          <cell r="C85" t="str">
            <v>S</v>
          </cell>
          <cell r="D85">
            <v>0</v>
          </cell>
          <cell r="E85">
            <v>519000</v>
          </cell>
          <cell r="F85" t="str">
            <v>WYODAK PLANT</v>
          </cell>
          <cell r="G85" t="str">
            <v>310.20</v>
          </cell>
          <cell r="H85" t="str">
            <v>Land Rights</v>
          </cell>
          <cell r="I85">
            <v>164796.79999999999</v>
          </cell>
        </row>
        <row r="86">
          <cell r="A86" t="str">
            <v>31100; 112</v>
          </cell>
          <cell r="B86" t="str">
            <v>112</v>
          </cell>
          <cell r="C86" t="str">
            <v>S</v>
          </cell>
          <cell r="D86">
            <v>0</v>
          </cell>
          <cell r="E86">
            <v>519000</v>
          </cell>
          <cell r="F86" t="str">
            <v>WYODAK PLANT</v>
          </cell>
          <cell r="G86" t="str">
            <v>311.00</v>
          </cell>
          <cell r="H86" t="str">
            <v>Structures &amp; Improvements</v>
          </cell>
          <cell r="I86">
            <v>51317577.18</v>
          </cell>
        </row>
        <row r="87">
          <cell r="A87" t="str">
            <v>31200; 112</v>
          </cell>
          <cell r="B87" t="str">
            <v>112</v>
          </cell>
          <cell r="C87" t="str">
            <v>S</v>
          </cell>
          <cell r="D87">
            <v>0</v>
          </cell>
          <cell r="E87">
            <v>519000</v>
          </cell>
          <cell r="F87" t="str">
            <v>WYODAK PLANT</v>
          </cell>
          <cell r="G87" t="str">
            <v>312.00</v>
          </cell>
          <cell r="H87" t="str">
            <v>Boiler Plant Equipment</v>
          </cell>
          <cell r="I87">
            <v>300866077.38</v>
          </cell>
        </row>
        <row r="88">
          <cell r="A88" t="str">
            <v>31400; 112</v>
          </cell>
          <cell r="B88" t="str">
            <v>112</v>
          </cell>
          <cell r="C88" t="str">
            <v>S</v>
          </cell>
          <cell r="D88">
            <v>0</v>
          </cell>
          <cell r="E88">
            <v>519000</v>
          </cell>
          <cell r="F88" t="str">
            <v>WYODAK PLANT</v>
          </cell>
          <cell r="G88" t="str">
            <v>314.00</v>
          </cell>
          <cell r="H88" t="str">
            <v>Turbogenerator Units</v>
          </cell>
          <cell r="I88">
            <v>64048524.350000001</v>
          </cell>
        </row>
        <row r="89">
          <cell r="A89" t="str">
            <v>31500; 112</v>
          </cell>
          <cell r="B89" t="str">
            <v>112</v>
          </cell>
          <cell r="C89" t="str">
            <v>S</v>
          </cell>
          <cell r="D89">
            <v>0</v>
          </cell>
          <cell r="E89">
            <v>519000</v>
          </cell>
          <cell r="F89" t="str">
            <v>WYODAK PLANT</v>
          </cell>
          <cell r="G89" t="str">
            <v>315.00</v>
          </cell>
          <cell r="H89" t="str">
            <v>Accessory Electric Equipment</v>
          </cell>
          <cell r="I89">
            <v>28129327.460000001</v>
          </cell>
        </row>
        <row r="90">
          <cell r="A90" t="str">
            <v>31600; 112</v>
          </cell>
          <cell r="B90" t="str">
            <v>112</v>
          </cell>
          <cell r="C90" t="str">
            <v>S</v>
          </cell>
          <cell r="D90">
            <v>0</v>
          </cell>
          <cell r="E90">
            <v>519000</v>
          </cell>
          <cell r="F90" t="str">
            <v>WYODAK PLANT</v>
          </cell>
          <cell r="G90" t="str">
            <v>316.00</v>
          </cell>
          <cell r="H90" t="str">
            <v>Misc. Power Plant Equipment</v>
          </cell>
          <cell r="I90">
            <v>1231113.42</v>
          </cell>
        </row>
        <row r="91">
          <cell r="A91" t="str">
            <v xml:space="preserve">0; </v>
          </cell>
          <cell r="B91">
            <v>0</v>
          </cell>
          <cell r="C91">
            <v>0</v>
          </cell>
          <cell r="D91">
            <v>0</v>
          </cell>
          <cell r="E91">
            <v>0</v>
          </cell>
          <cell r="F91" t="str">
            <v>WYODAK PLANT Total</v>
          </cell>
          <cell r="G91">
            <v>0</v>
          </cell>
          <cell r="H91">
            <v>0</v>
          </cell>
          <cell r="I91">
            <v>445757416.59000003</v>
          </cell>
        </row>
        <row r="92">
          <cell r="A92" t="str">
            <v>31030; 101</v>
          </cell>
          <cell r="B92" t="str">
            <v>101</v>
          </cell>
          <cell r="C92" t="str">
            <v>S</v>
          </cell>
          <cell r="D92">
            <v>0</v>
          </cell>
          <cell r="E92">
            <v>250252</v>
          </cell>
          <cell r="F92" t="str">
            <v>Water Rights</v>
          </cell>
          <cell r="G92" t="str">
            <v>310.30</v>
          </cell>
          <cell r="H92" t="str">
            <v>CARBON PLANT</v>
          </cell>
          <cell r="I92">
            <v>865460.63</v>
          </cell>
        </row>
        <row r="93">
          <cell r="A93" t="str">
            <v>31030; 105</v>
          </cell>
          <cell r="B93" t="str">
            <v>105</v>
          </cell>
          <cell r="C93" t="str">
            <v>S</v>
          </cell>
          <cell r="D93">
            <v>0</v>
          </cell>
          <cell r="E93">
            <v>514000</v>
          </cell>
          <cell r="F93" t="str">
            <v>Water Rights</v>
          </cell>
          <cell r="G93" t="str">
            <v>310.30</v>
          </cell>
          <cell r="H93" t="str">
            <v>DAVE JOHNSTON PLANT</v>
          </cell>
          <cell r="I93">
            <v>9700996.6099999994</v>
          </cell>
        </row>
        <row r="94">
          <cell r="A94" t="str">
            <v>31030; 106</v>
          </cell>
          <cell r="B94" t="str">
            <v>106</v>
          </cell>
          <cell r="C94" t="str">
            <v>S</v>
          </cell>
          <cell r="D94">
            <v>0</v>
          </cell>
          <cell r="E94">
            <v>260263</v>
          </cell>
          <cell r="F94" t="str">
            <v>Water Rights</v>
          </cell>
          <cell r="G94" t="str">
            <v>310.30</v>
          </cell>
          <cell r="H94" t="str">
            <v>GADSBY PLANT</v>
          </cell>
          <cell r="I94">
            <v>8138.01</v>
          </cell>
        </row>
        <row r="95">
          <cell r="A95" t="str">
            <v>31030; 108</v>
          </cell>
          <cell r="B95" t="str">
            <v>108</v>
          </cell>
          <cell r="C95" t="str">
            <v>S</v>
          </cell>
          <cell r="D95">
            <v>0</v>
          </cell>
          <cell r="E95">
            <v>300305</v>
          </cell>
          <cell r="F95" t="str">
            <v>Water Rights</v>
          </cell>
          <cell r="G95" t="str">
            <v>310.30</v>
          </cell>
          <cell r="H95" t="str">
            <v>HUNTER PLANT</v>
          </cell>
          <cell r="I95">
            <v>24271831.300000001</v>
          </cell>
        </row>
        <row r="96">
          <cell r="A96" t="str">
            <v>31030; 109</v>
          </cell>
          <cell r="B96" t="str">
            <v>109</v>
          </cell>
          <cell r="C96" t="str">
            <v>S</v>
          </cell>
          <cell r="D96">
            <v>0</v>
          </cell>
          <cell r="E96">
            <v>280282</v>
          </cell>
          <cell r="F96" t="str">
            <v>Water Rights</v>
          </cell>
          <cell r="G96" t="str">
            <v>310.30</v>
          </cell>
          <cell r="H96" t="str">
            <v>HUNTINGTON PLANT</v>
          </cell>
          <cell r="I96">
            <v>1471639</v>
          </cell>
        </row>
        <row r="97">
          <cell r="A97" t="str">
            <v>31030; 110</v>
          </cell>
          <cell r="B97" t="str">
            <v>110</v>
          </cell>
          <cell r="C97" t="str">
            <v>S</v>
          </cell>
          <cell r="D97">
            <v>0</v>
          </cell>
          <cell r="E97">
            <v>517000</v>
          </cell>
          <cell r="F97" t="str">
            <v>Water Rights</v>
          </cell>
          <cell r="G97" t="str">
            <v>310.30</v>
          </cell>
          <cell r="H97" t="str">
            <v>JIM BRIDGER PLANT</v>
          </cell>
          <cell r="I97">
            <v>171270</v>
          </cell>
        </row>
        <row r="98">
          <cell r="A98" t="str">
            <v>31030; 111</v>
          </cell>
          <cell r="B98" t="str">
            <v>111</v>
          </cell>
          <cell r="C98" t="str">
            <v>S</v>
          </cell>
          <cell r="D98">
            <v>0</v>
          </cell>
          <cell r="E98">
            <v>270273</v>
          </cell>
          <cell r="F98" t="str">
            <v>Water Rights</v>
          </cell>
          <cell r="G98" t="str">
            <v>310.30</v>
          </cell>
          <cell r="H98" t="str">
            <v>NAUGHTON PLANT</v>
          </cell>
          <cell r="I98">
            <v>690.97</v>
          </cell>
        </row>
        <row r="99">
          <cell r="A99" t="str">
            <v>31030; 112</v>
          </cell>
          <cell r="B99" t="str">
            <v>112</v>
          </cell>
          <cell r="C99" t="str">
            <v>S</v>
          </cell>
          <cell r="D99">
            <v>0</v>
          </cell>
          <cell r="E99">
            <v>519000</v>
          </cell>
          <cell r="F99" t="str">
            <v>Water Rights</v>
          </cell>
          <cell r="G99" t="str">
            <v>310.30</v>
          </cell>
          <cell r="H99" t="str">
            <v>WYODAK PLANT</v>
          </cell>
          <cell r="I99">
            <v>13496.8</v>
          </cell>
        </row>
        <row r="100">
          <cell r="A100" t="str">
            <v xml:space="preserve">0; </v>
          </cell>
          <cell r="B100">
            <v>0</v>
          </cell>
          <cell r="C100">
            <v>0</v>
          </cell>
          <cell r="D100">
            <v>0</v>
          </cell>
          <cell r="E100">
            <v>0</v>
          </cell>
          <cell r="F100" t="str">
            <v>Water Rights Total</v>
          </cell>
          <cell r="G100">
            <v>0</v>
          </cell>
          <cell r="H100">
            <v>0</v>
          </cell>
          <cell r="I100">
            <v>36503523.319999993</v>
          </cell>
        </row>
        <row r="101">
          <cell r="A101" t="str">
            <v xml:space="preserve">0; </v>
          </cell>
          <cell r="B101">
            <v>0</v>
          </cell>
          <cell r="C101" t="str">
            <v>S Total</v>
          </cell>
          <cell r="D101">
            <v>0</v>
          </cell>
          <cell r="E101">
            <v>0</v>
          </cell>
          <cell r="F101">
            <v>0</v>
          </cell>
          <cell r="G101">
            <v>0</v>
          </cell>
          <cell r="H101">
            <v>0</v>
          </cell>
          <cell r="I101">
            <v>6310917127.5500002</v>
          </cell>
        </row>
        <row r="102">
          <cell r="A102" t="str">
            <v>33020; 301</v>
          </cell>
          <cell r="B102" t="str">
            <v>301</v>
          </cell>
          <cell r="C102" t="str">
            <v>H</v>
          </cell>
          <cell r="D102">
            <v>0</v>
          </cell>
          <cell r="E102">
            <v>2381</v>
          </cell>
          <cell r="F102" t="str">
            <v>ASHTON / ST ANTHONY LICENSE (2381)</v>
          </cell>
          <cell r="G102" t="str">
            <v>330.20</v>
          </cell>
          <cell r="H102" t="str">
            <v>Land Rights</v>
          </cell>
          <cell r="I102">
            <v>28699.78</v>
          </cell>
        </row>
        <row r="103">
          <cell r="A103" t="str">
            <v>33100; 301</v>
          </cell>
          <cell r="B103" t="str">
            <v>301</v>
          </cell>
          <cell r="C103" t="str">
            <v>H</v>
          </cell>
          <cell r="D103">
            <v>0</v>
          </cell>
          <cell r="E103">
            <v>2381</v>
          </cell>
          <cell r="F103" t="str">
            <v>ASHTON / ST ANTHONY LICENSE (2381)</v>
          </cell>
          <cell r="G103" t="str">
            <v>331.00</v>
          </cell>
          <cell r="H103" t="str">
            <v>Structures &amp; Improvements</v>
          </cell>
          <cell r="I103">
            <v>1179468.81</v>
          </cell>
        </row>
        <row r="104">
          <cell r="A104" t="str">
            <v>33200; 301</v>
          </cell>
          <cell r="B104" t="str">
            <v>301</v>
          </cell>
          <cell r="C104" t="str">
            <v>H</v>
          </cell>
          <cell r="D104">
            <v>0</v>
          </cell>
          <cell r="E104">
            <v>2381</v>
          </cell>
          <cell r="F104" t="str">
            <v>ASHTON / ST ANTHONY LICENSE (2381)</v>
          </cell>
          <cell r="G104" t="str">
            <v>332.00</v>
          </cell>
          <cell r="H104" t="str">
            <v>Reservoirs, Dams &amp; Waterways</v>
          </cell>
          <cell r="I104">
            <v>14951743.140000001</v>
          </cell>
        </row>
        <row r="105">
          <cell r="A105" t="str">
            <v>33300; 301</v>
          </cell>
          <cell r="B105" t="str">
            <v>301</v>
          </cell>
          <cell r="C105" t="str">
            <v>H</v>
          </cell>
          <cell r="D105">
            <v>0</v>
          </cell>
          <cell r="E105">
            <v>2381</v>
          </cell>
          <cell r="F105" t="str">
            <v>ASHTON / ST ANTHONY LICENSE (2381)</v>
          </cell>
          <cell r="G105" t="str">
            <v>333.00</v>
          </cell>
          <cell r="H105" t="str">
            <v>Waterwheels, Turbines &amp; Generators</v>
          </cell>
          <cell r="I105">
            <v>2448998.34</v>
          </cell>
        </row>
        <row r="106">
          <cell r="A106" t="str">
            <v>33400; 301</v>
          </cell>
          <cell r="B106" t="str">
            <v>301</v>
          </cell>
          <cell r="C106" t="str">
            <v>H</v>
          </cell>
          <cell r="D106">
            <v>0</v>
          </cell>
          <cell r="E106">
            <v>2381</v>
          </cell>
          <cell r="F106" t="str">
            <v>ASHTON / ST ANTHONY LICENSE (2381)</v>
          </cell>
          <cell r="G106" t="str">
            <v>334.00</v>
          </cell>
          <cell r="H106" t="str">
            <v>Accessory Electric Equipment</v>
          </cell>
          <cell r="I106">
            <v>1385149.56</v>
          </cell>
        </row>
        <row r="107">
          <cell r="A107" t="str">
            <v>33500; 301</v>
          </cell>
          <cell r="B107" t="str">
            <v>301</v>
          </cell>
          <cell r="C107" t="str">
            <v>H</v>
          </cell>
          <cell r="D107">
            <v>0</v>
          </cell>
          <cell r="E107">
            <v>2381</v>
          </cell>
          <cell r="F107" t="str">
            <v>ASHTON / ST ANTHONY LICENSE (2381)</v>
          </cell>
          <cell r="G107" t="str">
            <v>335.00</v>
          </cell>
          <cell r="H107" t="str">
            <v>Misc. Power Plant Equipment</v>
          </cell>
          <cell r="I107">
            <v>8649.9699999999993</v>
          </cell>
        </row>
        <row r="108">
          <cell r="A108" t="str">
            <v>33600; 301</v>
          </cell>
          <cell r="B108" t="str">
            <v>301</v>
          </cell>
          <cell r="C108" t="str">
            <v>H</v>
          </cell>
          <cell r="D108">
            <v>0</v>
          </cell>
          <cell r="E108">
            <v>2381</v>
          </cell>
          <cell r="F108" t="str">
            <v>ASHTON / ST ANTHONY LICENSE (2381)</v>
          </cell>
          <cell r="G108" t="str">
            <v>336.00</v>
          </cell>
          <cell r="H108" t="str">
            <v>Roads, Railroads &amp; Bridges</v>
          </cell>
          <cell r="I108">
            <v>744.3</v>
          </cell>
        </row>
        <row r="109">
          <cell r="A109" t="str">
            <v xml:space="preserve">0; </v>
          </cell>
          <cell r="B109">
            <v>0</v>
          </cell>
          <cell r="C109">
            <v>0</v>
          </cell>
          <cell r="D109">
            <v>0</v>
          </cell>
          <cell r="E109">
            <v>0</v>
          </cell>
          <cell r="F109" t="str">
            <v>ASHTON / ST ANTHONY LICENSE (2381) Total</v>
          </cell>
          <cell r="G109">
            <v>0</v>
          </cell>
          <cell r="H109">
            <v>0</v>
          </cell>
          <cell r="I109">
            <v>20003453.899999999</v>
          </cell>
        </row>
        <row r="110">
          <cell r="A110" t="str">
            <v>33020; 302</v>
          </cell>
          <cell r="B110" t="str">
            <v>302</v>
          </cell>
          <cell r="C110" t="str">
            <v>H</v>
          </cell>
          <cell r="D110">
            <v>0</v>
          </cell>
          <cell r="E110">
            <v>20</v>
          </cell>
          <cell r="F110" t="str">
            <v>BEAR RIVER LICENSE (20)</v>
          </cell>
          <cell r="G110" t="str">
            <v>330.20</v>
          </cell>
          <cell r="H110" t="str">
            <v>Land Rights</v>
          </cell>
          <cell r="I110">
            <v>5879.43</v>
          </cell>
        </row>
        <row r="111">
          <cell r="A111" t="str">
            <v>33100; 302</v>
          </cell>
          <cell r="B111" t="str">
            <v>302</v>
          </cell>
          <cell r="C111" t="str">
            <v>H</v>
          </cell>
          <cell r="D111">
            <v>0</v>
          </cell>
          <cell r="E111">
            <v>20</v>
          </cell>
          <cell r="F111" t="str">
            <v>BEAR RIVER LICENSE (20)</v>
          </cell>
          <cell r="G111" t="str">
            <v>331.00</v>
          </cell>
          <cell r="H111" t="str">
            <v>Structures &amp; Improvements</v>
          </cell>
          <cell r="I111">
            <v>4674162.68</v>
          </cell>
        </row>
        <row r="112">
          <cell r="A112" t="str">
            <v>33200; 302</v>
          </cell>
          <cell r="B112" t="str">
            <v>302</v>
          </cell>
          <cell r="C112" t="str">
            <v>H</v>
          </cell>
          <cell r="D112">
            <v>0</v>
          </cell>
          <cell r="E112">
            <v>20</v>
          </cell>
          <cell r="F112" t="str">
            <v>BEAR RIVER LICENSE (20)</v>
          </cell>
          <cell r="G112" t="str">
            <v>332.00</v>
          </cell>
          <cell r="H112" t="str">
            <v>Reservoirs, Dams &amp; Waterways</v>
          </cell>
          <cell r="I112">
            <v>25220204.32</v>
          </cell>
        </row>
        <row r="113">
          <cell r="A113" t="str">
            <v>33300; 302</v>
          </cell>
          <cell r="B113" t="str">
            <v>302</v>
          </cell>
          <cell r="C113" t="str">
            <v>H</v>
          </cell>
          <cell r="D113">
            <v>0</v>
          </cell>
          <cell r="E113">
            <v>20</v>
          </cell>
          <cell r="F113" t="str">
            <v>BEAR RIVER LICENSE (20)</v>
          </cell>
          <cell r="G113" t="str">
            <v>333.00</v>
          </cell>
          <cell r="H113" t="str">
            <v>Waterwheels, Turbines &amp; Generators</v>
          </cell>
          <cell r="I113">
            <v>10723401.779999999</v>
          </cell>
        </row>
        <row r="114">
          <cell r="A114" t="str">
            <v>33400; 302</v>
          </cell>
          <cell r="B114" t="str">
            <v>302</v>
          </cell>
          <cell r="C114" t="str">
            <v>H</v>
          </cell>
          <cell r="D114">
            <v>0</v>
          </cell>
          <cell r="E114">
            <v>20</v>
          </cell>
          <cell r="F114" t="str">
            <v>BEAR RIVER LICENSE (20)</v>
          </cell>
          <cell r="G114" t="str">
            <v>334.00</v>
          </cell>
          <cell r="H114" t="str">
            <v>Accessory Electric Equipment</v>
          </cell>
          <cell r="I114">
            <v>4114781.19</v>
          </cell>
        </row>
        <row r="115">
          <cell r="A115" t="str">
            <v>33500; 302</v>
          </cell>
          <cell r="B115" t="str">
            <v>302</v>
          </cell>
          <cell r="C115" t="str">
            <v>H</v>
          </cell>
          <cell r="D115">
            <v>0</v>
          </cell>
          <cell r="E115">
            <v>20</v>
          </cell>
          <cell r="F115" t="str">
            <v>BEAR RIVER LICENSE (20)</v>
          </cell>
          <cell r="G115" t="str">
            <v>335.00</v>
          </cell>
          <cell r="H115" t="str">
            <v>Misc. Power Plant Equipment</v>
          </cell>
          <cell r="I115">
            <v>82097</v>
          </cell>
        </row>
        <row r="116">
          <cell r="A116" t="str">
            <v>33600; 302</v>
          </cell>
          <cell r="B116" t="str">
            <v>302</v>
          </cell>
          <cell r="C116" t="str">
            <v>H</v>
          </cell>
          <cell r="D116">
            <v>0</v>
          </cell>
          <cell r="E116">
            <v>20</v>
          </cell>
          <cell r="F116" t="str">
            <v>BEAR RIVER LICENSE (20)</v>
          </cell>
          <cell r="G116" t="str">
            <v>336.00</v>
          </cell>
          <cell r="H116" t="str">
            <v>Roads, Railroads &amp; Bridges</v>
          </cell>
          <cell r="I116">
            <v>598124.93000000005</v>
          </cell>
        </row>
        <row r="117">
          <cell r="A117" t="str">
            <v xml:space="preserve">0; </v>
          </cell>
          <cell r="B117">
            <v>0</v>
          </cell>
          <cell r="C117">
            <v>0</v>
          </cell>
          <cell r="D117">
            <v>0</v>
          </cell>
          <cell r="E117">
            <v>0</v>
          </cell>
          <cell r="F117" t="str">
            <v>BEAR RIVER LICENSE (20) Total</v>
          </cell>
          <cell r="G117">
            <v>0</v>
          </cell>
          <cell r="H117">
            <v>0</v>
          </cell>
          <cell r="I117">
            <v>45418651.329999998</v>
          </cell>
        </row>
        <row r="118">
          <cell r="A118" t="str">
            <v>33100; 303</v>
          </cell>
          <cell r="B118" t="str">
            <v>303</v>
          </cell>
          <cell r="C118" t="str">
            <v>H</v>
          </cell>
          <cell r="D118">
            <v>0</v>
          </cell>
          <cell r="E118">
            <v>23000</v>
          </cell>
          <cell r="F118" t="str">
            <v>BEND (23)</v>
          </cell>
          <cell r="G118" t="str">
            <v>331.00</v>
          </cell>
          <cell r="H118" t="str">
            <v>Structures &amp; Improvements</v>
          </cell>
          <cell r="I118">
            <v>57076.38</v>
          </cell>
        </row>
        <row r="119">
          <cell r="A119" t="str">
            <v>33200; 303</v>
          </cell>
          <cell r="B119" t="str">
            <v>303</v>
          </cell>
          <cell r="C119" t="str">
            <v>H</v>
          </cell>
          <cell r="D119">
            <v>0</v>
          </cell>
          <cell r="E119">
            <v>23000</v>
          </cell>
          <cell r="F119" t="str">
            <v>BEND (23)</v>
          </cell>
          <cell r="G119" t="str">
            <v>332.00</v>
          </cell>
          <cell r="H119" t="str">
            <v>Reservoirs, Dams &amp; Waterways</v>
          </cell>
          <cell r="I119">
            <v>532904.86</v>
          </cell>
        </row>
        <row r="120">
          <cell r="A120" t="str">
            <v>33300; 303</v>
          </cell>
          <cell r="B120" t="str">
            <v>303</v>
          </cell>
          <cell r="C120" t="str">
            <v>H</v>
          </cell>
          <cell r="D120">
            <v>0</v>
          </cell>
          <cell r="E120">
            <v>23000</v>
          </cell>
          <cell r="F120" t="str">
            <v>BEND (23)</v>
          </cell>
          <cell r="G120" t="str">
            <v>333.00</v>
          </cell>
          <cell r="H120" t="str">
            <v>Waterwheels, Turbines &amp; Generators</v>
          </cell>
          <cell r="I120">
            <v>97110.43</v>
          </cell>
        </row>
        <row r="121">
          <cell r="A121" t="str">
            <v>33400; 303</v>
          </cell>
          <cell r="B121" t="str">
            <v>303</v>
          </cell>
          <cell r="C121" t="str">
            <v>H</v>
          </cell>
          <cell r="D121">
            <v>0</v>
          </cell>
          <cell r="E121">
            <v>23000</v>
          </cell>
          <cell r="F121" t="str">
            <v>BEND (23)</v>
          </cell>
          <cell r="G121" t="str">
            <v>334.00</v>
          </cell>
          <cell r="H121" t="str">
            <v>Accessory Electric Equipment</v>
          </cell>
          <cell r="I121">
            <v>627584.39</v>
          </cell>
        </row>
        <row r="122">
          <cell r="A122" t="str">
            <v>33500; 303</v>
          </cell>
          <cell r="B122" t="str">
            <v>303</v>
          </cell>
          <cell r="C122" t="str">
            <v>H</v>
          </cell>
          <cell r="D122">
            <v>0</v>
          </cell>
          <cell r="E122">
            <v>23000</v>
          </cell>
          <cell r="F122" t="str">
            <v>BEND (23)</v>
          </cell>
          <cell r="G122" t="str">
            <v>335.00</v>
          </cell>
          <cell r="H122" t="str">
            <v>Misc. Power Plant Equipment</v>
          </cell>
          <cell r="I122">
            <v>15383.82</v>
          </cell>
        </row>
        <row r="123">
          <cell r="A123" t="str">
            <v>33600; 303</v>
          </cell>
          <cell r="B123" t="str">
            <v>303</v>
          </cell>
          <cell r="C123" t="str">
            <v>H</v>
          </cell>
          <cell r="D123">
            <v>0</v>
          </cell>
          <cell r="E123">
            <v>23000</v>
          </cell>
          <cell r="F123" t="str">
            <v>BEND (23)</v>
          </cell>
          <cell r="G123" t="str">
            <v>336.00</v>
          </cell>
          <cell r="H123" t="str">
            <v>Roads, Railroads &amp; Bridges</v>
          </cell>
          <cell r="I123">
            <v>174.4</v>
          </cell>
        </row>
        <row r="124">
          <cell r="A124" t="str">
            <v xml:space="preserve">0; </v>
          </cell>
          <cell r="B124">
            <v>0</v>
          </cell>
          <cell r="C124">
            <v>0</v>
          </cell>
          <cell r="D124">
            <v>0</v>
          </cell>
          <cell r="E124">
            <v>0</v>
          </cell>
          <cell r="F124" t="str">
            <v>BEND (23) Total</v>
          </cell>
          <cell r="G124">
            <v>0</v>
          </cell>
          <cell r="H124">
            <v>0</v>
          </cell>
          <cell r="I124">
            <v>1330234.28</v>
          </cell>
        </row>
        <row r="125">
          <cell r="A125" t="str">
            <v>33100; 304</v>
          </cell>
          <cell r="B125" t="str">
            <v>304</v>
          </cell>
          <cell r="C125" t="str">
            <v>H</v>
          </cell>
          <cell r="D125">
            <v>0</v>
          </cell>
          <cell r="E125">
            <v>410000</v>
          </cell>
          <cell r="F125" t="str">
            <v>BIG FORK (410)</v>
          </cell>
          <cell r="G125" t="str">
            <v>331.00</v>
          </cell>
          <cell r="H125" t="str">
            <v>Structures &amp; Improvements</v>
          </cell>
          <cell r="I125">
            <v>606391.29</v>
          </cell>
        </row>
        <row r="126">
          <cell r="A126" t="str">
            <v>33200; 304</v>
          </cell>
          <cell r="B126" t="str">
            <v>304</v>
          </cell>
          <cell r="C126" t="str">
            <v>H</v>
          </cell>
          <cell r="D126">
            <v>0</v>
          </cell>
          <cell r="E126">
            <v>410000</v>
          </cell>
          <cell r="F126" t="str">
            <v>BIG FORK (410)</v>
          </cell>
          <cell r="G126" t="str">
            <v>332.00</v>
          </cell>
          <cell r="H126" t="str">
            <v>Reservoirs, Dams &amp; Waterways</v>
          </cell>
          <cell r="I126">
            <v>4696998.58</v>
          </cell>
        </row>
        <row r="127">
          <cell r="A127" t="str">
            <v>33300; 304</v>
          </cell>
          <cell r="B127" t="str">
            <v>304</v>
          </cell>
          <cell r="C127" t="str">
            <v>H</v>
          </cell>
          <cell r="D127">
            <v>0</v>
          </cell>
          <cell r="E127">
            <v>410000</v>
          </cell>
          <cell r="F127" t="str">
            <v>BIG FORK (410)</v>
          </cell>
          <cell r="G127" t="str">
            <v>333.00</v>
          </cell>
          <cell r="H127" t="str">
            <v>Waterwheels, Turbines &amp; Generators</v>
          </cell>
          <cell r="I127">
            <v>1495500.81</v>
          </cell>
        </row>
        <row r="128">
          <cell r="A128" t="str">
            <v>33400; 304</v>
          </cell>
          <cell r="B128" t="str">
            <v>304</v>
          </cell>
          <cell r="C128" t="str">
            <v>H</v>
          </cell>
          <cell r="D128">
            <v>0</v>
          </cell>
          <cell r="E128">
            <v>410000</v>
          </cell>
          <cell r="F128" t="str">
            <v>BIG FORK (410)</v>
          </cell>
          <cell r="G128" t="str">
            <v>334.00</v>
          </cell>
          <cell r="H128" t="str">
            <v>Accessory Electric Equipment</v>
          </cell>
          <cell r="I128">
            <v>300515.20000000001</v>
          </cell>
        </row>
        <row r="129">
          <cell r="A129" t="str">
            <v>33600; 304</v>
          </cell>
          <cell r="B129" t="str">
            <v>304</v>
          </cell>
          <cell r="C129" t="str">
            <v>H</v>
          </cell>
          <cell r="D129">
            <v>0</v>
          </cell>
          <cell r="E129">
            <v>410000</v>
          </cell>
          <cell r="F129" t="str">
            <v>BIG FORK (410)</v>
          </cell>
          <cell r="G129" t="str">
            <v>336.00</v>
          </cell>
          <cell r="H129" t="str">
            <v>Roads, Railroads &amp; Bridges</v>
          </cell>
          <cell r="I129">
            <v>232133.05</v>
          </cell>
        </row>
        <row r="130">
          <cell r="A130" t="str">
            <v xml:space="preserve">0; </v>
          </cell>
          <cell r="B130">
            <v>0</v>
          </cell>
          <cell r="C130">
            <v>0</v>
          </cell>
          <cell r="D130">
            <v>0</v>
          </cell>
          <cell r="E130">
            <v>0</v>
          </cell>
          <cell r="F130" t="str">
            <v>BIG FORK (410) Total</v>
          </cell>
          <cell r="G130">
            <v>0</v>
          </cell>
          <cell r="H130">
            <v>0</v>
          </cell>
          <cell r="I130">
            <v>7331538.9299999997</v>
          </cell>
        </row>
        <row r="131">
          <cell r="A131" t="str">
            <v>33020; 305</v>
          </cell>
          <cell r="B131" t="str">
            <v>305</v>
          </cell>
          <cell r="C131" t="str">
            <v>H</v>
          </cell>
          <cell r="D131">
            <v>0</v>
          </cell>
          <cell r="E131">
            <v>213000</v>
          </cell>
          <cell r="F131" t="str">
            <v>CONDIT (213)</v>
          </cell>
          <cell r="G131" t="str">
            <v>330.20</v>
          </cell>
          <cell r="H131" t="str">
            <v>Land Rights</v>
          </cell>
          <cell r="I131">
            <v>172.28</v>
          </cell>
        </row>
        <row r="132">
          <cell r="A132" t="str">
            <v>33040; 305</v>
          </cell>
          <cell r="B132" t="str">
            <v>305</v>
          </cell>
          <cell r="C132" t="str">
            <v>H</v>
          </cell>
          <cell r="D132">
            <v>0</v>
          </cell>
          <cell r="E132">
            <v>213000</v>
          </cell>
          <cell r="F132" t="str">
            <v>CONDIT (213)</v>
          </cell>
          <cell r="G132" t="str">
            <v>330.40</v>
          </cell>
          <cell r="H132" t="str">
            <v>Flood Rights</v>
          </cell>
          <cell r="I132">
            <v>2963.75</v>
          </cell>
        </row>
        <row r="133">
          <cell r="A133" t="str">
            <v>33100; 305</v>
          </cell>
          <cell r="B133" t="str">
            <v>305</v>
          </cell>
          <cell r="C133" t="str">
            <v>H</v>
          </cell>
          <cell r="D133">
            <v>0</v>
          </cell>
          <cell r="E133">
            <v>213000</v>
          </cell>
          <cell r="F133" t="str">
            <v>CONDIT (213)</v>
          </cell>
          <cell r="G133" t="str">
            <v>331.00</v>
          </cell>
          <cell r="H133" t="str">
            <v>Structures &amp; Improvements</v>
          </cell>
          <cell r="I133">
            <v>1038010.77</v>
          </cell>
        </row>
        <row r="134">
          <cell r="A134" t="str">
            <v>33200; 305</v>
          </cell>
          <cell r="B134" t="str">
            <v>305</v>
          </cell>
          <cell r="C134" t="str">
            <v>H</v>
          </cell>
          <cell r="D134">
            <v>0</v>
          </cell>
          <cell r="E134">
            <v>213000</v>
          </cell>
          <cell r="F134" t="str">
            <v>CONDIT (213)</v>
          </cell>
          <cell r="G134" t="str">
            <v>332.00</v>
          </cell>
          <cell r="H134" t="str">
            <v>Reservoirs, Dams &amp; Waterways</v>
          </cell>
          <cell r="I134">
            <v>76393.33</v>
          </cell>
        </row>
        <row r="135">
          <cell r="A135" t="str">
            <v>33300; 305</v>
          </cell>
          <cell r="B135" t="str">
            <v>305</v>
          </cell>
          <cell r="C135" t="str">
            <v>H</v>
          </cell>
          <cell r="D135">
            <v>0</v>
          </cell>
          <cell r="E135">
            <v>213000</v>
          </cell>
          <cell r="F135" t="str">
            <v>CONDIT (213)</v>
          </cell>
          <cell r="G135" t="str">
            <v>333.00</v>
          </cell>
          <cell r="H135" t="str">
            <v>Waterwheels, Turbines &amp; Generators</v>
          </cell>
          <cell r="I135">
            <v>87928.29</v>
          </cell>
        </row>
        <row r="136">
          <cell r="A136" t="str">
            <v>33400; 305</v>
          </cell>
          <cell r="B136" t="str">
            <v>305</v>
          </cell>
          <cell r="C136" t="str">
            <v>H</v>
          </cell>
          <cell r="D136">
            <v>0</v>
          </cell>
          <cell r="E136">
            <v>213000</v>
          </cell>
          <cell r="F136" t="str">
            <v>CONDIT (213)</v>
          </cell>
          <cell r="G136" t="str">
            <v>334.00</v>
          </cell>
          <cell r="H136" t="str">
            <v>Accessory Electric Equipment</v>
          </cell>
          <cell r="I136">
            <v>132519.20000000001</v>
          </cell>
        </row>
        <row r="137">
          <cell r="A137" t="str">
            <v>33500; 305</v>
          </cell>
          <cell r="B137" t="str">
            <v>305</v>
          </cell>
          <cell r="C137" t="str">
            <v>H</v>
          </cell>
          <cell r="D137">
            <v>0</v>
          </cell>
          <cell r="E137">
            <v>213000</v>
          </cell>
          <cell r="F137" t="str">
            <v>CONDIT (213)</v>
          </cell>
          <cell r="G137" t="str">
            <v>335.00</v>
          </cell>
          <cell r="H137" t="str">
            <v>Misc. Power Plant Equipment</v>
          </cell>
          <cell r="I137">
            <v>3588.26</v>
          </cell>
        </row>
        <row r="138">
          <cell r="A138" t="str">
            <v>33600; 305</v>
          </cell>
          <cell r="B138" t="str">
            <v>305</v>
          </cell>
          <cell r="C138" t="str">
            <v>H</v>
          </cell>
          <cell r="D138">
            <v>0</v>
          </cell>
          <cell r="E138">
            <v>213000</v>
          </cell>
          <cell r="F138" t="str">
            <v>CONDIT (213)</v>
          </cell>
          <cell r="G138" t="str">
            <v>336.00</v>
          </cell>
          <cell r="H138" t="str">
            <v>Roads, Railroads &amp; Bridges</v>
          </cell>
          <cell r="I138">
            <v>59738.080000000002</v>
          </cell>
        </row>
        <row r="139">
          <cell r="A139" t="str">
            <v xml:space="preserve">0; </v>
          </cell>
          <cell r="B139">
            <v>0</v>
          </cell>
          <cell r="C139">
            <v>0</v>
          </cell>
          <cell r="D139">
            <v>0</v>
          </cell>
          <cell r="E139">
            <v>0</v>
          </cell>
          <cell r="F139" t="str">
            <v>CONDIT (213) Total</v>
          </cell>
          <cell r="G139">
            <v>0</v>
          </cell>
          <cell r="H139">
            <v>0</v>
          </cell>
          <cell r="I139">
            <v>1401313.9600000002</v>
          </cell>
        </row>
        <row r="140">
          <cell r="A140" t="str">
            <v>33030; 306</v>
          </cell>
          <cell r="B140" t="str">
            <v>306</v>
          </cell>
          <cell r="C140" t="str">
            <v>H</v>
          </cell>
          <cell r="D140">
            <v>0</v>
          </cell>
          <cell r="E140">
            <v>444</v>
          </cell>
          <cell r="F140" t="str">
            <v>CUTLER (444)</v>
          </cell>
          <cell r="G140" t="str">
            <v>330.30</v>
          </cell>
          <cell r="H140" t="str">
            <v>Water Rights</v>
          </cell>
          <cell r="I140">
            <v>4818.3100000000004</v>
          </cell>
        </row>
        <row r="141">
          <cell r="A141" t="str">
            <v>33040; 306</v>
          </cell>
          <cell r="B141" t="str">
            <v>306</v>
          </cell>
          <cell r="C141" t="str">
            <v>H</v>
          </cell>
          <cell r="D141">
            <v>0</v>
          </cell>
          <cell r="E141">
            <v>444</v>
          </cell>
          <cell r="F141" t="str">
            <v>CUTLER (444)</v>
          </cell>
          <cell r="G141" t="str">
            <v>330.40</v>
          </cell>
          <cell r="H141" t="str">
            <v>Flood Rights</v>
          </cell>
          <cell r="I141">
            <v>90968.42</v>
          </cell>
        </row>
        <row r="142">
          <cell r="A142" t="str">
            <v>33100; 306</v>
          </cell>
          <cell r="B142" t="str">
            <v>306</v>
          </cell>
          <cell r="C142" t="str">
            <v>H</v>
          </cell>
          <cell r="D142">
            <v>0</v>
          </cell>
          <cell r="E142">
            <v>444</v>
          </cell>
          <cell r="F142" t="str">
            <v>CUTLER (444)</v>
          </cell>
          <cell r="G142" t="str">
            <v>331.00</v>
          </cell>
          <cell r="H142" t="str">
            <v>Structures &amp; Improvements</v>
          </cell>
          <cell r="I142">
            <v>3968892.28</v>
          </cell>
        </row>
        <row r="143">
          <cell r="A143" t="str">
            <v>33200; 306</v>
          </cell>
          <cell r="B143" t="str">
            <v>306</v>
          </cell>
          <cell r="C143" t="str">
            <v>H</v>
          </cell>
          <cell r="D143">
            <v>0</v>
          </cell>
          <cell r="E143">
            <v>444</v>
          </cell>
          <cell r="F143" t="str">
            <v>CUTLER (444)</v>
          </cell>
          <cell r="G143" t="str">
            <v>332.00</v>
          </cell>
          <cell r="H143" t="str">
            <v>Reservoirs, Dams &amp; Waterways</v>
          </cell>
          <cell r="I143">
            <v>7553630.7599999998</v>
          </cell>
        </row>
        <row r="144">
          <cell r="A144" t="str">
            <v>33300; 306</v>
          </cell>
          <cell r="B144" t="str">
            <v>306</v>
          </cell>
          <cell r="C144" t="str">
            <v>H</v>
          </cell>
          <cell r="D144">
            <v>0</v>
          </cell>
          <cell r="E144">
            <v>444</v>
          </cell>
          <cell r="F144" t="str">
            <v>CUTLER (444)</v>
          </cell>
          <cell r="G144" t="str">
            <v>333.00</v>
          </cell>
          <cell r="H144" t="str">
            <v>Waterwheels, Turbines &amp; Generators</v>
          </cell>
          <cell r="I144">
            <v>11999063.029999999</v>
          </cell>
        </row>
        <row r="145">
          <cell r="A145" t="str">
            <v>33400; 306</v>
          </cell>
          <cell r="B145" t="str">
            <v>306</v>
          </cell>
          <cell r="C145" t="str">
            <v>H</v>
          </cell>
          <cell r="D145">
            <v>0</v>
          </cell>
          <cell r="E145">
            <v>444</v>
          </cell>
          <cell r="F145" t="str">
            <v>CUTLER (444)</v>
          </cell>
          <cell r="G145" t="str">
            <v>334.00</v>
          </cell>
          <cell r="H145" t="str">
            <v>Accessory Electric Equipment</v>
          </cell>
          <cell r="I145">
            <v>2564703.0099999998</v>
          </cell>
        </row>
        <row r="146">
          <cell r="A146" t="str">
            <v>33500; 306</v>
          </cell>
          <cell r="B146" t="str">
            <v>306</v>
          </cell>
          <cell r="C146" t="str">
            <v>H</v>
          </cell>
          <cell r="D146">
            <v>0</v>
          </cell>
          <cell r="E146">
            <v>444</v>
          </cell>
          <cell r="F146" t="str">
            <v>CUTLER (444)</v>
          </cell>
          <cell r="G146" t="str">
            <v>335.00</v>
          </cell>
          <cell r="H146" t="str">
            <v>Misc. Power Plant Equipment</v>
          </cell>
          <cell r="I146">
            <v>12554.11</v>
          </cell>
        </row>
        <row r="147">
          <cell r="A147" t="str">
            <v>33600; 306</v>
          </cell>
          <cell r="B147" t="str">
            <v>306</v>
          </cell>
          <cell r="C147" t="str">
            <v>H</v>
          </cell>
          <cell r="D147">
            <v>0</v>
          </cell>
          <cell r="E147">
            <v>444</v>
          </cell>
          <cell r="F147" t="str">
            <v>CUTLER (444)</v>
          </cell>
          <cell r="G147" t="str">
            <v>336.00</v>
          </cell>
          <cell r="H147" t="str">
            <v>Roads, Railroads &amp; Bridges</v>
          </cell>
          <cell r="I147">
            <v>572059.24</v>
          </cell>
        </row>
        <row r="148">
          <cell r="A148" t="str">
            <v xml:space="preserve">0; </v>
          </cell>
          <cell r="B148">
            <v>0</v>
          </cell>
          <cell r="C148">
            <v>0</v>
          </cell>
          <cell r="D148">
            <v>0</v>
          </cell>
          <cell r="E148">
            <v>0</v>
          </cell>
          <cell r="F148" t="str">
            <v>CUTLER (444) Total</v>
          </cell>
          <cell r="G148">
            <v>0</v>
          </cell>
          <cell r="H148">
            <v>0</v>
          </cell>
          <cell r="I148">
            <v>26766689.159999993</v>
          </cell>
        </row>
        <row r="149">
          <cell r="A149" t="str">
            <v>33020; 307</v>
          </cell>
          <cell r="B149" t="str">
            <v>307</v>
          </cell>
          <cell r="C149" t="str">
            <v>H</v>
          </cell>
          <cell r="D149">
            <v>0</v>
          </cell>
          <cell r="E149">
            <v>36000</v>
          </cell>
          <cell r="F149" t="str">
            <v>EAGLE POINT (36)</v>
          </cell>
          <cell r="G149" t="str">
            <v>330.20</v>
          </cell>
          <cell r="H149" t="str">
            <v>Land Rights</v>
          </cell>
          <cell r="I149">
            <v>12122.48</v>
          </cell>
        </row>
        <row r="150">
          <cell r="A150" t="str">
            <v>33100; 307</v>
          </cell>
          <cell r="B150" t="str">
            <v>307</v>
          </cell>
          <cell r="C150" t="str">
            <v>H</v>
          </cell>
          <cell r="D150">
            <v>0</v>
          </cell>
          <cell r="E150">
            <v>36000</v>
          </cell>
          <cell r="F150" t="str">
            <v>EAGLE POINT (36)</v>
          </cell>
          <cell r="G150" t="str">
            <v>331.00</v>
          </cell>
          <cell r="H150" t="str">
            <v>Structures &amp; Improvements</v>
          </cell>
          <cell r="I150">
            <v>138479.88</v>
          </cell>
        </row>
        <row r="151">
          <cell r="A151" t="str">
            <v>33200; 307</v>
          </cell>
          <cell r="B151" t="str">
            <v>307</v>
          </cell>
          <cell r="C151" t="str">
            <v>H</v>
          </cell>
          <cell r="D151">
            <v>0</v>
          </cell>
          <cell r="E151">
            <v>36000</v>
          </cell>
          <cell r="F151" t="str">
            <v>EAGLE POINT (36)</v>
          </cell>
          <cell r="G151" t="str">
            <v>332.00</v>
          </cell>
          <cell r="H151" t="str">
            <v>Reservoirs, Dams &amp; Waterways</v>
          </cell>
          <cell r="I151">
            <v>1227012.53</v>
          </cell>
        </row>
        <row r="152">
          <cell r="A152" t="str">
            <v>33300; 307</v>
          </cell>
          <cell r="B152" t="str">
            <v>307</v>
          </cell>
          <cell r="C152" t="str">
            <v>H</v>
          </cell>
          <cell r="D152">
            <v>0</v>
          </cell>
          <cell r="E152">
            <v>36000</v>
          </cell>
          <cell r="F152" t="str">
            <v>EAGLE POINT (36)</v>
          </cell>
          <cell r="G152" t="str">
            <v>333.00</v>
          </cell>
          <cell r="H152" t="str">
            <v>Waterwheels, Turbines &amp; Generators</v>
          </cell>
          <cell r="I152">
            <v>251541.42</v>
          </cell>
        </row>
        <row r="153">
          <cell r="A153" t="str">
            <v>33400; 307</v>
          </cell>
          <cell r="B153" t="str">
            <v>307</v>
          </cell>
          <cell r="C153" t="str">
            <v>H</v>
          </cell>
          <cell r="D153">
            <v>0</v>
          </cell>
          <cell r="E153">
            <v>36000</v>
          </cell>
          <cell r="F153" t="str">
            <v>EAGLE POINT (36)</v>
          </cell>
          <cell r="G153" t="str">
            <v>334.00</v>
          </cell>
          <cell r="H153" t="str">
            <v>Accessory Electric Equipment</v>
          </cell>
          <cell r="I153">
            <v>98714.47</v>
          </cell>
        </row>
        <row r="154">
          <cell r="A154" t="str">
            <v>33600; 307</v>
          </cell>
          <cell r="B154" t="str">
            <v>307</v>
          </cell>
          <cell r="C154" t="str">
            <v>H</v>
          </cell>
          <cell r="D154">
            <v>0</v>
          </cell>
          <cell r="E154">
            <v>36000</v>
          </cell>
          <cell r="F154" t="str">
            <v>EAGLE POINT (36)</v>
          </cell>
          <cell r="G154" t="str">
            <v>336.00</v>
          </cell>
          <cell r="H154" t="str">
            <v>Roads, Railroads &amp; Bridges</v>
          </cell>
          <cell r="I154">
            <v>105740.65</v>
          </cell>
        </row>
        <row r="155">
          <cell r="A155" t="str">
            <v xml:space="preserve">0; </v>
          </cell>
          <cell r="B155">
            <v>0</v>
          </cell>
          <cell r="C155">
            <v>0</v>
          </cell>
          <cell r="D155">
            <v>0</v>
          </cell>
          <cell r="E155">
            <v>0</v>
          </cell>
          <cell r="F155" t="str">
            <v>EAGLE POINT (36) Total</v>
          </cell>
          <cell r="G155">
            <v>0</v>
          </cell>
          <cell r="H155">
            <v>0</v>
          </cell>
          <cell r="I155">
            <v>1833611.43</v>
          </cell>
        </row>
        <row r="156">
          <cell r="A156" t="str">
            <v>33100; 308</v>
          </cell>
          <cell r="B156" t="str">
            <v>308</v>
          </cell>
          <cell r="C156" t="str">
            <v>H</v>
          </cell>
          <cell r="D156">
            <v>0</v>
          </cell>
          <cell r="E156">
            <v>446</v>
          </cell>
          <cell r="F156" t="str">
            <v>FOUNTAIN GREEN (446)</v>
          </cell>
          <cell r="G156" t="str">
            <v>331.00</v>
          </cell>
          <cell r="H156" t="str">
            <v>Structures &amp; Improvements</v>
          </cell>
          <cell r="I156">
            <v>35549.64</v>
          </cell>
        </row>
        <row r="157">
          <cell r="A157" t="str">
            <v>33200; 308</v>
          </cell>
          <cell r="B157" t="str">
            <v>308</v>
          </cell>
          <cell r="C157" t="str">
            <v>H</v>
          </cell>
          <cell r="D157">
            <v>0</v>
          </cell>
          <cell r="E157">
            <v>446</v>
          </cell>
          <cell r="F157" t="str">
            <v>FOUNTAIN GREEN (446)</v>
          </cell>
          <cell r="G157" t="str">
            <v>332.00</v>
          </cell>
          <cell r="H157" t="str">
            <v>Reservoirs, Dams &amp; Waterways</v>
          </cell>
          <cell r="I157">
            <v>318832.62</v>
          </cell>
        </row>
        <row r="158">
          <cell r="A158" t="str">
            <v>33300; 308</v>
          </cell>
          <cell r="B158" t="str">
            <v>308</v>
          </cell>
          <cell r="C158" t="str">
            <v>H</v>
          </cell>
          <cell r="D158">
            <v>0</v>
          </cell>
          <cell r="E158">
            <v>446</v>
          </cell>
          <cell r="F158" t="str">
            <v>FOUNTAIN GREEN (446)</v>
          </cell>
          <cell r="G158" t="str">
            <v>333.00</v>
          </cell>
          <cell r="H158" t="str">
            <v>Waterwheels, Turbines &amp; Generators</v>
          </cell>
          <cell r="I158">
            <v>92199.14</v>
          </cell>
        </row>
        <row r="159">
          <cell r="A159" t="str">
            <v>33400; 308</v>
          </cell>
          <cell r="B159" t="str">
            <v>308</v>
          </cell>
          <cell r="C159" t="str">
            <v>H</v>
          </cell>
          <cell r="D159">
            <v>0</v>
          </cell>
          <cell r="E159">
            <v>446</v>
          </cell>
          <cell r="F159" t="str">
            <v>FOUNTAIN GREEN (446)</v>
          </cell>
          <cell r="G159" t="str">
            <v>334.00</v>
          </cell>
          <cell r="H159" t="str">
            <v>Accessory Electric Equipment</v>
          </cell>
          <cell r="I159">
            <v>145374.73000000001</v>
          </cell>
        </row>
        <row r="160">
          <cell r="A160" t="str">
            <v>33600; 308</v>
          </cell>
          <cell r="B160" t="str">
            <v>308</v>
          </cell>
          <cell r="C160" t="str">
            <v>H</v>
          </cell>
          <cell r="D160">
            <v>0</v>
          </cell>
          <cell r="E160">
            <v>446</v>
          </cell>
          <cell r="F160" t="str">
            <v>FOUNTAIN GREEN (446)</v>
          </cell>
          <cell r="G160" t="str">
            <v>336.00</v>
          </cell>
          <cell r="H160" t="str">
            <v>Roads, Railroads &amp; Bridges</v>
          </cell>
          <cell r="I160">
            <v>1261.1500000000001</v>
          </cell>
        </row>
        <row r="161">
          <cell r="A161" t="str">
            <v xml:space="preserve">0; </v>
          </cell>
          <cell r="B161">
            <v>0</v>
          </cell>
          <cell r="C161">
            <v>0</v>
          </cell>
          <cell r="D161">
            <v>0</v>
          </cell>
          <cell r="E161">
            <v>0</v>
          </cell>
          <cell r="F161" t="str">
            <v>FOUNTAIN GREEN (446) Total</v>
          </cell>
          <cell r="G161">
            <v>0</v>
          </cell>
          <cell r="H161">
            <v>0</v>
          </cell>
          <cell r="I161">
            <v>593217.28000000003</v>
          </cell>
        </row>
        <row r="162">
          <cell r="A162" t="str">
            <v>33100; 309</v>
          </cell>
          <cell r="B162" t="str">
            <v>309</v>
          </cell>
          <cell r="C162" t="str">
            <v>H</v>
          </cell>
          <cell r="D162">
            <v>0</v>
          </cell>
          <cell r="E162">
            <v>445</v>
          </cell>
          <cell r="F162" t="str">
            <v>GRANITE (445)</v>
          </cell>
          <cell r="G162" t="str">
            <v>331.00</v>
          </cell>
          <cell r="H162" t="str">
            <v>Structures &amp; Improvements</v>
          </cell>
          <cell r="I162">
            <v>534780.84</v>
          </cell>
        </row>
        <row r="163">
          <cell r="A163" t="str">
            <v>33200; 309</v>
          </cell>
          <cell r="B163" t="str">
            <v>309</v>
          </cell>
          <cell r="C163" t="str">
            <v>H</v>
          </cell>
          <cell r="D163">
            <v>0</v>
          </cell>
          <cell r="E163">
            <v>445</v>
          </cell>
          <cell r="F163" t="str">
            <v>GRANITE (445)</v>
          </cell>
          <cell r="G163" t="str">
            <v>332.00</v>
          </cell>
          <cell r="H163" t="str">
            <v>Reservoirs, Dams &amp; Waterways</v>
          </cell>
          <cell r="I163">
            <v>3769782.29</v>
          </cell>
        </row>
        <row r="164">
          <cell r="A164" t="str">
            <v>33300; 309</v>
          </cell>
          <cell r="B164" t="str">
            <v>309</v>
          </cell>
          <cell r="C164" t="str">
            <v>H</v>
          </cell>
          <cell r="D164">
            <v>0</v>
          </cell>
          <cell r="E164">
            <v>445</v>
          </cell>
          <cell r="F164" t="str">
            <v>GRANITE (445)</v>
          </cell>
          <cell r="G164" t="str">
            <v>333.00</v>
          </cell>
          <cell r="H164" t="str">
            <v>Waterwheels, Turbines &amp; Generators</v>
          </cell>
          <cell r="I164">
            <v>720702.06</v>
          </cell>
        </row>
        <row r="165">
          <cell r="A165" t="str">
            <v>33400; 309</v>
          </cell>
          <cell r="B165" t="str">
            <v>309</v>
          </cell>
          <cell r="C165" t="str">
            <v>H</v>
          </cell>
          <cell r="D165">
            <v>0</v>
          </cell>
          <cell r="E165">
            <v>445</v>
          </cell>
          <cell r="F165" t="str">
            <v>GRANITE (445)</v>
          </cell>
          <cell r="G165" t="str">
            <v>334.00</v>
          </cell>
          <cell r="H165" t="str">
            <v>Accessory Electric Equipment</v>
          </cell>
          <cell r="I165">
            <v>210624.63</v>
          </cell>
        </row>
        <row r="166">
          <cell r="A166" t="str">
            <v>33500; 309</v>
          </cell>
          <cell r="B166" t="str">
            <v>309</v>
          </cell>
          <cell r="C166" t="str">
            <v>H</v>
          </cell>
          <cell r="D166">
            <v>0</v>
          </cell>
          <cell r="E166">
            <v>445</v>
          </cell>
          <cell r="F166" t="str">
            <v>GRANITE (445)</v>
          </cell>
          <cell r="G166" t="str">
            <v>335.00</v>
          </cell>
          <cell r="H166" t="str">
            <v>Misc. Power Plant Equipment</v>
          </cell>
          <cell r="I166">
            <v>1409.81</v>
          </cell>
        </row>
        <row r="167">
          <cell r="A167" t="str">
            <v xml:space="preserve">0; </v>
          </cell>
          <cell r="B167">
            <v>0</v>
          </cell>
          <cell r="C167">
            <v>0</v>
          </cell>
          <cell r="D167">
            <v>0</v>
          </cell>
          <cell r="E167">
            <v>0</v>
          </cell>
          <cell r="F167" t="str">
            <v>GRANITE (445) Total</v>
          </cell>
          <cell r="G167">
            <v>0</v>
          </cell>
          <cell r="H167">
            <v>0</v>
          </cell>
          <cell r="I167">
            <v>5237299.629999999</v>
          </cell>
        </row>
        <row r="168">
          <cell r="A168" t="str">
            <v>33020; 311</v>
          </cell>
          <cell r="B168" t="str">
            <v>311</v>
          </cell>
          <cell r="C168" t="str">
            <v>H</v>
          </cell>
          <cell r="D168">
            <v>0</v>
          </cell>
          <cell r="E168">
            <v>18000</v>
          </cell>
          <cell r="F168" t="str">
            <v>KLAMATH DAMS - Accelerated Rates</v>
          </cell>
          <cell r="G168" t="str">
            <v>330.20</v>
          </cell>
          <cell r="H168" t="str">
            <v>Land Rights</v>
          </cell>
          <cell r="I168">
            <v>40941.300000000003</v>
          </cell>
        </row>
        <row r="169">
          <cell r="A169" t="str">
            <v>33040; 311</v>
          </cell>
          <cell r="B169" t="str">
            <v>311</v>
          </cell>
          <cell r="C169" t="str">
            <v>H</v>
          </cell>
          <cell r="D169">
            <v>0</v>
          </cell>
          <cell r="E169">
            <v>18000</v>
          </cell>
          <cell r="F169" t="str">
            <v>KLAMATH DAMS - Accelerated Rates</v>
          </cell>
          <cell r="G169" t="str">
            <v>330.40</v>
          </cell>
          <cell r="H169" t="str">
            <v>Flood Rights</v>
          </cell>
          <cell r="I169">
            <v>1029.5</v>
          </cell>
        </row>
        <row r="170">
          <cell r="A170" t="str">
            <v>33100; 311</v>
          </cell>
          <cell r="B170" t="str">
            <v>311</v>
          </cell>
          <cell r="C170" t="str">
            <v>H</v>
          </cell>
          <cell r="D170">
            <v>0</v>
          </cell>
          <cell r="E170">
            <v>18000</v>
          </cell>
          <cell r="F170" t="str">
            <v>KLAMATH DAMS - Accelerated Rates</v>
          </cell>
          <cell r="G170" t="str">
            <v>331.00</v>
          </cell>
          <cell r="H170" t="str">
            <v>Structures &amp; Improvements</v>
          </cell>
          <cell r="I170">
            <v>13625273.83</v>
          </cell>
        </row>
        <row r="171">
          <cell r="A171" t="str">
            <v>33200; 311</v>
          </cell>
          <cell r="B171" t="str">
            <v>311</v>
          </cell>
          <cell r="C171" t="str">
            <v>H</v>
          </cell>
          <cell r="D171">
            <v>0</v>
          </cell>
          <cell r="E171">
            <v>18000</v>
          </cell>
          <cell r="F171" t="str">
            <v>KLAMATH DAMS - Accelerated Rates</v>
          </cell>
          <cell r="G171" t="str">
            <v>332.00</v>
          </cell>
          <cell r="H171" t="str">
            <v>Reservoirs, Dams &amp; Waterways</v>
          </cell>
          <cell r="I171">
            <v>33571693.159999996</v>
          </cell>
        </row>
        <row r="172">
          <cell r="A172" t="str">
            <v>33300; 311</v>
          </cell>
          <cell r="B172" t="str">
            <v>311</v>
          </cell>
          <cell r="C172" t="str">
            <v>H</v>
          </cell>
          <cell r="D172">
            <v>0</v>
          </cell>
          <cell r="E172">
            <v>18000</v>
          </cell>
          <cell r="F172" t="str">
            <v>KLAMATH DAMS - Accelerated Rates</v>
          </cell>
          <cell r="G172" t="str">
            <v>333.00</v>
          </cell>
          <cell r="H172" t="str">
            <v>Waterwheels, Turbines &amp; Generators</v>
          </cell>
          <cell r="I172">
            <v>17770236.870000001</v>
          </cell>
        </row>
        <row r="173">
          <cell r="A173" t="str">
            <v>33400; 311</v>
          </cell>
          <cell r="B173" t="str">
            <v>311</v>
          </cell>
          <cell r="C173" t="str">
            <v>H</v>
          </cell>
          <cell r="D173">
            <v>0</v>
          </cell>
          <cell r="E173">
            <v>18000</v>
          </cell>
          <cell r="F173" t="str">
            <v>KLAMATH DAMS - Accelerated Rates</v>
          </cell>
          <cell r="G173" t="str">
            <v>334.00</v>
          </cell>
          <cell r="H173" t="str">
            <v>Accessory Electric Equipment</v>
          </cell>
          <cell r="I173">
            <v>15513216.33</v>
          </cell>
        </row>
        <row r="174">
          <cell r="A174" t="str">
            <v>33500; 311</v>
          </cell>
          <cell r="B174" t="str">
            <v>311</v>
          </cell>
          <cell r="C174" t="str">
            <v>H</v>
          </cell>
          <cell r="D174">
            <v>0</v>
          </cell>
          <cell r="E174">
            <v>18000</v>
          </cell>
          <cell r="F174" t="str">
            <v>KLAMATH DAMS - Accelerated Rates</v>
          </cell>
          <cell r="G174" t="str">
            <v>335.00</v>
          </cell>
          <cell r="H174" t="str">
            <v>Misc. Power Plant Equipment</v>
          </cell>
          <cell r="I174">
            <v>169253.74</v>
          </cell>
        </row>
        <row r="175">
          <cell r="A175" t="str">
            <v>33600; 311</v>
          </cell>
          <cell r="B175" t="str">
            <v>311</v>
          </cell>
          <cell r="C175" t="str">
            <v>H</v>
          </cell>
          <cell r="D175">
            <v>0</v>
          </cell>
          <cell r="E175">
            <v>18000</v>
          </cell>
          <cell r="F175" t="str">
            <v>KLAMATH DAMS - Accelerated Rates</v>
          </cell>
          <cell r="G175" t="str">
            <v>336.00</v>
          </cell>
          <cell r="H175" t="str">
            <v>Roads, Railroads &amp; Bridges</v>
          </cell>
          <cell r="I175">
            <v>2547856.13</v>
          </cell>
        </row>
        <row r="176">
          <cell r="A176" t="str">
            <v xml:space="preserve">0; </v>
          </cell>
          <cell r="B176">
            <v>0</v>
          </cell>
          <cell r="C176">
            <v>0</v>
          </cell>
          <cell r="D176">
            <v>0</v>
          </cell>
          <cell r="E176">
            <v>0</v>
          </cell>
          <cell r="F176" t="str">
            <v>KLAMATH DAMS - Accelerated Rates Total</v>
          </cell>
          <cell r="G176">
            <v>0</v>
          </cell>
          <cell r="H176">
            <v>0</v>
          </cell>
          <cell r="I176">
            <v>83239500.859999985</v>
          </cell>
        </row>
        <row r="177">
          <cell r="A177" t="str">
            <v>33020; 310</v>
          </cell>
          <cell r="B177" t="str">
            <v>310</v>
          </cell>
          <cell r="C177" t="str">
            <v>H</v>
          </cell>
          <cell r="D177">
            <v>0</v>
          </cell>
          <cell r="E177">
            <v>2082</v>
          </cell>
          <cell r="F177" t="str">
            <v>KLAMATH RIVER LICENSE (2082)</v>
          </cell>
          <cell r="G177" t="str">
            <v>330.20</v>
          </cell>
          <cell r="H177" t="str">
            <v>Land Rights</v>
          </cell>
          <cell r="I177">
            <v>638992.96</v>
          </cell>
        </row>
        <row r="178">
          <cell r="A178" t="str">
            <v>33040; 310</v>
          </cell>
          <cell r="B178" t="str">
            <v>310</v>
          </cell>
          <cell r="C178" t="str">
            <v>H</v>
          </cell>
          <cell r="D178">
            <v>0</v>
          </cell>
          <cell r="E178">
            <v>2082</v>
          </cell>
          <cell r="F178" t="str">
            <v>KLAMATH RIVER LICENSE (2082)</v>
          </cell>
          <cell r="G178" t="str">
            <v>330.40</v>
          </cell>
          <cell r="H178" t="str">
            <v>Flood Rights</v>
          </cell>
          <cell r="I178">
            <v>252509.75</v>
          </cell>
        </row>
        <row r="179">
          <cell r="A179" t="str">
            <v>33100; 310</v>
          </cell>
          <cell r="B179" t="str">
            <v>310</v>
          </cell>
          <cell r="C179" t="str">
            <v>H</v>
          </cell>
          <cell r="D179">
            <v>0</v>
          </cell>
          <cell r="E179">
            <v>2082</v>
          </cell>
          <cell r="F179" t="str">
            <v>KLAMATH RIVER LICENSE (2082)</v>
          </cell>
          <cell r="G179" t="str">
            <v>331.00</v>
          </cell>
          <cell r="H179" t="str">
            <v>Structures &amp; Improvements</v>
          </cell>
          <cell r="I179">
            <v>902611.29</v>
          </cell>
        </row>
        <row r="180">
          <cell r="A180" t="str">
            <v>33200; 310</v>
          </cell>
          <cell r="B180" t="str">
            <v>310</v>
          </cell>
          <cell r="C180" t="str">
            <v>H</v>
          </cell>
          <cell r="D180">
            <v>0</v>
          </cell>
          <cell r="E180">
            <v>2082</v>
          </cell>
          <cell r="F180" t="str">
            <v>KLAMATH RIVER LICENSE (2082)</v>
          </cell>
          <cell r="G180" t="str">
            <v>332.00</v>
          </cell>
          <cell r="H180" t="str">
            <v>Reservoirs, Dams &amp; Waterways</v>
          </cell>
          <cell r="I180">
            <v>11773874.4</v>
          </cell>
        </row>
        <row r="181">
          <cell r="A181" t="str">
            <v>33300; 310</v>
          </cell>
          <cell r="B181" t="str">
            <v>310</v>
          </cell>
          <cell r="C181" t="str">
            <v>H</v>
          </cell>
          <cell r="D181">
            <v>0</v>
          </cell>
          <cell r="E181">
            <v>2082</v>
          </cell>
          <cell r="F181" t="str">
            <v>KLAMATH RIVER LICENSE (2082)</v>
          </cell>
          <cell r="G181" t="str">
            <v>333.00</v>
          </cell>
          <cell r="H181" t="str">
            <v>Waterwheels, Turbines &amp; Generators</v>
          </cell>
          <cell r="I181">
            <v>284202.95</v>
          </cell>
        </row>
        <row r="182">
          <cell r="A182" t="str">
            <v>33400; 310</v>
          </cell>
          <cell r="B182" t="str">
            <v>310</v>
          </cell>
          <cell r="C182" t="str">
            <v>H</v>
          </cell>
          <cell r="D182">
            <v>0</v>
          </cell>
          <cell r="E182">
            <v>2082</v>
          </cell>
          <cell r="F182" t="str">
            <v>KLAMATH RIVER LICENSE (2082)</v>
          </cell>
          <cell r="G182" t="str">
            <v>334.00</v>
          </cell>
          <cell r="H182" t="str">
            <v>Accessory Electric Equipment</v>
          </cell>
          <cell r="I182">
            <v>850584.91</v>
          </cell>
        </row>
        <row r="183">
          <cell r="A183" t="str">
            <v>33500; 310</v>
          </cell>
          <cell r="B183" t="str">
            <v>310</v>
          </cell>
          <cell r="C183" t="str">
            <v>H</v>
          </cell>
          <cell r="D183">
            <v>0</v>
          </cell>
          <cell r="E183">
            <v>2082</v>
          </cell>
          <cell r="F183" t="str">
            <v>KLAMATH RIVER LICENSE (2082)</v>
          </cell>
          <cell r="G183" t="str">
            <v>335.00</v>
          </cell>
          <cell r="H183" t="str">
            <v>Misc. Power Plant Equipment</v>
          </cell>
          <cell r="I183">
            <v>61787.58</v>
          </cell>
        </row>
        <row r="184">
          <cell r="A184" t="str">
            <v>33600; 310</v>
          </cell>
          <cell r="B184" t="str">
            <v>310</v>
          </cell>
          <cell r="C184" t="str">
            <v>H</v>
          </cell>
          <cell r="D184">
            <v>0</v>
          </cell>
          <cell r="E184">
            <v>2082</v>
          </cell>
          <cell r="F184" t="str">
            <v>KLAMATH RIVER LICENSE (2082)</v>
          </cell>
          <cell r="G184" t="str">
            <v>336.00</v>
          </cell>
          <cell r="H184" t="str">
            <v>Roads, Railroads &amp; Bridges</v>
          </cell>
          <cell r="I184">
            <v>241074.81</v>
          </cell>
        </row>
        <row r="185">
          <cell r="A185" t="str">
            <v xml:space="preserve">0; </v>
          </cell>
          <cell r="B185">
            <v>0</v>
          </cell>
          <cell r="C185">
            <v>0</v>
          </cell>
          <cell r="D185">
            <v>0</v>
          </cell>
          <cell r="E185">
            <v>0</v>
          </cell>
          <cell r="F185" t="str">
            <v>KLAMATH RIVER LICENSE (2082) Total</v>
          </cell>
          <cell r="G185">
            <v>0</v>
          </cell>
          <cell r="H185">
            <v>0</v>
          </cell>
          <cell r="I185">
            <v>15005638.65</v>
          </cell>
        </row>
        <row r="186">
          <cell r="A186" t="str">
            <v>33100; 312</v>
          </cell>
          <cell r="B186" t="str">
            <v>312</v>
          </cell>
          <cell r="C186" t="str">
            <v>H</v>
          </cell>
          <cell r="D186">
            <v>0</v>
          </cell>
          <cell r="E186">
            <v>468</v>
          </cell>
          <cell r="F186" t="str">
            <v>LAST CHANCE (468)</v>
          </cell>
          <cell r="G186" t="str">
            <v>331.00</v>
          </cell>
          <cell r="H186" t="str">
            <v>Structures &amp; Improvements</v>
          </cell>
          <cell r="I186">
            <v>448394.01</v>
          </cell>
        </row>
        <row r="187">
          <cell r="A187" t="str">
            <v>33200; 312</v>
          </cell>
          <cell r="B187" t="str">
            <v>312</v>
          </cell>
          <cell r="C187" t="str">
            <v>H</v>
          </cell>
          <cell r="D187">
            <v>0</v>
          </cell>
          <cell r="E187">
            <v>468</v>
          </cell>
          <cell r="F187" t="str">
            <v>LAST CHANCE (468)</v>
          </cell>
          <cell r="G187" t="str">
            <v>332.00</v>
          </cell>
          <cell r="H187" t="str">
            <v>Reservoirs, Dams &amp; Waterways</v>
          </cell>
          <cell r="I187">
            <v>959002.13</v>
          </cell>
        </row>
        <row r="188">
          <cell r="A188" t="str">
            <v>33300; 312</v>
          </cell>
          <cell r="B188" t="str">
            <v>312</v>
          </cell>
          <cell r="C188" t="str">
            <v>H</v>
          </cell>
          <cell r="D188">
            <v>0</v>
          </cell>
          <cell r="E188">
            <v>468</v>
          </cell>
          <cell r="F188" t="str">
            <v>LAST CHANCE (468)</v>
          </cell>
          <cell r="G188" t="str">
            <v>333.00</v>
          </cell>
          <cell r="H188" t="str">
            <v>Waterwheels, Turbines &amp; Generators</v>
          </cell>
          <cell r="I188">
            <v>1068019.67</v>
          </cell>
        </row>
        <row r="189">
          <cell r="A189" t="str">
            <v>33400; 312</v>
          </cell>
          <cell r="B189" t="str">
            <v>312</v>
          </cell>
          <cell r="C189" t="str">
            <v>H</v>
          </cell>
          <cell r="D189">
            <v>0</v>
          </cell>
          <cell r="E189">
            <v>468</v>
          </cell>
          <cell r="F189" t="str">
            <v>LAST CHANCE (468)</v>
          </cell>
          <cell r="G189" t="str">
            <v>334.00</v>
          </cell>
          <cell r="H189" t="str">
            <v>Accessory Electric Equipment</v>
          </cell>
          <cell r="I189">
            <v>261833.29</v>
          </cell>
        </row>
        <row r="190">
          <cell r="A190" t="str">
            <v>33600; 312</v>
          </cell>
          <cell r="B190" t="str">
            <v>312</v>
          </cell>
          <cell r="C190" t="str">
            <v>H</v>
          </cell>
          <cell r="D190">
            <v>0</v>
          </cell>
          <cell r="E190">
            <v>468</v>
          </cell>
          <cell r="F190" t="str">
            <v>LAST CHANCE (468)</v>
          </cell>
          <cell r="G190" t="str">
            <v>336.00</v>
          </cell>
          <cell r="H190" t="str">
            <v>Roads, Railroads &amp; Bridges</v>
          </cell>
          <cell r="I190">
            <v>65286.71</v>
          </cell>
        </row>
        <row r="191">
          <cell r="A191" t="str">
            <v xml:space="preserve">0; </v>
          </cell>
          <cell r="B191">
            <v>0</v>
          </cell>
          <cell r="C191">
            <v>0</v>
          </cell>
          <cell r="D191">
            <v>0</v>
          </cell>
          <cell r="E191">
            <v>0</v>
          </cell>
          <cell r="F191" t="str">
            <v>LAST CHANCE (468) Total</v>
          </cell>
          <cell r="G191">
            <v>0</v>
          </cell>
          <cell r="H191">
            <v>0</v>
          </cell>
          <cell r="I191">
            <v>2802535.81</v>
          </cell>
        </row>
        <row r="192">
          <cell r="A192" t="str">
            <v>33020; 313</v>
          </cell>
          <cell r="B192" t="str">
            <v>313</v>
          </cell>
          <cell r="C192" t="str">
            <v>H</v>
          </cell>
          <cell r="D192">
            <v>0</v>
          </cell>
          <cell r="E192">
            <v>458</v>
          </cell>
          <cell r="F192" t="str">
            <v>LIFTON (458)</v>
          </cell>
          <cell r="G192" t="str">
            <v>330.20</v>
          </cell>
          <cell r="H192" t="str">
            <v>Land Rights</v>
          </cell>
          <cell r="I192">
            <v>20758.93</v>
          </cell>
        </row>
        <row r="193">
          <cell r="A193" t="str">
            <v>33030; 313</v>
          </cell>
          <cell r="B193" t="str">
            <v>313</v>
          </cell>
          <cell r="C193" t="str">
            <v>H</v>
          </cell>
          <cell r="D193">
            <v>0</v>
          </cell>
          <cell r="E193">
            <v>458</v>
          </cell>
          <cell r="F193" t="str">
            <v>LIFTON (458)</v>
          </cell>
          <cell r="G193" t="str">
            <v>330.30</v>
          </cell>
          <cell r="H193" t="str">
            <v>Water Rights</v>
          </cell>
          <cell r="I193">
            <v>24129.94</v>
          </cell>
        </row>
        <row r="194">
          <cell r="A194" t="str">
            <v>33100; 313</v>
          </cell>
          <cell r="B194" t="str">
            <v>313</v>
          </cell>
          <cell r="C194" t="str">
            <v>H</v>
          </cell>
          <cell r="D194">
            <v>0</v>
          </cell>
          <cell r="E194">
            <v>458</v>
          </cell>
          <cell r="F194" t="str">
            <v>LIFTON (458)</v>
          </cell>
          <cell r="G194" t="str">
            <v>331.00</v>
          </cell>
          <cell r="H194" t="str">
            <v>Structures &amp; Improvements</v>
          </cell>
          <cell r="I194">
            <v>1202030.3500000001</v>
          </cell>
        </row>
        <row r="195">
          <cell r="A195" t="str">
            <v>33200; 313</v>
          </cell>
          <cell r="B195" t="str">
            <v>313</v>
          </cell>
          <cell r="C195" t="str">
            <v>H</v>
          </cell>
          <cell r="D195">
            <v>0</v>
          </cell>
          <cell r="E195">
            <v>458</v>
          </cell>
          <cell r="F195" t="str">
            <v>LIFTON (458)</v>
          </cell>
          <cell r="G195" t="str">
            <v>332.00</v>
          </cell>
          <cell r="H195" t="str">
            <v>Reservoirs, Dams &amp; Waterways</v>
          </cell>
          <cell r="I195">
            <v>8271908.2300000004</v>
          </cell>
        </row>
        <row r="196">
          <cell r="A196" t="str">
            <v>33300; 313</v>
          </cell>
          <cell r="B196" t="str">
            <v>313</v>
          </cell>
          <cell r="C196" t="str">
            <v>H</v>
          </cell>
          <cell r="D196">
            <v>0</v>
          </cell>
          <cell r="E196">
            <v>458</v>
          </cell>
          <cell r="F196" t="str">
            <v>LIFTON (458)</v>
          </cell>
          <cell r="G196" t="str">
            <v>333.00</v>
          </cell>
          <cell r="H196" t="str">
            <v>Waterwheels, Turbines &amp; Generators</v>
          </cell>
          <cell r="I196">
            <v>7761267.7300000004</v>
          </cell>
        </row>
        <row r="197">
          <cell r="A197" t="str">
            <v>33400; 313</v>
          </cell>
          <cell r="B197" t="str">
            <v>313</v>
          </cell>
          <cell r="C197" t="str">
            <v>H</v>
          </cell>
          <cell r="D197">
            <v>0</v>
          </cell>
          <cell r="E197">
            <v>458</v>
          </cell>
          <cell r="F197" t="str">
            <v>LIFTON (458)</v>
          </cell>
          <cell r="G197" t="str">
            <v>334.00</v>
          </cell>
          <cell r="H197" t="str">
            <v>Accessory Electric Equipment</v>
          </cell>
          <cell r="I197">
            <v>288315.67</v>
          </cell>
        </row>
        <row r="198">
          <cell r="A198" t="str">
            <v>33500; 313</v>
          </cell>
          <cell r="B198" t="str">
            <v>313</v>
          </cell>
          <cell r="C198" t="str">
            <v>H</v>
          </cell>
          <cell r="D198">
            <v>0</v>
          </cell>
          <cell r="E198">
            <v>458</v>
          </cell>
          <cell r="F198" t="str">
            <v>LIFTON (458)</v>
          </cell>
          <cell r="G198" t="str">
            <v>335.00</v>
          </cell>
          <cell r="H198" t="str">
            <v>Misc. Power Plant Equipment</v>
          </cell>
          <cell r="I198">
            <v>2910.09</v>
          </cell>
        </row>
        <row r="199">
          <cell r="A199" t="str">
            <v>33600; 313</v>
          </cell>
          <cell r="B199" t="str">
            <v>313</v>
          </cell>
          <cell r="C199" t="str">
            <v>H</v>
          </cell>
          <cell r="D199">
            <v>0</v>
          </cell>
          <cell r="E199">
            <v>458</v>
          </cell>
          <cell r="F199" t="str">
            <v>LIFTON (458)</v>
          </cell>
          <cell r="G199" t="str">
            <v>336.00</v>
          </cell>
          <cell r="H199" t="str">
            <v>Roads, Railroads &amp; Bridges</v>
          </cell>
          <cell r="I199">
            <v>186957.26</v>
          </cell>
        </row>
        <row r="200">
          <cell r="A200" t="str">
            <v xml:space="preserve">0; </v>
          </cell>
          <cell r="B200">
            <v>0</v>
          </cell>
          <cell r="C200">
            <v>0</v>
          </cell>
          <cell r="D200">
            <v>0</v>
          </cell>
          <cell r="E200">
            <v>0</v>
          </cell>
          <cell r="F200" t="str">
            <v>LIFTON (458) Total</v>
          </cell>
          <cell r="G200">
            <v>0</v>
          </cell>
          <cell r="H200">
            <v>0</v>
          </cell>
          <cell r="I200">
            <v>17758278.200000003</v>
          </cell>
        </row>
        <row r="201">
          <cell r="A201" t="str">
            <v>33020; 314</v>
          </cell>
          <cell r="B201" t="str">
            <v>314</v>
          </cell>
          <cell r="C201" t="str">
            <v>H</v>
          </cell>
          <cell r="D201">
            <v>0</v>
          </cell>
          <cell r="E201">
            <v>215000</v>
          </cell>
          <cell r="F201" t="str">
            <v>MERWIN (215)</v>
          </cell>
          <cell r="G201" t="str">
            <v>330.20</v>
          </cell>
          <cell r="H201" t="str">
            <v>Land Rights</v>
          </cell>
          <cell r="I201">
            <v>300510.01</v>
          </cell>
        </row>
        <row r="202">
          <cell r="A202" t="str">
            <v>33050; 314</v>
          </cell>
          <cell r="B202" t="str">
            <v>314</v>
          </cell>
          <cell r="C202" t="str">
            <v>H</v>
          </cell>
          <cell r="D202">
            <v>0</v>
          </cell>
          <cell r="E202">
            <v>215000</v>
          </cell>
          <cell r="F202" t="str">
            <v>MERWIN (215)</v>
          </cell>
          <cell r="G202" t="str">
            <v>330.50</v>
          </cell>
          <cell r="H202" t="str">
            <v>Fish/Wildlife</v>
          </cell>
          <cell r="I202">
            <v>212279.74</v>
          </cell>
        </row>
        <row r="203">
          <cell r="A203" t="str">
            <v>33100; 314</v>
          </cell>
          <cell r="B203" t="str">
            <v>314</v>
          </cell>
          <cell r="C203" t="str">
            <v>H</v>
          </cell>
          <cell r="D203">
            <v>0</v>
          </cell>
          <cell r="E203">
            <v>215000</v>
          </cell>
          <cell r="F203" t="str">
            <v>MERWIN (215)</v>
          </cell>
          <cell r="G203" t="str">
            <v>331.00</v>
          </cell>
          <cell r="H203" t="str">
            <v>Structures &amp; Improvements</v>
          </cell>
          <cell r="I203">
            <v>31596208.039999999</v>
          </cell>
        </row>
        <row r="204">
          <cell r="A204" t="str">
            <v>33200; 314</v>
          </cell>
          <cell r="B204" t="str">
            <v>314</v>
          </cell>
          <cell r="C204" t="str">
            <v>H</v>
          </cell>
          <cell r="D204">
            <v>0</v>
          </cell>
          <cell r="E204">
            <v>215000</v>
          </cell>
          <cell r="F204" t="str">
            <v>MERWIN (215)</v>
          </cell>
          <cell r="G204" t="str">
            <v>332.00</v>
          </cell>
          <cell r="H204" t="str">
            <v>Reservoirs, Dams &amp; Waterways</v>
          </cell>
          <cell r="I204">
            <v>11656734.99</v>
          </cell>
        </row>
        <row r="205">
          <cell r="A205" t="str">
            <v>33300; 314</v>
          </cell>
          <cell r="B205" t="str">
            <v>314</v>
          </cell>
          <cell r="C205" t="str">
            <v>H</v>
          </cell>
          <cell r="D205">
            <v>0</v>
          </cell>
          <cell r="E205">
            <v>215000</v>
          </cell>
          <cell r="F205" t="str">
            <v>MERWIN (215)</v>
          </cell>
          <cell r="G205" t="str">
            <v>333.00</v>
          </cell>
          <cell r="H205" t="str">
            <v>Waterwheels, Turbines &amp; Generators</v>
          </cell>
          <cell r="I205">
            <v>7889887.7599999998</v>
          </cell>
        </row>
        <row r="206">
          <cell r="A206" t="str">
            <v>33400; 314</v>
          </cell>
          <cell r="B206" t="str">
            <v>314</v>
          </cell>
          <cell r="C206" t="str">
            <v>H</v>
          </cell>
          <cell r="D206">
            <v>0</v>
          </cell>
          <cell r="E206">
            <v>215000</v>
          </cell>
          <cell r="F206" t="str">
            <v>MERWIN (215)</v>
          </cell>
          <cell r="G206" t="str">
            <v>334.00</v>
          </cell>
          <cell r="H206" t="str">
            <v>Accessory Electric Equipment</v>
          </cell>
          <cell r="I206">
            <v>10057945.59</v>
          </cell>
        </row>
        <row r="207">
          <cell r="A207" t="str">
            <v>33500; 314</v>
          </cell>
          <cell r="B207" t="str">
            <v>314</v>
          </cell>
          <cell r="C207" t="str">
            <v>H</v>
          </cell>
          <cell r="D207">
            <v>0</v>
          </cell>
          <cell r="E207">
            <v>215000</v>
          </cell>
          <cell r="F207" t="str">
            <v>MERWIN (215)</v>
          </cell>
          <cell r="G207" t="str">
            <v>335.00</v>
          </cell>
          <cell r="H207" t="str">
            <v>Misc. Power Plant Equipment</v>
          </cell>
          <cell r="I207">
            <v>158874.82999999999</v>
          </cell>
        </row>
        <row r="208">
          <cell r="A208" t="str">
            <v>33600; 314</v>
          </cell>
          <cell r="B208" t="str">
            <v>314</v>
          </cell>
          <cell r="C208" t="str">
            <v>H</v>
          </cell>
          <cell r="D208">
            <v>0</v>
          </cell>
          <cell r="E208">
            <v>215000</v>
          </cell>
          <cell r="F208" t="str">
            <v>MERWIN (215)</v>
          </cell>
          <cell r="G208" t="str">
            <v>336.00</v>
          </cell>
          <cell r="H208" t="str">
            <v>Roads, Railroads &amp; Bridges</v>
          </cell>
          <cell r="I208">
            <v>2148088.58</v>
          </cell>
        </row>
        <row r="209">
          <cell r="A209" t="str">
            <v xml:space="preserve">0; </v>
          </cell>
          <cell r="B209">
            <v>0</v>
          </cell>
          <cell r="C209">
            <v>0</v>
          </cell>
          <cell r="D209">
            <v>0</v>
          </cell>
          <cell r="E209">
            <v>0</v>
          </cell>
          <cell r="F209" t="str">
            <v>MERWIN (215) Total</v>
          </cell>
          <cell r="G209">
            <v>0</v>
          </cell>
          <cell r="H209">
            <v>0</v>
          </cell>
          <cell r="I209">
            <v>64020529.539999992</v>
          </cell>
        </row>
        <row r="210">
          <cell r="A210" t="str">
            <v>33100; 315</v>
          </cell>
          <cell r="B210" t="str">
            <v>315</v>
          </cell>
          <cell r="C210" t="str">
            <v>H</v>
          </cell>
          <cell r="D210">
            <v>0</v>
          </cell>
          <cell r="E210">
            <v>1927</v>
          </cell>
          <cell r="F210" t="str">
            <v>NORTH UMPQUA RIVER LICENSE (1927)</v>
          </cell>
          <cell r="G210" t="str">
            <v>331.00</v>
          </cell>
          <cell r="H210" t="str">
            <v>Structures &amp; Improvements</v>
          </cell>
          <cell r="I210">
            <v>23122316.989999998</v>
          </cell>
        </row>
        <row r="211">
          <cell r="A211" t="str">
            <v>33200; 315</v>
          </cell>
          <cell r="B211" t="str">
            <v>315</v>
          </cell>
          <cell r="C211" t="str">
            <v>H</v>
          </cell>
          <cell r="D211">
            <v>0</v>
          </cell>
          <cell r="E211">
            <v>1927</v>
          </cell>
          <cell r="F211" t="str">
            <v>NORTH UMPQUA RIVER LICENSE (1927)</v>
          </cell>
          <cell r="G211" t="str">
            <v>332.00</v>
          </cell>
          <cell r="H211" t="str">
            <v>Reservoirs, Dams &amp; Waterways</v>
          </cell>
          <cell r="I211">
            <v>117865347.31</v>
          </cell>
        </row>
        <row r="212">
          <cell r="A212" t="str">
            <v>33300; 315</v>
          </cell>
          <cell r="B212" t="str">
            <v>315</v>
          </cell>
          <cell r="C212" t="str">
            <v>H</v>
          </cell>
          <cell r="D212">
            <v>0</v>
          </cell>
          <cell r="E212">
            <v>1927</v>
          </cell>
          <cell r="F212" t="str">
            <v>NORTH UMPQUA RIVER LICENSE (1927)</v>
          </cell>
          <cell r="G212" t="str">
            <v>333.00</v>
          </cell>
          <cell r="H212" t="str">
            <v>Waterwheels, Turbines &amp; Generators</v>
          </cell>
          <cell r="I212">
            <v>24053733.609999999</v>
          </cell>
        </row>
        <row r="213">
          <cell r="A213" t="str">
            <v>33400; 315</v>
          </cell>
          <cell r="B213" t="str">
            <v>315</v>
          </cell>
          <cell r="C213" t="str">
            <v>H</v>
          </cell>
          <cell r="D213">
            <v>0</v>
          </cell>
          <cell r="E213">
            <v>1927</v>
          </cell>
          <cell r="F213" t="str">
            <v>NORTH UMPQUA RIVER LICENSE (1927)</v>
          </cell>
          <cell r="G213" t="str">
            <v>334.00</v>
          </cell>
          <cell r="H213" t="str">
            <v>Accessory Electric Equipment</v>
          </cell>
          <cell r="I213">
            <v>15764745.34</v>
          </cell>
        </row>
        <row r="214">
          <cell r="A214" t="str">
            <v>33500; 315</v>
          </cell>
          <cell r="B214" t="str">
            <v>315</v>
          </cell>
          <cell r="C214" t="str">
            <v>H</v>
          </cell>
          <cell r="D214">
            <v>0</v>
          </cell>
          <cell r="E214">
            <v>1927</v>
          </cell>
          <cell r="F214" t="str">
            <v>NORTH UMPQUA RIVER LICENSE (1927)</v>
          </cell>
          <cell r="G214" t="str">
            <v>335.00</v>
          </cell>
          <cell r="H214" t="str">
            <v>Misc. Power Plant Equipment</v>
          </cell>
          <cell r="I214">
            <v>716521.19</v>
          </cell>
        </row>
        <row r="215">
          <cell r="A215" t="str">
            <v>33600; 315</v>
          </cell>
          <cell r="B215" t="str">
            <v>315</v>
          </cell>
          <cell r="C215" t="str">
            <v>H</v>
          </cell>
          <cell r="D215">
            <v>0</v>
          </cell>
          <cell r="E215">
            <v>1927</v>
          </cell>
          <cell r="F215" t="str">
            <v>NORTH UMPQUA RIVER LICENSE (1927)</v>
          </cell>
          <cell r="G215" t="str">
            <v>336.00</v>
          </cell>
          <cell r="H215" t="str">
            <v>Roads, Railroads &amp; Bridges</v>
          </cell>
          <cell r="I215">
            <v>6840814.9100000001</v>
          </cell>
        </row>
        <row r="216">
          <cell r="A216" t="str">
            <v xml:space="preserve">0; </v>
          </cell>
          <cell r="B216">
            <v>0</v>
          </cell>
          <cell r="C216">
            <v>0</v>
          </cell>
          <cell r="D216">
            <v>0</v>
          </cell>
          <cell r="E216">
            <v>0</v>
          </cell>
          <cell r="F216" t="str">
            <v>NORTH UMPQUA RIVER LICENSE (1927) Total</v>
          </cell>
          <cell r="G216">
            <v>0</v>
          </cell>
          <cell r="H216">
            <v>0</v>
          </cell>
          <cell r="I216">
            <v>188363479.35000002</v>
          </cell>
        </row>
        <row r="217">
          <cell r="A217" t="str">
            <v>33100; 316</v>
          </cell>
          <cell r="B217" t="str">
            <v>316</v>
          </cell>
          <cell r="C217" t="str">
            <v>H</v>
          </cell>
          <cell r="D217">
            <v>0</v>
          </cell>
          <cell r="E217">
            <v>448</v>
          </cell>
          <cell r="F217" t="str">
            <v>OLMSTED (448)</v>
          </cell>
          <cell r="G217" t="str">
            <v>331.00</v>
          </cell>
          <cell r="H217" t="str">
            <v>Structures &amp; Improvements</v>
          </cell>
          <cell r="I217">
            <v>190851.69</v>
          </cell>
        </row>
        <row r="218">
          <cell r="A218" t="str">
            <v>33400; 316</v>
          </cell>
          <cell r="B218" t="str">
            <v>316</v>
          </cell>
          <cell r="C218" t="str">
            <v>H</v>
          </cell>
          <cell r="D218">
            <v>0</v>
          </cell>
          <cell r="E218">
            <v>448</v>
          </cell>
          <cell r="F218" t="str">
            <v>OLMSTED (448)</v>
          </cell>
          <cell r="G218" t="str">
            <v>334.00</v>
          </cell>
          <cell r="H218" t="str">
            <v>Accessory Electric Equipment</v>
          </cell>
          <cell r="I218">
            <v>28640.22</v>
          </cell>
        </row>
        <row r="219">
          <cell r="A219" t="str">
            <v>33500; 316</v>
          </cell>
          <cell r="B219" t="str">
            <v>316</v>
          </cell>
          <cell r="C219" t="str">
            <v>H</v>
          </cell>
          <cell r="D219">
            <v>0</v>
          </cell>
          <cell r="E219">
            <v>448</v>
          </cell>
          <cell r="F219" t="str">
            <v>OLMSTED (448)</v>
          </cell>
          <cell r="G219" t="str">
            <v>335.00</v>
          </cell>
          <cell r="H219" t="str">
            <v>Misc. Power Plant Equipment</v>
          </cell>
          <cell r="I219">
            <v>3274.14</v>
          </cell>
        </row>
        <row r="220">
          <cell r="A220" t="str">
            <v>33600; 316</v>
          </cell>
          <cell r="B220" t="str">
            <v>316</v>
          </cell>
          <cell r="C220" t="str">
            <v>H</v>
          </cell>
          <cell r="D220">
            <v>0</v>
          </cell>
          <cell r="E220">
            <v>448</v>
          </cell>
          <cell r="F220" t="str">
            <v>OLMSTED (448)</v>
          </cell>
          <cell r="G220" t="str">
            <v>336.00</v>
          </cell>
          <cell r="H220" t="str">
            <v>Roads, Railroads &amp; Bridges</v>
          </cell>
          <cell r="I220">
            <v>12641.17</v>
          </cell>
        </row>
        <row r="221">
          <cell r="A221" t="str">
            <v xml:space="preserve">0; </v>
          </cell>
          <cell r="B221">
            <v>0</v>
          </cell>
          <cell r="C221">
            <v>0</v>
          </cell>
          <cell r="D221">
            <v>0</v>
          </cell>
          <cell r="E221">
            <v>0</v>
          </cell>
          <cell r="F221" t="str">
            <v>OLMSTED (448) Total</v>
          </cell>
          <cell r="G221">
            <v>0</v>
          </cell>
          <cell r="H221">
            <v>0</v>
          </cell>
          <cell r="I221">
            <v>235407.22000000003</v>
          </cell>
        </row>
        <row r="222">
          <cell r="A222" t="str">
            <v>33100; 317</v>
          </cell>
          <cell r="B222" t="str">
            <v>317</v>
          </cell>
          <cell r="C222" t="str">
            <v>H</v>
          </cell>
          <cell r="D222">
            <v>0</v>
          </cell>
          <cell r="E222">
            <v>460</v>
          </cell>
          <cell r="F222" t="str">
            <v>PARIS (460)</v>
          </cell>
          <cell r="G222" t="str">
            <v>331.00</v>
          </cell>
          <cell r="H222" t="str">
            <v>Structures &amp; Improvements</v>
          </cell>
          <cell r="I222">
            <v>115992.18</v>
          </cell>
        </row>
        <row r="223">
          <cell r="A223" t="str">
            <v>33200; 317</v>
          </cell>
          <cell r="B223" t="str">
            <v>317</v>
          </cell>
          <cell r="C223" t="str">
            <v>H</v>
          </cell>
          <cell r="D223">
            <v>0</v>
          </cell>
          <cell r="E223">
            <v>460</v>
          </cell>
          <cell r="F223" t="str">
            <v>PARIS (460)</v>
          </cell>
          <cell r="G223" t="str">
            <v>332.00</v>
          </cell>
          <cell r="H223" t="str">
            <v>Reservoirs, Dams &amp; Waterways</v>
          </cell>
          <cell r="I223">
            <v>96285</v>
          </cell>
        </row>
        <row r="224">
          <cell r="A224" t="str">
            <v>33300; 317</v>
          </cell>
          <cell r="B224" t="str">
            <v>317</v>
          </cell>
          <cell r="C224" t="str">
            <v>H</v>
          </cell>
          <cell r="D224">
            <v>0</v>
          </cell>
          <cell r="E224">
            <v>460</v>
          </cell>
          <cell r="F224" t="str">
            <v>PARIS (460)</v>
          </cell>
          <cell r="G224" t="str">
            <v>333.00</v>
          </cell>
          <cell r="H224" t="str">
            <v>Waterwheels, Turbines &amp; Generators</v>
          </cell>
          <cell r="I224">
            <v>73253.33</v>
          </cell>
        </row>
        <row r="225">
          <cell r="A225" t="str">
            <v>33400; 317</v>
          </cell>
          <cell r="B225" t="str">
            <v>317</v>
          </cell>
          <cell r="C225" t="str">
            <v>H</v>
          </cell>
          <cell r="D225">
            <v>0</v>
          </cell>
          <cell r="E225">
            <v>460</v>
          </cell>
          <cell r="F225" t="str">
            <v>PARIS (460)</v>
          </cell>
          <cell r="G225" t="str">
            <v>334.00</v>
          </cell>
          <cell r="H225" t="str">
            <v>Accessory Electric Equipment</v>
          </cell>
          <cell r="I225">
            <v>151116.65</v>
          </cell>
        </row>
        <row r="226">
          <cell r="A226" t="str">
            <v>33500; 317</v>
          </cell>
          <cell r="B226" t="str">
            <v>317</v>
          </cell>
          <cell r="C226" t="str">
            <v>H</v>
          </cell>
          <cell r="D226">
            <v>0</v>
          </cell>
          <cell r="E226">
            <v>460</v>
          </cell>
          <cell r="F226" t="str">
            <v>PARIS (460)</v>
          </cell>
          <cell r="G226" t="str">
            <v>335.00</v>
          </cell>
          <cell r="H226" t="str">
            <v>Misc. Power Plant Equipment</v>
          </cell>
          <cell r="I226">
            <v>417.22</v>
          </cell>
        </row>
        <row r="227">
          <cell r="A227" t="str">
            <v xml:space="preserve">0; </v>
          </cell>
          <cell r="B227">
            <v>0</v>
          </cell>
          <cell r="C227">
            <v>0</v>
          </cell>
          <cell r="D227">
            <v>0</v>
          </cell>
          <cell r="E227">
            <v>0</v>
          </cell>
          <cell r="F227" t="str">
            <v>PARIS (460) Total</v>
          </cell>
          <cell r="G227">
            <v>0</v>
          </cell>
          <cell r="H227">
            <v>0</v>
          </cell>
          <cell r="I227">
            <v>437064.38</v>
          </cell>
        </row>
        <row r="228">
          <cell r="A228" t="str">
            <v>33020; 318</v>
          </cell>
          <cell r="B228" t="str">
            <v>318</v>
          </cell>
          <cell r="C228" t="str">
            <v>H</v>
          </cell>
          <cell r="D228">
            <v>0</v>
          </cell>
          <cell r="E228">
            <v>449</v>
          </cell>
          <cell r="F228" t="str">
            <v>PIONEER (449)</v>
          </cell>
          <cell r="G228" t="str">
            <v>330.20</v>
          </cell>
          <cell r="H228" t="str">
            <v>Land Rights</v>
          </cell>
          <cell r="I228">
            <v>9247.48</v>
          </cell>
        </row>
        <row r="229">
          <cell r="A229" t="str">
            <v>33030; 318</v>
          </cell>
          <cell r="B229" t="str">
            <v>318</v>
          </cell>
          <cell r="C229" t="str">
            <v>H</v>
          </cell>
          <cell r="D229">
            <v>0</v>
          </cell>
          <cell r="E229">
            <v>449</v>
          </cell>
          <cell r="F229" t="str">
            <v>PIONEER (449)</v>
          </cell>
          <cell r="G229" t="str">
            <v>330.30</v>
          </cell>
          <cell r="H229" t="str">
            <v>Water Rights</v>
          </cell>
          <cell r="I229">
            <v>110805.67</v>
          </cell>
        </row>
        <row r="230">
          <cell r="A230" t="str">
            <v>33100; 318</v>
          </cell>
          <cell r="B230" t="str">
            <v>318</v>
          </cell>
          <cell r="C230" t="str">
            <v>H</v>
          </cell>
          <cell r="D230">
            <v>0</v>
          </cell>
          <cell r="E230">
            <v>449</v>
          </cell>
          <cell r="F230" t="str">
            <v>PIONEER (449)</v>
          </cell>
          <cell r="G230" t="str">
            <v>331.00</v>
          </cell>
          <cell r="H230" t="str">
            <v>Structures &amp; Improvements</v>
          </cell>
          <cell r="I230">
            <v>514442.22</v>
          </cell>
        </row>
        <row r="231">
          <cell r="A231" t="str">
            <v>33200; 318</v>
          </cell>
          <cell r="B231" t="str">
            <v>318</v>
          </cell>
          <cell r="C231" t="str">
            <v>H</v>
          </cell>
          <cell r="D231">
            <v>0</v>
          </cell>
          <cell r="E231">
            <v>449</v>
          </cell>
          <cell r="F231" t="str">
            <v>PIONEER (449)</v>
          </cell>
          <cell r="G231" t="str">
            <v>332.00</v>
          </cell>
          <cell r="H231" t="str">
            <v>Reservoirs, Dams &amp; Waterways</v>
          </cell>
          <cell r="I231">
            <v>8118726.1299999999</v>
          </cell>
        </row>
        <row r="232">
          <cell r="A232" t="str">
            <v>33300; 318</v>
          </cell>
          <cell r="B232" t="str">
            <v>318</v>
          </cell>
          <cell r="C232" t="str">
            <v>H</v>
          </cell>
          <cell r="D232">
            <v>0</v>
          </cell>
          <cell r="E232">
            <v>449</v>
          </cell>
          <cell r="F232" t="str">
            <v>PIONEER (449)</v>
          </cell>
          <cell r="G232" t="str">
            <v>333.00</v>
          </cell>
          <cell r="H232" t="str">
            <v>Waterwheels, Turbines &amp; Generators</v>
          </cell>
          <cell r="I232">
            <v>1598920.96</v>
          </cell>
        </row>
        <row r="233">
          <cell r="A233" t="str">
            <v>33400; 318</v>
          </cell>
          <cell r="B233" t="str">
            <v>318</v>
          </cell>
          <cell r="C233" t="str">
            <v>H</v>
          </cell>
          <cell r="D233">
            <v>0</v>
          </cell>
          <cell r="E233">
            <v>449</v>
          </cell>
          <cell r="F233" t="str">
            <v>PIONEER (449)</v>
          </cell>
          <cell r="G233" t="str">
            <v>334.00</v>
          </cell>
          <cell r="H233" t="str">
            <v>Accessory Electric Equipment</v>
          </cell>
          <cell r="I233">
            <v>543405.18000000005</v>
          </cell>
        </row>
        <row r="234">
          <cell r="A234" t="str">
            <v>33500; 318</v>
          </cell>
          <cell r="B234" t="str">
            <v>318</v>
          </cell>
          <cell r="C234" t="str">
            <v>H</v>
          </cell>
          <cell r="D234">
            <v>0</v>
          </cell>
          <cell r="E234">
            <v>449</v>
          </cell>
          <cell r="F234" t="str">
            <v>PIONEER (449)</v>
          </cell>
          <cell r="G234" t="str">
            <v>335.00</v>
          </cell>
          <cell r="H234" t="str">
            <v>Misc. Power Plant Equipment</v>
          </cell>
          <cell r="I234">
            <v>9601.69</v>
          </cell>
        </row>
        <row r="235">
          <cell r="A235" t="str">
            <v>33600; 318</v>
          </cell>
          <cell r="B235" t="str">
            <v>318</v>
          </cell>
          <cell r="C235" t="str">
            <v>H</v>
          </cell>
          <cell r="D235">
            <v>0</v>
          </cell>
          <cell r="E235">
            <v>449</v>
          </cell>
          <cell r="F235" t="str">
            <v>PIONEER (449)</v>
          </cell>
          <cell r="G235" t="str">
            <v>336.00</v>
          </cell>
          <cell r="H235" t="str">
            <v>Roads, Railroads &amp; Bridges</v>
          </cell>
          <cell r="I235">
            <v>70754.91</v>
          </cell>
        </row>
        <row r="236">
          <cell r="A236" t="str">
            <v xml:space="preserve">0; </v>
          </cell>
          <cell r="B236">
            <v>0</v>
          </cell>
          <cell r="C236">
            <v>0</v>
          </cell>
          <cell r="D236">
            <v>0</v>
          </cell>
          <cell r="E236">
            <v>0</v>
          </cell>
          <cell r="F236" t="str">
            <v>PIONEER (449) Total</v>
          </cell>
          <cell r="G236">
            <v>0</v>
          </cell>
          <cell r="H236">
            <v>0</v>
          </cell>
          <cell r="I236">
            <v>10975904.24</v>
          </cell>
        </row>
        <row r="237">
          <cell r="A237" t="str">
            <v>33100; 320</v>
          </cell>
          <cell r="B237" t="str">
            <v>320</v>
          </cell>
          <cell r="C237" t="str">
            <v>H</v>
          </cell>
          <cell r="D237">
            <v>0</v>
          </cell>
          <cell r="E237">
            <v>33000</v>
          </cell>
          <cell r="F237" t="str">
            <v>PROSPECT #3 (33)</v>
          </cell>
          <cell r="G237" t="str">
            <v>331.00</v>
          </cell>
          <cell r="H237" t="str">
            <v>Structures &amp; Improvements</v>
          </cell>
          <cell r="I237">
            <v>333844.78000000003</v>
          </cell>
        </row>
        <row r="238">
          <cell r="A238" t="str">
            <v>33200; 320</v>
          </cell>
          <cell r="B238" t="str">
            <v>320</v>
          </cell>
          <cell r="C238" t="str">
            <v>H</v>
          </cell>
          <cell r="D238">
            <v>0</v>
          </cell>
          <cell r="E238">
            <v>33000</v>
          </cell>
          <cell r="F238" t="str">
            <v>PROSPECT #3 (33)</v>
          </cell>
          <cell r="G238" t="str">
            <v>332.00</v>
          </cell>
          <cell r="H238" t="str">
            <v>Reservoirs, Dams &amp; Waterways</v>
          </cell>
          <cell r="I238">
            <v>4227698.95</v>
          </cell>
        </row>
        <row r="239">
          <cell r="A239" t="str">
            <v>33300; 320</v>
          </cell>
          <cell r="B239" t="str">
            <v>320</v>
          </cell>
          <cell r="C239" t="str">
            <v>H</v>
          </cell>
          <cell r="D239">
            <v>0</v>
          </cell>
          <cell r="E239">
            <v>33000</v>
          </cell>
          <cell r="F239" t="str">
            <v>PROSPECT #3 (33)</v>
          </cell>
          <cell r="G239" t="str">
            <v>333.00</v>
          </cell>
          <cell r="H239" t="str">
            <v>Waterwheels, Turbines &amp; Generators</v>
          </cell>
          <cell r="I239">
            <v>1808818.99</v>
          </cell>
        </row>
        <row r="240">
          <cell r="A240" t="str">
            <v>33400; 320</v>
          </cell>
          <cell r="B240" t="str">
            <v>320</v>
          </cell>
          <cell r="C240" t="str">
            <v>H</v>
          </cell>
          <cell r="D240">
            <v>0</v>
          </cell>
          <cell r="E240">
            <v>33000</v>
          </cell>
          <cell r="F240" t="str">
            <v>PROSPECT #3 (33)</v>
          </cell>
          <cell r="G240" t="str">
            <v>334.00</v>
          </cell>
          <cell r="H240" t="str">
            <v>Accessory Electric Equipment</v>
          </cell>
          <cell r="I240">
            <v>477082.18</v>
          </cell>
        </row>
        <row r="241">
          <cell r="A241" t="str">
            <v>33500; 320</v>
          </cell>
          <cell r="B241" t="str">
            <v>320</v>
          </cell>
          <cell r="C241" t="str">
            <v>H</v>
          </cell>
          <cell r="D241">
            <v>0</v>
          </cell>
          <cell r="E241">
            <v>33000</v>
          </cell>
          <cell r="F241" t="str">
            <v>PROSPECT #3 (33)</v>
          </cell>
          <cell r="G241" t="str">
            <v>335.00</v>
          </cell>
          <cell r="H241" t="str">
            <v>Misc. Power Plant Equipment</v>
          </cell>
          <cell r="I241">
            <v>71749.509999999995</v>
          </cell>
        </row>
        <row r="242">
          <cell r="A242" t="str">
            <v>33600; 320</v>
          </cell>
          <cell r="B242" t="str">
            <v>320</v>
          </cell>
          <cell r="C242" t="str">
            <v>H</v>
          </cell>
          <cell r="D242">
            <v>0</v>
          </cell>
          <cell r="E242">
            <v>33000</v>
          </cell>
          <cell r="F242" t="str">
            <v>PROSPECT #3 (33)</v>
          </cell>
          <cell r="G242" t="str">
            <v>336.00</v>
          </cell>
          <cell r="H242" t="str">
            <v>Roads, Railroads &amp; Bridges</v>
          </cell>
          <cell r="I242">
            <v>59360.36</v>
          </cell>
        </row>
        <row r="243">
          <cell r="A243" t="str">
            <v xml:space="preserve">0; </v>
          </cell>
          <cell r="B243">
            <v>0</v>
          </cell>
          <cell r="C243">
            <v>0</v>
          </cell>
          <cell r="D243">
            <v>0</v>
          </cell>
          <cell r="E243">
            <v>0</v>
          </cell>
          <cell r="F243" t="str">
            <v>PROSPECT #3 (33) Total</v>
          </cell>
          <cell r="G243">
            <v>0</v>
          </cell>
          <cell r="H243">
            <v>0</v>
          </cell>
          <cell r="I243">
            <v>6978554.7700000005</v>
          </cell>
        </row>
        <row r="244">
          <cell r="A244" t="str">
            <v>33020; 319</v>
          </cell>
          <cell r="B244" t="str">
            <v>319</v>
          </cell>
          <cell r="C244" t="str">
            <v>H</v>
          </cell>
          <cell r="D244">
            <v>0</v>
          </cell>
          <cell r="E244">
            <v>2630</v>
          </cell>
          <cell r="F244" t="str">
            <v>PROSPECT 1,2&amp;4 LICENSE (2630)</v>
          </cell>
          <cell r="G244" t="str">
            <v>330.20</v>
          </cell>
          <cell r="H244" t="str">
            <v>Land Rights</v>
          </cell>
          <cell r="I244">
            <v>3711.84</v>
          </cell>
        </row>
        <row r="245">
          <cell r="A245" t="str">
            <v>33040; 319</v>
          </cell>
          <cell r="B245" t="str">
            <v>319</v>
          </cell>
          <cell r="C245" t="str">
            <v>H</v>
          </cell>
          <cell r="D245">
            <v>0</v>
          </cell>
          <cell r="E245">
            <v>2630</v>
          </cell>
          <cell r="F245" t="str">
            <v>PROSPECT 1,2&amp;4 LICENSE (2630)</v>
          </cell>
          <cell r="G245" t="str">
            <v>330.40</v>
          </cell>
          <cell r="H245" t="str">
            <v>Flood Rights</v>
          </cell>
          <cell r="I245">
            <v>3166.96</v>
          </cell>
        </row>
        <row r="246">
          <cell r="A246" t="str">
            <v>33100; 319</v>
          </cell>
          <cell r="B246" t="str">
            <v>319</v>
          </cell>
          <cell r="C246" t="str">
            <v>H</v>
          </cell>
          <cell r="D246">
            <v>0</v>
          </cell>
          <cell r="E246">
            <v>2630</v>
          </cell>
          <cell r="F246" t="str">
            <v>PROSPECT 1,2&amp;4 LICENSE (2630)</v>
          </cell>
          <cell r="G246" t="str">
            <v>331.00</v>
          </cell>
          <cell r="H246" t="str">
            <v>Structures &amp; Improvements</v>
          </cell>
          <cell r="I246">
            <v>3310521.34</v>
          </cell>
        </row>
        <row r="247">
          <cell r="A247" t="str">
            <v>33200; 319</v>
          </cell>
          <cell r="B247" t="str">
            <v>319</v>
          </cell>
          <cell r="C247" t="str">
            <v>H</v>
          </cell>
          <cell r="D247">
            <v>0</v>
          </cell>
          <cell r="E247">
            <v>2630</v>
          </cell>
          <cell r="F247" t="str">
            <v>PROSPECT 1,2&amp;4 LICENSE (2630)</v>
          </cell>
          <cell r="G247" t="str">
            <v>332.00</v>
          </cell>
          <cell r="H247" t="str">
            <v>Reservoirs, Dams &amp; Waterways</v>
          </cell>
          <cell r="I247">
            <v>26162163.710000001</v>
          </cell>
        </row>
        <row r="248">
          <cell r="A248" t="str">
            <v>33300; 319</v>
          </cell>
          <cell r="B248" t="str">
            <v>319</v>
          </cell>
          <cell r="C248" t="str">
            <v>H</v>
          </cell>
          <cell r="D248">
            <v>0</v>
          </cell>
          <cell r="E248">
            <v>2630</v>
          </cell>
          <cell r="F248" t="str">
            <v>PROSPECT 1,2&amp;4 LICENSE (2630)</v>
          </cell>
          <cell r="G248" t="str">
            <v>333.00</v>
          </cell>
          <cell r="H248" t="str">
            <v>Waterwheels, Turbines &amp; Generators</v>
          </cell>
          <cell r="I248">
            <v>3898861.56</v>
          </cell>
        </row>
        <row r="249">
          <cell r="A249" t="str">
            <v>33400; 319</v>
          </cell>
          <cell r="B249" t="str">
            <v>319</v>
          </cell>
          <cell r="C249" t="str">
            <v>H</v>
          </cell>
          <cell r="D249">
            <v>0</v>
          </cell>
          <cell r="E249">
            <v>2630</v>
          </cell>
          <cell r="F249" t="str">
            <v>PROSPECT 1,2&amp;4 LICENSE (2630)</v>
          </cell>
          <cell r="G249" t="str">
            <v>334.00</v>
          </cell>
          <cell r="H249" t="str">
            <v>Accessory Electric Equipment</v>
          </cell>
          <cell r="I249">
            <v>2177999.46</v>
          </cell>
        </row>
        <row r="250">
          <cell r="A250" t="str">
            <v>33500; 319</v>
          </cell>
          <cell r="B250" t="str">
            <v>319</v>
          </cell>
          <cell r="C250" t="str">
            <v>H</v>
          </cell>
          <cell r="D250">
            <v>0</v>
          </cell>
          <cell r="E250">
            <v>2630</v>
          </cell>
          <cell r="F250" t="str">
            <v>PROSPECT 1,2&amp;4 LICENSE (2630)</v>
          </cell>
          <cell r="G250" t="str">
            <v>335.00</v>
          </cell>
          <cell r="H250" t="str">
            <v>Misc. Power Plant Equipment</v>
          </cell>
          <cell r="I250">
            <v>19027.060000000001</v>
          </cell>
        </row>
        <row r="251">
          <cell r="A251" t="str">
            <v>33600; 319</v>
          </cell>
          <cell r="B251" t="str">
            <v>319</v>
          </cell>
          <cell r="C251" t="str">
            <v>H</v>
          </cell>
          <cell r="D251">
            <v>0</v>
          </cell>
          <cell r="E251">
            <v>2630</v>
          </cell>
          <cell r="F251" t="str">
            <v>PROSPECT 1,2&amp;4 LICENSE (2630)</v>
          </cell>
          <cell r="G251" t="str">
            <v>336.00</v>
          </cell>
          <cell r="H251" t="str">
            <v>Roads, Railroads &amp; Bridges</v>
          </cell>
          <cell r="I251">
            <v>292057.63</v>
          </cell>
        </row>
        <row r="252">
          <cell r="A252" t="str">
            <v xml:space="preserve">0; </v>
          </cell>
          <cell r="B252">
            <v>0</v>
          </cell>
          <cell r="C252">
            <v>0</v>
          </cell>
          <cell r="D252">
            <v>0</v>
          </cell>
          <cell r="E252">
            <v>0</v>
          </cell>
          <cell r="F252" t="str">
            <v>PROSPECT 1,2&amp;4 LICENSE (2630) Total</v>
          </cell>
          <cell r="G252">
            <v>0</v>
          </cell>
          <cell r="H252">
            <v>0</v>
          </cell>
          <cell r="I252">
            <v>35867509.560000002</v>
          </cell>
        </row>
        <row r="253">
          <cell r="A253" t="str">
            <v>33100; 321</v>
          </cell>
          <cell r="B253" t="str">
            <v>321</v>
          </cell>
          <cell r="C253" t="str">
            <v>H</v>
          </cell>
          <cell r="D253">
            <v>0</v>
          </cell>
          <cell r="E253">
            <v>9281</v>
          </cell>
          <cell r="F253" t="str">
            <v>SANTA CLARA LICENSE (9281)</v>
          </cell>
          <cell r="G253" t="str">
            <v>331.00</v>
          </cell>
          <cell r="H253" t="str">
            <v>Structures &amp; Improvements</v>
          </cell>
          <cell r="I253">
            <v>179622.92</v>
          </cell>
        </row>
        <row r="254">
          <cell r="A254" t="str">
            <v>33200; 321</v>
          </cell>
          <cell r="B254" t="str">
            <v>321</v>
          </cell>
          <cell r="C254" t="str">
            <v>H</v>
          </cell>
          <cell r="D254">
            <v>0</v>
          </cell>
          <cell r="E254">
            <v>9281</v>
          </cell>
          <cell r="F254" t="str">
            <v>SANTA CLARA LICENSE (9281)</v>
          </cell>
          <cell r="G254" t="str">
            <v>332.00</v>
          </cell>
          <cell r="H254" t="str">
            <v>Reservoirs, Dams &amp; Waterways</v>
          </cell>
          <cell r="I254">
            <v>1139630.56</v>
          </cell>
        </row>
        <row r="255">
          <cell r="A255" t="str">
            <v>33300; 321</v>
          </cell>
          <cell r="B255" t="str">
            <v>321</v>
          </cell>
          <cell r="C255" t="str">
            <v>H</v>
          </cell>
          <cell r="D255">
            <v>0</v>
          </cell>
          <cell r="E255">
            <v>9281</v>
          </cell>
          <cell r="F255" t="str">
            <v>SANTA CLARA LICENSE (9281)</v>
          </cell>
          <cell r="G255" t="str">
            <v>333.00</v>
          </cell>
          <cell r="H255" t="str">
            <v>Waterwheels, Turbines &amp; Generators</v>
          </cell>
          <cell r="I255">
            <v>464354.77</v>
          </cell>
        </row>
        <row r="256">
          <cell r="A256" t="str">
            <v>33400; 321</v>
          </cell>
          <cell r="B256" t="str">
            <v>321</v>
          </cell>
          <cell r="C256" t="str">
            <v>H</v>
          </cell>
          <cell r="D256">
            <v>0</v>
          </cell>
          <cell r="E256">
            <v>9281</v>
          </cell>
          <cell r="F256" t="str">
            <v>SANTA CLARA LICENSE (9281)</v>
          </cell>
          <cell r="G256" t="str">
            <v>334.00</v>
          </cell>
          <cell r="H256" t="str">
            <v>Accessory Electric Equipment</v>
          </cell>
          <cell r="I256">
            <v>692175.17</v>
          </cell>
        </row>
        <row r="257">
          <cell r="A257" t="str">
            <v>33500; 321</v>
          </cell>
          <cell r="B257" t="str">
            <v>321</v>
          </cell>
          <cell r="C257" t="str">
            <v>H</v>
          </cell>
          <cell r="D257">
            <v>0</v>
          </cell>
          <cell r="E257">
            <v>9281</v>
          </cell>
          <cell r="F257" t="str">
            <v>SANTA CLARA LICENSE (9281)</v>
          </cell>
          <cell r="G257" t="str">
            <v>335.00</v>
          </cell>
          <cell r="H257" t="str">
            <v>Misc. Power Plant Equipment</v>
          </cell>
          <cell r="I257">
            <v>7952.48</v>
          </cell>
        </row>
        <row r="258">
          <cell r="A258" t="str">
            <v>33600; 321</v>
          </cell>
          <cell r="B258" t="str">
            <v>321</v>
          </cell>
          <cell r="C258" t="str">
            <v>H</v>
          </cell>
          <cell r="D258">
            <v>0</v>
          </cell>
          <cell r="E258">
            <v>9281</v>
          </cell>
          <cell r="F258" t="str">
            <v>SANTA CLARA LICENSE (9281)</v>
          </cell>
          <cell r="G258" t="str">
            <v>336.00</v>
          </cell>
          <cell r="H258" t="str">
            <v>Roads, Railroads &amp; Bridges</v>
          </cell>
          <cell r="I258">
            <v>2720.37</v>
          </cell>
        </row>
        <row r="259">
          <cell r="A259" t="str">
            <v xml:space="preserve">0; </v>
          </cell>
          <cell r="B259">
            <v>0</v>
          </cell>
          <cell r="C259">
            <v>0</v>
          </cell>
          <cell r="D259">
            <v>0</v>
          </cell>
          <cell r="E259">
            <v>0</v>
          </cell>
          <cell r="F259" t="str">
            <v>SANTA CLARA LICENSE (9281) Total</v>
          </cell>
          <cell r="G259">
            <v>0</v>
          </cell>
          <cell r="H259">
            <v>0</v>
          </cell>
          <cell r="I259">
            <v>2486456.27</v>
          </cell>
        </row>
        <row r="260">
          <cell r="A260" t="str">
            <v>33100; 323</v>
          </cell>
          <cell r="B260" t="str">
            <v>323</v>
          </cell>
          <cell r="C260" t="str">
            <v>H</v>
          </cell>
          <cell r="D260">
            <v>0</v>
          </cell>
          <cell r="E260">
            <v>452</v>
          </cell>
          <cell r="F260" t="str">
            <v>STAIRS (452)</v>
          </cell>
          <cell r="G260" t="str">
            <v>331.00</v>
          </cell>
          <cell r="H260" t="str">
            <v>Structures &amp; Improvements</v>
          </cell>
          <cell r="I260">
            <v>181021.2</v>
          </cell>
        </row>
        <row r="261">
          <cell r="A261" t="str">
            <v>33200; 323</v>
          </cell>
          <cell r="B261" t="str">
            <v>323</v>
          </cell>
          <cell r="C261" t="str">
            <v>H</v>
          </cell>
          <cell r="D261">
            <v>0</v>
          </cell>
          <cell r="E261">
            <v>452</v>
          </cell>
          <cell r="F261" t="str">
            <v>STAIRS (452)</v>
          </cell>
          <cell r="G261" t="str">
            <v>332.00</v>
          </cell>
          <cell r="H261" t="str">
            <v>Reservoirs, Dams &amp; Waterways</v>
          </cell>
          <cell r="I261">
            <v>741496.91</v>
          </cell>
        </row>
        <row r="262">
          <cell r="A262" t="str">
            <v>33300; 323</v>
          </cell>
          <cell r="B262" t="str">
            <v>323</v>
          </cell>
          <cell r="C262" t="str">
            <v>H</v>
          </cell>
          <cell r="D262">
            <v>0</v>
          </cell>
          <cell r="E262">
            <v>452</v>
          </cell>
          <cell r="F262" t="str">
            <v>STAIRS (452)</v>
          </cell>
          <cell r="G262" t="str">
            <v>333.00</v>
          </cell>
          <cell r="H262" t="str">
            <v>Waterwheels, Turbines &amp; Generators</v>
          </cell>
          <cell r="I262">
            <v>518170.82</v>
          </cell>
        </row>
        <row r="263">
          <cell r="A263" t="str">
            <v>33400; 323</v>
          </cell>
          <cell r="B263" t="str">
            <v>323</v>
          </cell>
          <cell r="C263" t="str">
            <v>H</v>
          </cell>
          <cell r="D263">
            <v>0</v>
          </cell>
          <cell r="E263">
            <v>452</v>
          </cell>
          <cell r="F263" t="str">
            <v>STAIRS (452)</v>
          </cell>
          <cell r="G263" t="str">
            <v>334.00</v>
          </cell>
          <cell r="H263" t="str">
            <v>Accessory Electric Equipment</v>
          </cell>
          <cell r="I263">
            <v>178031.46</v>
          </cell>
        </row>
        <row r="264">
          <cell r="A264" t="str">
            <v>33600; 323</v>
          </cell>
          <cell r="B264" t="str">
            <v>323</v>
          </cell>
          <cell r="C264" t="str">
            <v>H</v>
          </cell>
          <cell r="D264">
            <v>0</v>
          </cell>
          <cell r="E264">
            <v>452</v>
          </cell>
          <cell r="F264" t="str">
            <v>STAIRS (452)</v>
          </cell>
          <cell r="G264" t="str">
            <v>336.00</v>
          </cell>
          <cell r="H264" t="str">
            <v>Roads, Railroads &amp; Bridges</v>
          </cell>
          <cell r="I264">
            <v>5509.26</v>
          </cell>
        </row>
        <row r="265">
          <cell r="A265" t="str">
            <v xml:space="preserve">0; </v>
          </cell>
          <cell r="B265">
            <v>0</v>
          </cell>
          <cell r="C265">
            <v>0</v>
          </cell>
          <cell r="D265">
            <v>0</v>
          </cell>
          <cell r="E265">
            <v>0</v>
          </cell>
          <cell r="F265" t="str">
            <v>STAIRS (452) Total</v>
          </cell>
          <cell r="G265">
            <v>0</v>
          </cell>
          <cell r="H265">
            <v>0</v>
          </cell>
          <cell r="I265">
            <v>1624229.6500000001</v>
          </cell>
        </row>
        <row r="266">
          <cell r="A266" t="str">
            <v>33020; 324</v>
          </cell>
          <cell r="B266" t="str">
            <v>324</v>
          </cell>
          <cell r="C266" t="str">
            <v>H</v>
          </cell>
          <cell r="D266">
            <v>0</v>
          </cell>
          <cell r="E266">
            <v>218000</v>
          </cell>
          <cell r="F266" t="str">
            <v>SWIFT (218)</v>
          </cell>
          <cell r="G266" t="str">
            <v>330.20</v>
          </cell>
          <cell r="H266" t="str">
            <v>Land Rights</v>
          </cell>
          <cell r="I266">
            <v>6277412.5899999999</v>
          </cell>
        </row>
        <row r="267">
          <cell r="A267" t="str">
            <v>33050; 324</v>
          </cell>
          <cell r="B267" t="str">
            <v>324</v>
          </cell>
          <cell r="C267" t="str">
            <v>H</v>
          </cell>
          <cell r="D267">
            <v>0</v>
          </cell>
          <cell r="E267">
            <v>218000</v>
          </cell>
          <cell r="F267" t="str">
            <v>SWIFT (218)</v>
          </cell>
          <cell r="G267" t="str">
            <v>330.50</v>
          </cell>
          <cell r="H267" t="str">
            <v>Fish/Wildlife</v>
          </cell>
          <cell r="I267">
            <v>97228.11</v>
          </cell>
        </row>
        <row r="268">
          <cell r="A268" t="str">
            <v>33100; 324</v>
          </cell>
          <cell r="B268" t="str">
            <v>324</v>
          </cell>
          <cell r="C268" t="str">
            <v>H</v>
          </cell>
          <cell r="D268">
            <v>0</v>
          </cell>
          <cell r="E268">
            <v>218000</v>
          </cell>
          <cell r="F268" t="str">
            <v>SWIFT (218)</v>
          </cell>
          <cell r="G268" t="str">
            <v>331.00</v>
          </cell>
          <cell r="H268" t="str">
            <v>Structures &amp; Improvements</v>
          </cell>
          <cell r="I268">
            <v>31933471.09</v>
          </cell>
        </row>
        <row r="269">
          <cell r="A269" t="str">
            <v>33200; 324</v>
          </cell>
          <cell r="B269" t="str">
            <v>324</v>
          </cell>
          <cell r="C269" t="str">
            <v>H</v>
          </cell>
          <cell r="D269">
            <v>0</v>
          </cell>
          <cell r="E269">
            <v>218000</v>
          </cell>
          <cell r="F269" t="str">
            <v>SWIFT (218)</v>
          </cell>
          <cell r="G269" t="str">
            <v>332.00</v>
          </cell>
          <cell r="H269" t="str">
            <v>Reservoirs, Dams &amp; Waterways</v>
          </cell>
          <cell r="I269">
            <v>42715636.799999997</v>
          </cell>
        </row>
        <row r="270">
          <cell r="A270" t="str">
            <v>33300; 324</v>
          </cell>
          <cell r="B270" t="str">
            <v>324</v>
          </cell>
          <cell r="C270" t="str">
            <v>H</v>
          </cell>
          <cell r="D270">
            <v>0</v>
          </cell>
          <cell r="E270">
            <v>218000</v>
          </cell>
          <cell r="F270" t="str">
            <v>SWIFT (218)</v>
          </cell>
          <cell r="G270" t="str">
            <v>333.00</v>
          </cell>
          <cell r="H270" t="str">
            <v>Waterwheels, Turbines &amp; Generators</v>
          </cell>
          <cell r="I270">
            <v>11938274.49</v>
          </cell>
        </row>
        <row r="271">
          <cell r="A271" t="str">
            <v>33400; 324</v>
          </cell>
          <cell r="B271" t="str">
            <v>324</v>
          </cell>
          <cell r="C271" t="str">
            <v>H</v>
          </cell>
          <cell r="D271">
            <v>0</v>
          </cell>
          <cell r="E271">
            <v>218000</v>
          </cell>
          <cell r="F271" t="str">
            <v>SWIFT (218)</v>
          </cell>
          <cell r="G271" t="str">
            <v>334.00</v>
          </cell>
          <cell r="H271" t="str">
            <v>Accessory Electric Equipment</v>
          </cell>
          <cell r="I271">
            <v>4434336.04</v>
          </cell>
        </row>
        <row r="272">
          <cell r="A272" t="str">
            <v>33500; 324</v>
          </cell>
          <cell r="B272" t="str">
            <v>324</v>
          </cell>
          <cell r="C272" t="str">
            <v>H</v>
          </cell>
          <cell r="D272">
            <v>0</v>
          </cell>
          <cell r="E272">
            <v>218000</v>
          </cell>
          <cell r="F272" t="str">
            <v>SWIFT (218)</v>
          </cell>
          <cell r="G272" t="str">
            <v>335.00</v>
          </cell>
          <cell r="H272" t="str">
            <v>Misc. Power Plant Equipment</v>
          </cell>
          <cell r="I272">
            <v>417281.14</v>
          </cell>
        </row>
        <row r="273">
          <cell r="A273" t="str">
            <v>33600; 324</v>
          </cell>
          <cell r="B273" t="str">
            <v>324</v>
          </cell>
          <cell r="C273" t="str">
            <v>H</v>
          </cell>
          <cell r="D273">
            <v>0</v>
          </cell>
          <cell r="E273">
            <v>218000</v>
          </cell>
          <cell r="F273" t="str">
            <v>SWIFT (218)</v>
          </cell>
          <cell r="G273" t="str">
            <v>336.00</v>
          </cell>
          <cell r="H273" t="str">
            <v>Roads, Railroads &amp; Bridges</v>
          </cell>
          <cell r="I273">
            <v>1012079.37</v>
          </cell>
        </row>
        <row r="274">
          <cell r="A274" t="str">
            <v xml:space="preserve">0; </v>
          </cell>
          <cell r="B274">
            <v>0</v>
          </cell>
          <cell r="C274">
            <v>0</v>
          </cell>
          <cell r="D274">
            <v>0</v>
          </cell>
          <cell r="E274">
            <v>0</v>
          </cell>
          <cell r="F274" t="str">
            <v>SWIFT (218) Total</v>
          </cell>
          <cell r="G274">
            <v>0</v>
          </cell>
          <cell r="H274">
            <v>0</v>
          </cell>
          <cell r="I274">
            <v>98825719.63000001</v>
          </cell>
        </row>
        <row r="275">
          <cell r="A275" t="str">
            <v>33100; 325</v>
          </cell>
          <cell r="B275" t="str">
            <v>325</v>
          </cell>
          <cell r="C275" t="str">
            <v>H</v>
          </cell>
          <cell r="D275">
            <v>0</v>
          </cell>
          <cell r="E275">
            <v>467</v>
          </cell>
          <cell r="F275" t="str">
            <v>VIVA NAUGHTON (467)</v>
          </cell>
          <cell r="G275" t="str">
            <v>331.00</v>
          </cell>
          <cell r="H275" t="str">
            <v>Structures &amp; Improvements</v>
          </cell>
          <cell r="I275">
            <v>403224.93</v>
          </cell>
        </row>
        <row r="276">
          <cell r="A276" t="str">
            <v>33200; 325</v>
          </cell>
          <cell r="B276" t="str">
            <v>325</v>
          </cell>
          <cell r="C276" t="str">
            <v>H</v>
          </cell>
          <cell r="D276">
            <v>0</v>
          </cell>
          <cell r="E276">
            <v>467</v>
          </cell>
          <cell r="F276" t="str">
            <v>VIVA NAUGHTON (467)</v>
          </cell>
          <cell r="G276" t="str">
            <v>332.00</v>
          </cell>
          <cell r="H276" t="str">
            <v>Reservoirs, Dams &amp; Waterways</v>
          </cell>
          <cell r="I276">
            <v>103506.99</v>
          </cell>
        </row>
        <row r="277">
          <cell r="A277" t="str">
            <v>33300; 325</v>
          </cell>
          <cell r="B277" t="str">
            <v>325</v>
          </cell>
          <cell r="C277" t="str">
            <v>H</v>
          </cell>
          <cell r="D277">
            <v>0</v>
          </cell>
          <cell r="E277">
            <v>467</v>
          </cell>
          <cell r="F277" t="str">
            <v>VIVA NAUGHTON (467)</v>
          </cell>
          <cell r="G277" t="str">
            <v>333.00</v>
          </cell>
          <cell r="H277" t="str">
            <v>Waterwheels, Turbines &amp; Generators</v>
          </cell>
          <cell r="I277">
            <v>497437.95</v>
          </cell>
        </row>
        <row r="278">
          <cell r="A278" t="str">
            <v>33400; 325</v>
          </cell>
          <cell r="B278" t="str">
            <v>325</v>
          </cell>
          <cell r="C278" t="str">
            <v>H</v>
          </cell>
          <cell r="D278">
            <v>0</v>
          </cell>
          <cell r="E278">
            <v>467</v>
          </cell>
          <cell r="F278" t="str">
            <v>VIVA NAUGHTON (467)</v>
          </cell>
          <cell r="G278" t="str">
            <v>334.00</v>
          </cell>
          <cell r="H278" t="str">
            <v>Accessory Electric Equipment</v>
          </cell>
          <cell r="I278">
            <v>169721.82</v>
          </cell>
        </row>
        <row r="279">
          <cell r="A279" t="str">
            <v>33500; 325</v>
          </cell>
          <cell r="B279" t="str">
            <v>325</v>
          </cell>
          <cell r="C279" t="str">
            <v>H</v>
          </cell>
          <cell r="D279">
            <v>0</v>
          </cell>
          <cell r="E279">
            <v>467</v>
          </cell>
          <cell r="F279" t="str">
            <v>VIVA NAUGHTON (467)</v>
          </cell>
          <cell r="G279" t="str">
            <v>335.00</v>
          </cell>
          <cell r="H279" t="str">
            <v>Misc. Power Plant Equipment</v>
          </cell>
          <cell r="I279">
            <v>20594.259999999998</v>
          </cell>
        </row>
        <row r="280">
          <cell r="A280" t="str">
            <v xml:space="preserve">0; </v>
          </cell>
          <cell r="B280">
            <v>0</v>
          </cell>
          <cell r="C280">
            <v>0</v>
          </cell>
          <cell r="D280">
            <v>0</v>
          </cell>
          <cell r="E280">
            <v>0</v>
          </cell>
          <cell r="F280" t="str">
            <v>VIVA NAUGHTON (467) Total</v>
          </cell>
          <cell r="G280">
            <v>0</v>
          </cell>
          <cell r="H280">
            <v>0</v>
          </cell>
          <cell r="I280">
            <v>1194485.95</v>
          </cell>
        </row>
        <row r="281">
          <cell r="A281" t="str">
            <v>33100; 326</v>
          </cell>
          <cell r="B281" t="str">
            <v>326</v>
          </cell>
          <cell r="C281" t="str">
            <v>H</v>
          </cell>
          <cell r="D281">
            <v>0</v>
          </cell>
          <cell r="E281">
            <v>29000</v>
          </cell>
          <cell r="F281" t="str">
            <v>WALLOWA FALLS (29)</v>
          </cell>
          <cell r="G281" t="str">
            <v>331.00</v>
          </cell>
          <cell r="H281" t="str">
            <v>Structures &amp; Improvements</v>
          </cell>
          <cell r="I281">
            <v>112225.05</v>
          </cell>
        </row>
        <row r="282">
          <cell r="A282" t="str">
            <v>33200; 326</v>
          </cell>
          <cell r="B282" t="str">
            <v>326</v>
          </cell>
          <cell r="C282" t="str">
            <v>H</v>
          </cell>
          <cell r="D282">
            <v>0</v>
          </cell>
          <cell r="E282">
            <v>29000</v>
          </cell>
          <cell r="F282" t="str">
            <v>WALLOWA FALLS (29)</v>
          </cell>
          <cell r="G282" t="str">
            <v>332.00</v>
          </cell>
          <cell r="H282" t="str">
            <v>Reservoirs, Dams &amp; Waterways</v>
          </cell>
          <cell r="I282">
            <v>909447.61</v>
          </cell>
        </row>
        <row r="283">
          <cell r="A283" t="str">
            <v>33300; 326</v>
          </cell>
          <cell r="B283" t="str">
            <v>326</v>
          </cell>
          <cell r="C283" t="str">
            <v>H</v>
          </cell>
          <cell r="D283">
            <v>0</v>
          </cell>
          <cell r="E283">
            <v>29000</v>
          </cell>
          <cell r="F283" t="str">
            <v>WALLOWA FALLS (29)</v>
          </cell>
          <cell r="G283" t="str">
            <v>333.00</v>
          </cell>
          <cell r="H283" t="str">
            <v>Waterwheels, Turbines &amp; Generators</v>
          </cell>
          <cell r="I283">
            <v>105583.87</v>
          </cell>
        </row>
        <row r="284">
          <cell r="A284" t="str">
            <v>33400; 326</v>
          </cell>
          <cell r="B284" t="str">
            <v>326</v>
          </cell>
          <cell r="C284" t="str">
            <v>H</v>
          </cell>
          <cell r="D284">
            <v>0</v>
          </cell>
          <cell r="E284">
            <v>29000</v>
          </cell>
          <cell r="F284" t="str">
            <v>WALLOWA FALLS (29)</v>
          </cell>
          <cell r="G284" t="str">
            <v>334.00</v>
          </cell>
          <cell r="H284" t="str">
            <v>Accessory Electric Equipment</v>
          </cell>
          <cell r="I284">
            <v>1393215.15</v>
          </cell>
        </row>
        <row r="285">
          <cell r="A285" t="str">
            <v>33600; 326</v>
          </cell>
          <cell r="B285" t="str">
            <v>326</v>
          </cell>
          <cell r="C285" t="str">
            <v>H</v>
          </cell>
          <cell r="D285">
            <v>0</v>
          </cell>
          <cell r="E285">
            <v>29000</v>
          </cell>
          <cell r="F285" t="str">
            <v>WALLOWA FALLS (29)</v>
          </cell>
          <cell r="G285" t="str">
            <v>336.00</v>
          </cell>
          <cell r="H285" t="str">
            <v>Roads, Railroads &amp; Bridges</v>
          </cell>
          <cell r="I285">
            <v>310958.51</v>
          </cell>
        </row>
        <row r="286">
          <cell r="A286" t="str">
            <v xml:space="preserve">0; </v>
          </cell>
          <cell r="B286">
            <v>0</v>
          </cell>
          <cell r="C286">
            <v>0</v>
          </cell>
          <cell r="D286">
            <v>0</v>
          </cell>
          <cell r="E286">
            <v>0</v>
          </cell>
          <cell r="F286" t="str">
            <v>WALLOWA FALLS (29) Total</v>
          </cell>
          <cell r="G286">
            <v>0</v>
          </cell>
          <cell r="H286">
            <v>0</v>
          </cell>
          <cell r="I286">
            <v>2831430.1899999995</v>
          </cell>
        </row>
        <row r="287">
          <cell r="A287" t="str">
            <v>33100; 327</v>
          </cell>
          <cell r="B287" t="str">
            <v>327</v>
          </cell>
          <cell r="C287" t="str">
            <v>H</v>
          </cell>
          <cell r="D287">
            <v>0</v>
          </cell>
          <cell r="E287">
            <v>454</v>
          </cell>
          <cell r="F287" t="str">
            <v>WEBER (454)</v>
          </cell>
          <cell r="G287" t="str">
            <v>331.00</v>
          </cell>
          <cell r="H287" t="str">
            <v>Structures &amp; Improvements</v>
          </cell>
          <cell r="I287">
            <v>368302.99</v>
          </cell>
        </row>
        <row r="288">
          <cell r="A288" t="str">
            <v>33200; 327</v>
          </cell>
          <cell r="B288" t="str">
            <v>327</v>
          </cell>
          <cell r="C288" t="str">
            <v>H</v>
          </cell>
          <cell r="D288">
            <v>0</v>
          </cell>
          <cell r="E288">
            <v>454</v>
          </cell>
          <cell r="F288" t="str">
            <v>WEBER (454)</v>
          </cell>
          <cell r="G288" t="str">
            <v>332.00</v>
          </cell>
          <cell r="H288" t="str">
            <v>Reservoirs, Dams &amp; Waterways</v>
          </cell>
          <cell r="I288">
            <v>1358944.18</v>
          </cell>
        </row>
        <row r="289">
          <cell r="A289" t="str">
            <v>33300; 327</v>
          </cell>
          <cell r="B289" t="str">
            <v>327</v>
          </cell>
          <cell r="C289" t="str">
            <v>H</v>
          </cell>
          <cell r="D289">
            <v>0</v>
          </cell>
          <cell r="E289">
            <v>454</v>
          </cell>
          <cell r="F289" t="str">
            <v>WEBER (454)</v>
          </cell>
          <cell r="G289" t="str">
            <v>333.00</v>
          </cell>
          <cell r="H289" t="str">
            <v>Waterwheels, Turbines &amp; Generators</v>
          </cell>
          <cell r="I289">
            <v>904665.2</v>
          </cell>
        </row>
        <row r="290">
          <cell r="A290" t="str">
            <v>33400; 327</v>
          </cell>
          <cell r="B290" t="str">
            <v>327</v>
          </cell>
          <cell r="C290" t="str">
            <v>H</v>
          </cell>
          <cell r="D290">
            <v>0</v>
          </cell>
          <cell r="E290">
            <v>454</v>
          </cell>
          <cell r="F290" t="str">
            <v>WEBER (454)</v>
          </cell>
          <cell r="G290" t="str">
            <v>334.00</v>
          </cell>
          <cell r="H290" t="str">
            <v>Accessory Electric Equipment</v>
          </cell>
          <cell r="I290">
            <v>253737.73</v>
          </cell>
        </row>
        <row r="291">
          <cell r="A291" t="str">
            <v>33500; 327</v>
          </cell>
          <cell r="B291" t="str">
            <v>327</v>
          </cell>
          <cell r="C291" t="str">
            <v>H</v>
          </cell>
          <cell r="D291">
            <v>0</v>
          </cell>
          <cell r="E291">
            <v>454</v>
          </cell>
          <cell r="F291" t="str">
            <v>WEBER (454)</v>
          </cell>
          <cell r="G291" t="str">
            <v>335.00</v>
          </cell>
          <cell r="H291" t="str">
            <v>Misc. Power Plant Equipment</v>
          </cell>
          <cell r="I291">
            <v>22270.09</v>
          </cell>
        </row>
        <row r="292">
          <cell r="A292" t="str">
            <v>33600; 327</v>
          </cell>
          <cell r="B292" t="str">
            <v>327</v>
          </cell>
          <cell r="C292" t="str">
            <v>H</v>
          </cell>
          <cell r="D292">
            <v>0</v>
          </cell>
          <cell r="E292">
            <v>454</v>
          </cell>
          <cell r="F292" t="str">
            <v>WEBER (454)</v>
          </cell>
          <cell r="G292" t="str">
            <v>336.00</v>
          </cell>
          <cell r="H292" t="str">
            <v>Roads, Railroads &amp; Bridges</v>
          </cell>
          <cell r="I292">
            <v>39856.53</v>
          </cell>
        </row>
        <row r="293">
          <cell r="A293" t="str">
            <v xml:space="preserve">0; </v>
          </cell>
          <cell r="B293">
            <v>0</v>
          </cell>
          <cell r="C293">
            <v>0</v>
          </cell>
          <cell r="D293">
            <v>0</v>
          </cell>
          <cell r="E293">
            <v>0</v>
          </cell>
          <cell r="F293" t="str">
            <v>WEBER (454) Total</v>
          </cell>
          <cell r="G293">
            <v>0</v>
          </cell>
          <cell r="H293">
            <v>0</v>
          </cell>
          <cell r="I293">
            <v>2947776.7199999997</v>
          </cell>
        </row>
        <row r="294">
          <cell r="A294" t="str">
            <v>33020; 328</v>
          </cell>
          <cell r="B294" t="str">
            <v>328</v>
          </cell>
          <cell r="C294" t="str">
            <v>H</v>
          </cell>
          <cell r="D294">
            <v>0</v>
          </cell>
          <cell r="E294">
            <v>219000</v>
          </cell>
          <cell r="F294" t="str">
            <v>YALE (219)</v>
          </cell>
          <cell r="G294" t="str">
            <v>330.20</v>
          </cell>
          <cell r="H294" t="str">
            <v>Land Rights</v>
          </cell>
          <cell r="I294">
            <v>761579.86</v>
          </cell>
        </row>
        <row r="295">
          <cell r="A295" t="str">
            <v>33100; 328</v>
          </cell>
          <cell r="B295" t="str">
            <v>328</v>
          </cell>
          <cell r="C295" t="str">
            <v>H</v>
          </cell>
          <cell r="D295">
            <v>0</v>
          </cell>
          <cell r="E295">
            <v>219000</v>
          </cell>
          <cell r="F295" t="str">
            <v>YALE (219)</v>
          </cell>
          <cell r="G295" t="str">
            <v>331.00</v>
          </cell>
          <cell r="H295" t="str">
            <v>Structures &amp; Improvements</v>
          </cell>
          <cell r="I295">
            <v>7680924.5599999996</v>
          </cell>
        </row>
        <row r="296">
          <cell r="A296" t="str">
            <v>33200; 328</v>
          </cell>
          <cell r="B296" t="str">
            <v>328</v>
          </cell>
          <cell r="C296" t="str">
            <v>H</v>
          </cell>
          <cell r="D296">
            <v>0</v>
          </cell>
          <cell r="E296">
            <v>219000</v>
          </cell>
          <cell r="F296" t="str">
            <v>YALE (219)</v>
          </cell>
          <cell r="G296" t="str">
            <v>332.00</v>
          </cell>
          <cell r="H296" t="str">
            <v>Reservoirs, Dams &amp; Waterways</v>
          </cell>
          <cell r="I296">
            <v>27653817.170000002</v>
          </cell>
        </row>
        <row r="297">
          <cell r="A297" t="str">
            <v>33300; 328</v>
          </cell>
          <cell r="B297" t="str">
            <v>328</v>
          </cell>
          <cell r="C297" t="str">
            <v>H</v>
          </cell>
          <cell r="D297">
            <v>0</v>
          </cell>
          <cell r="E297">
            <v>219000</v>
          </cell>
          <cell r="F297" t="str">
            <v>YALE (219)</v>
          </cell>
          <cell r="G297" t="str">
            <v>333.00</v>
          </cell>
          <cell r="H297" t="str">
            <v>Waterwheels, Turbines &amp; Generators</v>
          </cell>
          <cell r="I297">
            <v>10698063.15</v>
          </cell>
        </row>
        <row r="298">
          <cell r="A298" t="str">
            <v>33400; 328</v>
          </cell>
          <cell r="B298" t="str">
            <v>328</v>
          </cell>
          <cell r="C298" t="str">
            <v>H</v>
          </cell>
          <cell r="D298">
            <v>0</v>
          </cell>
          <cell r="E298">
            <v>219000</v>
          </cell>
          <cell r="F298" t="str">
            <v>YALE (219)</v>
          </cell>
          <cell r="G298" t="str">
            <v>334.00</v>
          </cell>
          <cell r="H298" t="str">
            <v>Accessory Electric Equipment</v>
          </cell>
          <cell r="I298">
            <v>3586772.18</v>
          </cell>
        </row>
        <row r="299">
          <cell r="A299" t="str">
            <v>33500; 328</v>
          </cell>
          <cell r="B299" t="str">
            <v>328</v>
          </cell>
          <cell r="C299" t="str">
            <v>H</v>
          </cell>
          <cell r="D299">
            <v>0</v>
          </cell>
          <cell r="E299">
            <v>219000</v>
          </cell>
          <cell r="F299" t="str">
            <v>YALE (219)</v>
          </cell>
          <cell r="G299" t="str">
            <v>335.00</v>
          </cell>
          <cell r="H299" t="str">
            <v>Misc. Power Plant Equipment</v>
          </cell>
          <cell r="I299">
            <v>546858.96</v>
          </cell>
        </row>
        <row r="300">
          <cell r="A300" t="str">
            <v>33600; 328</v>
          </cell>
          <cell r="B300" t="str">
            <v>328</v>
          </cell>
          <cell r="C300" t="str">
            <v>H</v>
          </cell>
          <cell r="D300">
            <v>0</v>
          </cell>
          <cell r="E300">
            <v>219000</v>
          </cell>
          <cell r="F300" t="str">
            <v>YALE (219)</v>
          </cell>
          <cell r="G300" t="str">
            <v>336.00</v>
          </cell>
          <cell r="H300" t="str">
            <v>Roads, Railroads &amp; Bridges</v>
          </cell>
          <cell r="I300">
            <v>1439462.47</v>
          </cell>
        </row>
        <row r="301">
          <cell r="A301" t="str">
            <v xml:space="preserve">0; </v>
          </cell>
          <cell r="B301">
            <v>0</v>
          </cell>
          <cell r="C301">
            <v>0</v>
          </cell>
          <cell r="D301">
            <v>0</v>
          </cell>
          <cell r="E301">
            <v>0</v>
          </cell>
          <cell r="F301" t="str">
            <v>YALE (219) Total</v>
          </cell>
          <cell r="G301">
            <v>0</v>
          </cell>
          <cell r="H301">
            <v>0</v>
          </cell>
          <cell r="I301">
            <v>52367478.350000001</v>
          </cell>
        </row>
        <row r="302">
          <cell r="A302" t="str">
            <v xml:space="preserve">0; </v>
          </cell>
          <cell r="B302">
            <v>0</v>
          </cell>
          <cell r="C302" t="str">
            <v>H Total</v>
          </cell>
          <cell r="D302">
            <v>0</v>
          </cell>
          <cell r="E302">
            <v>0</v>
          </cell>
          <cell r="F302">
            <v>0</v>
          </cell>
          <cell r="G302">
            <v>0</v>
          </cell>
          <cell r="H302">
            <v>0</v>
          </cell>
          <cell r="I302">
            <v>697877989.23999989</v>
          </cell>
        </row>
        <row r="303">
          <cell r="A303" t="str">
            <v>34100; 401</v>
          </cell>
          <cell r="B303" t="str">
            <v>401</v>
          </cell>
          <cell r="C303" t="str">
            <v>O</v>
          </cell>
          <cell r="D303">
            <v>0</v>
          </cell>
          <cell r="E303">
            <v>203300</v>
          </cell>
          <cell r="F303" t="str">
            <v>CHEHALIS CCCT PLANT</v>
          </cell>
          <cell r="G303" t="str">
            <v>341.00</v>
          </cell>
          <cell r="H303" t="str">
            <v>Structures &amp; Improvements</v>
          </cell>
          <cell r="I303">
            <v>23264895.84</v>
          </cell>
        </row>
        <row r="304">
          <cell r="A304" t="str">
            <v>34200; 401</v>
          </cell>
          <cell r="B304" t="str">
            <v>401</v>
          </cell>
          <cell r="C304" t="str">
            <v>O</v>
          </cell>
          <cell r="D304">
            <v>0</v>
          </cell>
          <cell r="E304">
            <v>203300</v>
          </cell>
          <cell r="F304" t="str">
            <v>CHEHALIS CCCT PLANT</v>
          </cell>
          <cell r="G304" t="str">
            <v>342.00</v>
          </cell>
          <cell r="H304" t="str">
            <v>Fuel Holders, Prod. &amp; Access.</v>
          </cell>
          <cell r="I304">
            <v>1597345.52</v>
          </cell>
        </row>
        <row r="305">
          <cell r="A305" t="str">
            <v>34300; 401</v>
          </cell>
          <cell r="B305" t="str">
            <v>401</v>
          </cell>
          <cell r="C305" t="str">
            <v>O</v>
          </cell>
          <cell r="D305">
            <v>0</v>
          </cell>
          <cell r="E305">
            <v>203300</v>
          </cell>
          <cell r="F305" t="str">
            <v>CHEHALIS CCCT PLANT</v>
          </cell>
          <cell r="G305" t="str">
            <v>343.00</v>
          </cell>
          <cell r="H305" t="str">
            <v>Prime Movers</v>
          </cell>
          <cell r="I305">
            <v>191561490.22</v>
          </cell>
        </row>
        <row r="306">
          <cell r="A306" t="str">
            <v>34400; 401</v>
          </cell>
          <cell r="B306" t="str">
            <v>401</v>
          </cell>
          <cell r="C306" t="str">
            <v>O</v>
          </cell>
          <cell r="D306">
            <v>0</v>
          </cell>
          <cell r="E306">
            <v>203300</v>
          </cell>
          <cell r="F306" t="str">
            <v>CHEHALIS CCCT PLANT</v>
          </cell>
          <cell r="G306" t="str">
            <v>344.00</v>
          </cell>
          <cell r="H306" t="str">
            <v>Generators</v>
          </cell>
          <cell r="I306">
            <v>82787184.680000007</v>
          </cell>
        </row>
        <row r="307">
          <cell r="A307" t="str">
            <v>34500; 401</v>
          </cell>
          <cell r="B307" t="str">
            <v>401</v>
          </cell>
          <cell r="C307" t="str">
            <v>O</v>
          </cell>
          <cell r="D307">
            <v>0</v>
          </cell>
          <cell r="E307">
            <v>203300</v>
          </cell>
          <cell r="F307" t="str">
            <v>CHEHALIS CCCT PLANT</v>
          </cell>
          <cell r="G307" t="str">
            <v>345.00</v>
          </cell>
          <cell r="H307" t="str">
            <v>Accessory Electric Equipment</v>
          </cell>
          <cell r="I307">
            <v>39232856.310000002</v>
          </cell>
        </row>
        <row r="308">
          <cell r="A308" t="str">
            <v>34600; 401</v>
          </cell>
          <cell r="B308" t="str">
            <v>401</v>
          </cell>
          <cell r="C308" t="str">
            <v>O</v>
          </cell>
          <cell r="D308">
            <v>0</v>
          </cell>
          <cell r="E308">
            <v>203300</v>
          </cell>
          <cell r="F308" t="str">
            <v>CHEHALIS CCCT PLANT</v>
          </cell>
          <cell r="G308" t="str">
            <v>346.00</v>
          </cell>
          <cell r="H308" t="str">
            <v>Misc. Power Plant Equipment</v>
          </cell>
          <cell r="I308">
            <v>3239885.55</v>
          </cell>
        </row>
        <row r="309">
          <cell r="A309" t="str">
            <v xml:space="preserve">0; </v>
          </cell>
          <cell r="B309">
            <v>0</v>
          </cell>
          <cell r="C309">
            <v>0</v>
          </cell>
          <cell r="D309">
            <v>0</v>
          </cell>
          <cell r="E309">
            <v>0</v>
          </cell>
          <cell r="F309" t="str">
            <v>CHEHALIS CCCT PLANT Total</v>
          </cell>
          <cell r="G309">
            <v>0</v>
          </cell>
          <cell r="H309">
            <v>0</v>
          </cell>
          <cell r="I309">
            <v>341683658.12</v>
          </cell>
        </row>
        <row r="310">
          <cell r="A310" t="str">
            <v>34100; 402</v>
          </cell>
          <cell r="B310" t="str">
            <v>402</v>
          </cell>
          <cell r="C310" t="str">
            <v>O</v>
          </cell>
          <cell r="D310">
            <v>0</v>
          </cell>
          <cell r="E310">
            <v>310318</v>
          </cell>
          <cell r="F310" t="str">
            <v>CURRANT CREEK CCCT PLANT</v>
          </cell>
          <cell r="G310" t="str">
            <v>341.00</v>
          </cell>
          <cell r="H310" t="str">
            <v>Structures &amp; Improvements</v>
          </cell>
          <cell r="I310">
            <v>44110651.130000003</v>
          </cell>
        </row>
        <row r="311">
          <cell r="A311" t="str">
            <v>34200; 402</v>
          </cell>
          <cell r="B311" t="str">
            <v>402</v>
          </cell>
          <cell r="C311" t="str">
            <v>O</v>
          </cell>
          <cell r="D311">
            <v>0</v>
          </cell>
          <cell r="E311">
            <v>310318</v>
          </cell>
          <cell r="F311" t="str">
            <v>CURRANT CREEK CCCT PLANT</v>
          </cell>
          <cell r="G311" t="str">
            <v>342.00</v>
          </cell>
          <cell r="H311" t="str">
            <v>Fuel Holders, Prod. &amp; Access.</v>
          </cell>
          <cell r="I311">
            <v>3299735.22</v>
          </cell>
        </row>
        <row r="312">
          <cell r="A312" t="str">
            <v>34300; 402</v>
          </cell>
          <cell r="B312" t="str">
            <v>402</v>
          </cell>
          <cell r="C312" t="str">
            <v>O</v>
          </cell>
          <cell r="D312">
            <v>0</v>
          </cell>
          <cell r="E312">
            <v>310318</v>
          </cell>
          <cell r="F312" t="str">
            <v>CURRANT CREEK CCCT PLANT</v>
          </cell>
          <cell r="G312" t="str">
            <v>343.00</v>
          </cell>
          <cell r="H312" t="str">
            <v>Prime Movers</v>
          </cell>
          <cell r="I312">
            <v>183388912.16999999</v>
          </cell>
        </row>
        <row r="313">
          <cell r="A313" t="str">
            <v>34400; 402</v>
          </cell>
          <cell r="B313" t="str">
            <v>402</v>
          </cell>
          <cell r="C313" t="str">
            <v>O</v>
          </cell>
          <cell r="D313">
            <v>0</v>
          </cell>
          <cell r="E313">
            <v>310318</v>
          </cell>
          <cell r="F313" t="str">
            <v>CURRANT CREEK CCCT PLANT</v>
          </cell>
          <cell r="G313" t="str">
            <v>344.00</v>
          </cell>
          <cell r="H313" t="str">
            <v>Generators</v>
          </cell>
          <cell r="I313">
            <v>75958925.689999998</v>
          </cell>
        </row>
        <row r="314">
          <cell r="A314" t="str">
            <v>34500; 402</v>
          </cell>
          <cell r="B314" t="str">
            <v>402</v>
          </cell>
          <cell r="C314" t="str">
            <v>O</v>
          </cell>
          <cell r="D314">
            <v>0</v>
          </cell>
          <cell r="E314">
            <v>310318</v>
          </cell>
          <cell r="F314" t="str">
            <v>CURRANT CREEK CCCT PLANT</v>
          </cell>
          <cell r="G314" t="str">
            <v>345.00</v>
          </cell>
          <cell r="H314" t="str">
            <v>Accessory Electric Equipment</v>
          </cell>
          <cell r="I314">
            <v>42401824.549999997</v>
          </cell>
        </row>
        <row r="315">
          <cell r="A315" t="str">
            <v>34600; 402</v>
          </cell>
          <cell r="B315" t="str">
            <v>402</v>
          </cell>
          <cell r="C315" t="str">
            <v>O</v>
          </cell>
          <cell r="D315">
            <v>0</v>
          </cell>
          <cell r="E315">
            <v>310318</v>
          </cell>
          <cell r="F315" t="str">
            <v>CURRANT CREEK CCCT PLANT</v>
          </cell>
          <cell r="G315" t="str">
            <v>346.00</v>
          </cell>
          <cell r="H315" t="str">
            <v>Misc. Power Plant Equipment</v>
          </cell>
          <cell r="I315">
            <v>2969761.75</v>
          </cell>
        </row>
        <row r="316">
          <cell r="A316" t="str">
            <v xml:space="preserve">0; </v>
          </cell>
          <cell r="B316">
            <v>0</v>
          </cell>
          <cell r="C316">
            <v>0</v>
          </cell>
          <cell r="D316">
            <v>0</v>
          </cell>
          <cell r="E316">
            <v>0</v>
          </cell>
          <cell r="F316" t="str">
            <v>CURRANT CREEK CCCT PLANT Total</v>
          </cell>
          <cell r="G316">
            <v>0</v>
          </cell>
          <cell r="H316">
            <v>0</v>
          </cell>
          <cell r="I316">
            <v>352129810.50999999</v>
          </cell>
        </row>
        <row r="317">
          <cell r="A317" t="str">
            <v>34100; 403</v>
          </cell>
          <cell r="B317" t="str">
            <v>403</v>
          </cell>
          <cell r="C317" t="str">
            <v>O</v>
          </cell>
          <cell r="D317">
            <v>0</v>
          </cell>
          <cell r="E317">
            <v>129500</v>
          </cell>
          <cell r="F317" t="str">
            <v>HERMISTON CCCT PLANT</v>
          </cell>
          <cell r="G317" t="str">
            <v>341.00</v>
          </cell>
          <cell r="H317" t="str">
            <v>Structures &amp; Improvements</v>
          </cell>
          <cell r="I317">
            <v>12844996.02</v>
          </cell>
        </row>
        <row r="318">
          <cell r="A318" t="str">
            <v>34200; 403</v>
          </cell>
          <cell r="B318" t="str">
            <v>403</v>
          </cell>
          <cell r="C318" t="str">
            <v>O</v>
          </cell>
          <cell r="D318">
            <v>0</v>
          </cell>
          <cell r="E318">
            <v>129500</v>
          </cell>
          <cell r="F318" t="str">
            <v>HERMISTON CCCT PLANT</v>
          </cell>
          <cell r="G318" t="str">
            <v>342.00</v>
          </cell>
          <cell r="H318" t="str">
            <v>Fuel Holders, Prod. &amp; Access.</v>
          </cell>
          <cell r="I318">
            <v>25321.62</v>
          </cell>
        </row>
        <row r="319">
          <cell r="A319" t="str">
            <v>34300; 403</v>
          </cell>
          <cell r="B319" t="str">
            <v>403</v>
          </cell>
          <cell r="C319" t="str">
            <v>O</v>
          </cell>
          <cell r="D319">
            <v>0</v>
          </cell>
          <cell r="E319">
            <v>129500</v>
          </cell>
          <cell r="F319" t="str">
            <v>HERMISTON CCCT PLANT</v>
          </cell>
          <cell r="G319" t="str">
            <v>343.00</v>
          </cell>
          <cell r="H319" t="str">
            <v>Prime Movers</v>
          </cell>
          <cell r="I319">
            <v>107253896.88</v>
          </cell>
        </row>
        <row r="320">
          <cell r="A320" t="str">
            <v>34400; 403</v>
          </cell>
          <cell r="B320" t="str">
            <v>403</v>
          </cell>
          <cell r="C320" t="str">
            <v>O</v>
          </cell>
          <cell r="D320">
            <v>0</v>
          </cell>
          <cell r="E320">
            <v>129500</v>
          </cell>
          <cell r="F320" t="str">
            <v>HERMISTON CCCT PLANT</v>
          </cell>
          <cell r="G320" t="str">
            <v>344.00</v>
          </cell>
          <cell r="H320" t="str">
            <v>Generators</v>
          </cell>
          <cell r="I320">
            <v>40074379.619999997</v>
          </cell>
        </row>
        <row r="321">
          <cell r="A321" t="str">
            <v>34500; 403</v>
          </cell>
          <cell r="B321" t="str">
            <v>403</v>
          </cell>
          <cell r="C321" t="str">
            <v>O</v>
          </cell>
          <cell r="D321">
            <v>0</v>
          </cell>
          <cell r="E321">
            <v>129500</v>
          </cell>
          <cell r="F321" t="str">
            <v>HERMISTON CCCT PLANT</v>
          </cell>
          <cell r="G321" t="str">
            <v>345.00</v>
          </cell>
          <cell r="H321" t="str">
            <v>Accessory Electric Equipment</v>
          </cell>
          <cell r="I321">
            <v>9115252.9600000009</v>
          </cell>
        </row>
        <row r="322">
          <cell r="A322" t="str">
            <v>34600; 403</v>
          </cell>
          <cell r="B322" t="str">
            <v>403</v>
          </cell>
          <cell r="C322" t="str">
            <v>O</v>
          </cell>
          <cell r="D322">
            <v>0</v>
          </cell>
          <cell r="E322">
            <v>129500</v>
          </cell>
          <cell r="F322" t="str">
            <v>HERMISTON CCCT PLANT</v>
          </cell>
          <cell r="G322" t="str">
            <v>346.00</v>
          </cell>
          <cell r="H322" t="str">
            <v>Misc. Power Plant Equipment</v>
          </cell>
          <cell r="I322">
            <v>497343.1</v>
          </cell>
        </row>
        <row r="323">
          <cell r="A323" t="str">
            <v xml:space="preserve">0; </v>
          </cell>
          <cell r="B323">
            <v>0</v>
          </cell>
          <cell r="C323">
            <v>0</v>
          </cell>
          <cell r="D323">
            <v>0</v>
          </cell>
          <cell r="E323">
            <v>0</v>
          </cell>
          <cell r="F323" t="str">
            <v>HERMISTON CCCT PLANT Total</v>
          </cell>
          <cell r="G323">
            <v>0</v>
          </cell>
          <cell r="H323">
            <v>0</v>
          </cell>
          <cell r="I323">
            <v>169811190.19999999</v>
          </cell>
        </row>
        <row r="324">
          <cell r="A324" t="str">
            <v>34100; 404</v>
          </cell>
          <cell r="B324" t="str">
            <v>404</v>
          </cell>
          <cell r="C324" t="str">
            <v>O</v>
          </cell>
          <cell r="D324">
            <v>0</v>
          </cell>
          <cell r="E324">
            <v>225228</v>
          </cell>
          <cell r="F324" t="str">
            <v>LAKESIDE CCCT PLANT</v>
          </cell>
          <cell r="G324" t="str">
            <v>341.00</v>
          </cell>
          <cell r="H324" t="str">
            <v>Structures &amp; Improvements</v>
          </cell>
          <cell r="I324">
            <v>27840392.370000001</v>
          </cell>
        </row>
        <row r="325">
          <cell r="A325" t="str">
            <v>34200; 404</v>
          </cell>
          <cell r="B325" t="str">
            <v>404</v>
          </cell>
          <cell r="C325" t="str">
            <v>O</v>
          </cell>
          <cell r="D325">
            <v>0</v>
          </cell>
          <cell r="E325">
            <v>225228</v>
          </cell>
          <cell r="F325" t="str">
            <v>LAKESIDE CCCT PLANT</v>
          </cell>
          <cell r="G325" t="str">
            <v>342.00</v>
          </cell>
          <cell r="H325" t="str">
            <v>Fuel Holders, Prod. &amp; Access.</v>
          </cell>
          <cell r="I325">
            <v>3502124</v>
          </cell>
        </row>
        <row r="326">
          <cell r="A326" t="str">
            <v>34300; 404</v>
          </cell>
          <cell r="B326" t="str">
            <v>404</v>
          </cell>
          <cell r="C326" t="str">
            <v>O</v>
          </cell>
          <cell r="D326">
            <v>0</v>
          </cell>
          <cell r="E326">
            <v>225228</v>
          </cell>
          <cell r="F326" t="str">
            <v>LAKESIDE CCCT PLANT</v>
          </cell>
          <cell r="G326" t="str">
            <v>343.00</v>
          </cell>
          <cell r="H326" t="str">
            <v>Prime Movers</v>
          </cell>
          <cell r="I326">
            <v>178617105.44</v>
          </cell>
        </row>
        <row r="327">
          <cell r="A327" t="str">
            <v>34400; 404</v>
          </cell>
          <cell r="B327" t="str">
            <v>404</v>
          </cell>
          <cell r="C327" t="str">
            <v>O</v>
          </cell>
          <cell r="D327">
            <v>0</v>
          </cell>
          <cell r="E327">
            <v>225228</v>
          </cell>
          <cell r="F327" t="str">
            <v>LAKESIDE CCCT PLANT</v>
          </cell>
          <cell r="G327" t="str">
            <v>344.00</v>
          </cell>
          <cell r="H327" t="str">
            <v>Generators</v>
          </cell>
          <cell r="I327">
            <v>82025855.989999995</v>
          </cell>
        </row>
        <row r="328">
          <cell r="A328" t="str">
            <v>34500; 404</v>
          </cell>
          <cell r="B328" t="str">
            <v>404</v>
          </cell>
          <cell r="C328" t="str">
            <v>O</v>
          </cell>
          <cell r="D328">
            <v>0</v>
          </cell>
          <cell r="E328">
            <v>225228</v>
          </cell>
          <cell r="F328" t="str">
            <v>LAKESIDE CCCT PLANT</v>
          </cell>
          <cell r="G328" t="str">
            <v>345.00</v>
          </cell>
          <cell r="H328" t="str">
            <v>Accessory Electric Equipment</v>
          </cell>
          <cell r="I328">
            <v>44396410.020000003</v>
          </cell>
        </row>
        <row r="329">
          <cell r="A329" t="str">
            <v>34600; 404</v>
          </cell>
          <cell r="B329" t="str">
            <v>404</v>
          </cell>
          <cell r="C329" t="str">
            <v>O</v>
          </cell>
          <cell r="D329">
            <v>0</v>
          </cell>
          <cell r="E329">
            <v>225228</v>
          </cell>
          <cell r="F329" t="str">
            <v>LAKESIDE CCCT PLANT</v>
          </cell>
          <cell r="G329" t="str">
            <v>346.00</v>
          </cell>
          <cell r="H329" t="str">
            <v>Misc. Power Plant Equipment</v>
          </cell>
          <cell r="I329">
            <v>3151909.27</v>
          </cell>
        </row>
        <row r="330">
          <cell r="A330" t="str">
            <v xml:space="preserve">0; </v>
          </cell>
          <cell r="B330">
            <v>0</v>
          </cell>
          <cell r="C330">
            <v>0</v>
          </cell>
          <cell r="D330">
            <v>0</v>
          </cell>
          <cell r="E330">
            <v>0</v>
          </cell>
          <cell r="F330" t="str">
            <v>LAKESIDE CCCT PLANT Total</v>
          </cell>
          <cell r="G330">
            <v>0</v>
          </cell>
          <cell r="H330">
            <v>0</v>
          </cell>
          <cell r="I330">
            <v>339533797.08999997</v>
          </cell>
        </row>
        <row r="331">
          <cell r="A331" t="str">
            <v>34100; 501</v>
          </cell>
          <cell r="B331" t="str">
            <v>501</v>
          </cell>
          <cell r="C331" t="str">
            <v>O</v>
          </cell>
          <cell r="D331">
            <v>0</v>
          </cell>
          <cell r="E331">
            <v>264267</v>
          </cell>
          <cell r="F331" t="str">
            <v>GADSBY CT PLANT - PEAKING UNITS 4-6</v>
          </cell>
          <cell r="G331" t="str">
            <v>341.00</v>
          </cell>
          <cell r="H331" t="str">
            <v>Structures &amp; Improvements</v>
          </cell>
          <cell r="I331">
            <v>4240304.49</v>
          </cell>
        </row>
        <row r="332">
          <cell r="A332" t="str">
            <v>34200; 501</v>
          </cell>
          <cell r="B332" t="str">
            <v>501</v>
          </cell>
          <cell r="C332" t="str">
            <v>O</v>
          </cell>
          <cell r="D332">
            <v>0</v>
          </cell>
          <cell r="E332">
            <v>264267</v>
          </cell>
          <cell r="F332" t="str">
            <v>GADSBY CT PLANT - PEAKING UNITS 4-6</v>
          </cell>
          <cell r="G332" t="str">
            <v>342.00</v>
          </cell>
          <cell r="H332" t="str">
            <v>Fuel Holders, Prod. &amp; Access.</v>
          </cell>
          <cell r="I332">
            <v>2284125.7599999998</v>
          </cell>
        </row>
        <row r="333">
          <cell r="A333" t="str">
            <v>34300; 501</v>
          </cell>
          <cell r="B333" t="str">
            <v>501</v>
          </cell>
          <cell r="C333" t="str">
            <v>O</v>
          </cell>
          <cell r="D333">
            <v>0</v>
          </cell>
          <cell r="E333">
            <v>264267</v>
          </cell>
          <cell r="F333" t="str">
            <v>GADSBY CT PLANT - PEAKING UNITS 4-6</v>
          </cell>
          <cell r="G333" t="str">
            <v>343.00</v>
          </cell>
          <cell r="H333" t="str">
            <v>Prime Movers</v>
          </cell>
          <cell r="I333">
            <v>56436132.039999999</v>
          </cell>
        </row>
        <row r="334">
          <cell r="A334" t="str">
            <v>34400; 501</v>
          </cell>
          <cell r="B334" t="str">
            <v>501</v>
          </cell>
          <cell r="C334" t="str">
            <v>O</v>
          </cell>
          <cell r="D334">
            <v>0</v>
          </cell>
          <cell r="E334">
            <v>264267</v>
          </cell>
          <cell r="F334" t="str">
            <v>GADSBY CT PLANT - PEAKING UNITS 4-6</v>
          </cell>
          <cell r="G334" t="str">
            <v>344.00</v>
          </cell>
          <cell r="H334" t="str">
            <v>Generators</v>
          </cell>
          <cell r="I334">
            <v>16059493.890000001</v>
          </cell>
        </row>
        <row r="335">
          <cell r="A335" t="str">
            <v>34500; 501</v>
          </cell>
          <cell r="B335" t="str">
            <v>501</v>
          </cell>
          <cell r="C335" t="str">
            <v>O</v>
          </cell>
          <cell r="D335">
            <v>0</v>
          </cell>
          <cell r="E335">
            <v>264267</v>
          </cell>
          <cell r="F335" t="str">
            <v>GADSBY CT PLANT - PEAKING UNITS 4-6</v>
          </cell>
          <cell r="G335" t="str">
            <v>345.00</v>
          </cell>
          <cell r="H335" t="str">
            <v>Accessory Electric Equipment</v>
          </cell>
          <cell r="I335">
            <v>2919648.88</v>
          </cell>
        </row>
        <row r="336">
          <cell r="A336" t="str">
            <v xml:space="preserve">0; </v>
          </cell>
          <cell r="B336">
            <v>0</v>
          </cell>
          <cell r="C336">
            <v>0</v>
          </cell>
          <cell r="D336">
            <v>0</v>
          </cell>
          <cell r="E336">
            <v>0</v>
          </cell>
          <cell r="F336" t="str">
            <v>GADSBY CT PLANT - PEAKING UNITS 4-6 Total</v>
          </cell>
          <cell r="G336">
            <v>0</v>
          </cell>
          <cell r="H336">
            <v>0</v>
          </cell>
          <cell r="I336">
            <v>81939705.060000002</v>
          </cell>
        </row>
        <row r="337">
          <cell r="A337" t="str">
            <v>34100; 502</v>
          </cell>
          <cell r="B337" t="str">
            <v>502</v>
          </cell>
          <cell r="C337" t="str">
            <v>O</v>
          </cell>
          <cell r="D337">
            <v>0</v>
          </cell>
          <cell r="E337">
            <v>475</v>
          </cell>
          <cell r="F337" t="str">
            <v>LITTLE MOUNTAIN</v>
          </cell>
          <cell r="G337" t="str">
            <v>341.00</v>
          </cell>
          <cell r="H337" t="str">
            <v>Structures &amp; Improvements</v>
          </cell>
          <cell r="I337">
            <v>337027.88</v>
          </cell>
        </row>
        <row r="338">
          <cell r="A338" t="str">
            <v>34300; 502</v>
          </cell>
          <cell r="B338" t="str">
            <v>502</v>
          </cell>
          <cell r="C338" t="str">
            <v>O</v>
          </cell>
          <cell r="D338">
            <v>0</v>
          </cell>
          <cell r="E338">
            <v>475</v>
          </cell>
          <cell r="F338" t="str">
            <v>LITTLE MOUNTAIN</v>
          </cell>
          <cell r="G338" t="str">
            <v>343.00</v>
          </cell>
          <cell r="H338" t="str">
            <v>Prime Movers</v>
          </cell>
          <cell r="I338">
            <v>1167092.49</v>
          </cell>
        </row>
        <row r="339">
          <cell r="A339" t="str">
            <v>34500; 502</v>
          </cell>
          <cell r="B339" t="str">
            <v>502</v>
          </cell>
          <cell r="C339" t="str">
            <v>O</v>
          </cell>
          <cell r="D339">
            <v>0</v>
          </cell>
          <cell r="E339">
            <v>475</v>
          </cell>
          <cell r="F339" t="str">
            <v>LITTLE MOUNTAIN</v>
          </cell>
          <cell r="G339" t="str">
            <v>345.00</v>
          </cell>
          <cell r="H339" t="str">
            <v>Accessory Electric Equipment</v>
          </cell>
          <cell r="I339">
            <v>215728.34</v>
          </cell>
        </row>
        <row r="340">
          <cell r="A340" t="str">
            <v>34600; 502</v>
          </cell>
          <cell r="B340" t="str">
            <v>502</v>
          </cell>
          <cell r="C340" t="str">
            <v>O</v>
          </cell>
          <cell r="D340">
            <v>0</v>
          </cell>
          <cell r="E340">
            <v>475</v>
          </cell>
          <cell r="F340" t="str">
            <v>LITTLE MOUNTAIN</v>
          </cell>
          <cell r="G340" t="str">
            <v>346.00</v>
          </cell>
          <cell r="H340" t="str">
            <v>Misc. Power Plant Equipment</v>
          </cell>
          <cell r="I340">
            <v>11813.11</v>
          </cell>
        </row>
        <row r="341">
          <cell r="A341" t="str">
            <v xml:space="preserve">0; </v>
          </cell>
          <cell r="B341">
            <v>0</v>
          </cell>
          <cell r="C341">
            <v>0</v>
          </cell>
          <cell r="D341">
            <v>0</v>
          </cell>
          <cell r="E341">
            <v>0</v>
          </cell>
          <cell r="F341" t="str">
            <v>LITTLE MOUNTAIN Total</v>
          </cell>
          <cell r="G341">
            <v>0</v>
          </cell>
          <cell r="H341">
            <v>0</v>
          </cell>
          <cell r="I341">
            <v>1731661.8200000003</v>
          </cell>
        </row>
        <row r="342">
          <cell r="A342" t="str">
            <v xml:space="preserve">34100; </v>
          </cell>
          <cell r="B342">
            <v>0</v>
          </cell>
          <cell r="C342" t="str">
            <v>O</v>
          </cell>
          <cell r="D342">
            <v>0</v>
          </cell>
          <cell r="E342">
            <v>0</v>
          </cell>
          <cell r="F342" t="str">
            <v>WIND PLANTS</v>
          </cell>
          <cell r="G342" t="str">
            <v>341.00</v>
          </cell>
          <cell r="H342" t="str">
            <v>Structures &amp; Improvements</v>
          </cell>
          <cell r="I342">
            <v>51432045.659999996</v>
          </cell>
        </row>
        <row r="343">
          <cell r="A343" t="str">
            <v xml:space="preserve">34300; </v>
          </cell>
          <cell r="B343">
            <v>0</v>
          </cell>
          <cell r="C343" t="str">
            <v>O</v>
          </cell>
          <cell r="D343">
            <v>0</v>
          </cell>
          <cell r="E343">
            <v>0</v>
          </cell>
          <cell r="F343" t="str">
            <v>WIND PLANTS</v>
          </cell>
          <cell r="G343" t="str">
            <v>343.00</v>
          </cell>
          <cell r="H343" t="str">
            <v>Prime Movers</v>
          </cell>
          <cell r="I343">
            <v>1778733909.5699997</v>
          </cell>
        </row>
        <row r="344">
          <cell r="A344" t="str">
            <v xml:space="preserve">34400; </v>
          </cell>
          <cell r="B344">
            <v>0</v>
          </cell>
          <cell r="C344" t="str">
            <v>O</v>
          </cell>
          <cell r="D344">
            <v>0</v>
          </cell>
          <cell r="E344">
            <v>0</v>
          </cell>
          <cell r="F344" t="str">
            <v>WIND PLANTS</v>
          </cell>
          <cell r="G344" t="str">
            <v>344.00</v>
          </cell>
          <cell r="H344" t="str">
            <v>Generators</v>
          </cell>
          <cell r="I344">
            <v>53585152.979999989</v>
          </cell>
        </row>
        <row r="345">
          <cell r="A345" t="str">
            <v xml:space="preserve">34500; </v>
          </cell>
          <cell r="B345">
            <v>0</v>
          </cell>
          <cell r="C345" t="str">
            <v>O</v>
          </cell>
          <cell r="D345">
            <v>0</v>
          </cell>
          <cell r="E345">
            <v>0</v>
          </cell>
          <cell r="F345" t="str">
            <v>WIND PLANTS</v>
          </cell>
          <cell r="G345" t="str">
            <v>345.00</v>
          </cell>
          <cell r="H345" t="str">
            <v>Accessory Electric Equipment</v>
          </cell>
          <cell r="I345">
            <v>110961500.02</v>
          </cell>
        </row>
        <row r="346">
          <cell r="A346" t="str">
            <v xml:space="preserve">34600; </v>
          </cell>
          <cell r="B346">
            <v>0</v>
          </cell>
          <cell r="C346" t="str">
            <v>O</v>
          </cell>
          <cell r="D346">
            <v>0</v>
          </cell>
          <cell r="E346">
            <v>0</v>
          </cell>
          <cell r="F346" t="str">
            <v>WIND PLANTS</v>
          </cell>
          <cell r="G346" t="str">
            <v>346.00</v>
          </cell>
          <cell r="H346" t="str">
            <v>Misc. Power Plant Equipment</v>
          </cell>
          <cell r="I346">
            <v>2526224.19</v>
          </cell>
        </row>
        <row r="347">
          <cell r="A347" t="str">
            <v xml:space="preserve">0; </v>
          </cell>
          <cell r="B347">
            <v>0</v>
          </cell>
          <cell r="C347">
            <v>0</v>
          </cell>
          <cell r="D347">
            <v>0</v>
          </cell>
          <cell r="E347">
            <v>0</v>
          </cell>
          <cell r="F347" t="str">
            <v>WIND PLANTS Total</v>
          </cell>
          <cell r="G347">
            <v>0</v>
          </cell>
          <cell r="H347">
            <v>0</v>
          </cell>
          <cell r="I347">
            <v>1997238832.4199998</v>
          </cell>
        </row>
        <row r="348">
          <cell r="A348" t="str">
            <v>34400; 801</v>
          </cell>
          <cell r="B348" t="str">
            <v>801</v>
          </cell>
          <cell r="C348" t="str">
            <v>O</v>
          </cell>
          <cell r="D348">
            <v>0</v>
          </cell>
          <cell r="E348">
            <v>235</v>
          </cell>
          <cell r="F348" t="str">
            <v>EAST SIDE MOBILE GENERATION EQUIP</v>
          </cell>
          <cell r="G348" t="str">
            <v>344.00</v>
          </cell>
          <cell r="H348" t="str">
            <v>Generators</v>
          </cell>
          <cell r="I348">
            <v>839680.12</v>
          </cell>
        </row>
        <row r="349">
          <cell r="A349" t="str">
            <v xml:space="preserve">0; </v>
          </cell>
          <cell r="B349">
            <v>0</v>
          </cell>
          <cell r="C349">
            <v>0</v>
          </cell>
          <cell r="D349">
            <v>0</v>
          </cell>
          <cell r="E349">
            <v>0</v>
          </cell>
          <cell r="F349" t="str">
            <v>EAST SIDE MOBILE GENERATION EQUIP Total</v>
          </cell>
          <cell r="G349">
            <v>0</v>
          </cell>
          <cell r="H349">
            <v>0</v>
          </cell>
          <cell r="I349">
            <v>839680.12</v>
          </cell>
        </row>
        <row r="350">
          <cell r="A350" t="str">
            <v>34400; 802</v>
          </cell>
          <cell r="B350" t="str">
            <v>802</v>
          </cell>
          <cell r="C350" t="str">
            <v>O</v>
          </cell>
          <cell r="D350">
            <v>0</v>
          </cell>
          <cell r="E350">
            <v>122350</v>
          </cell>
          <cell r="F350" t="str">
            <v>WEST SIDE MOBILE GENERATION EQUIP</v>
          </cell>
          <cell r="G350" t="str">
            <v>344.00</v>
          </cell>
          <cell r="H350" t="str">
            <v>Generators</v>
          </cell>
          <cell r="I350">
            <v>849226.01</v>
          </cell>
        </row>
        <row r="351">
          <cell r="A351" t="str">
            <v xml:space="preserve">0; </v>
          </cell>
          <cell r="B351">
            <v>0</v>
          </cell>
          <cell r="C351">
            <v>0</v>
          </cell>
          <cell r="D351">
            <v>0</v>
          </cell>
          <cell r="E351">
            <v>0</v>
          </cell>
          <cell r="F351" t="str">
            <v>WEST SIDE MOBILE GENERATION EQUIP Total</v>
          </cell>
          <cell r="G351">
            <v>0</v>
          </cell>
          <cell r="H351">
            <v>0</v>
          </cell>
          <cell r="I351">
            <v>849226.01</v>
          </cell>
        </row>
        <row r="352">
          <cell r="A352" t="str">
            <v>34400; 702</v>
          </cell>
          <cell r="B352" t="str">
            <v>702</v>
          </cell>
          <cell r="C352" t="str">
            <v>O</v>
          </cell>
          <cell r="D352">
            <v>0</v>
          </cell>
          <cell r="E352">
            <v>15058</v>
          </cell>
          <cell r="F352" t="str">
            <v>Solar Generation - Utah</v>
          </cell>
          <cell r="G352" t="str">
            <v>344.00</v>
          </cell>
          <cell r="H352" t="str">
            <v>Generators</v>
          </cell>
          <cell r="I352">
            <v>36389.01</v>
          </cell>
        </row>
        <row r="353">
          <cell r="A353" t="str">
            <v xml:space="preserve">0; </v>
          </cell>
          <cell r="B353">
            <v>0</v>
          </cell>
          <cell r="C353">
            <v>0</v>
          </cell>
          <cell r="D353">
            <v>0</v>
          </cell>
          <cell r="E353">
            <v>0</v>
          </cell>
          <cell r="F353" t="str">
            <v>Solar Generation - Utah Total</v>
          </cell>
          <cell r="G353">
            <v>0</v>
          </cell>
          <cell r="H353">
            <v>0</v>
          </cell>
          <cell r="I353">
            <v>36389.01</v>
          </cell>
        </row>
        <row r="354">
          <cell r="A354" t="str">
            <v>34400; 704</v>
          </cell>
          <cell r="B354" t="str">
            <v>704</v>
          </cell>
          <cell r="C354" t="str">
            <v>O</v>
          </cell>
          <cell r="D354">
            <v>0</v>
          </cell>
          <cell r="E354">
            <v>119850</v>
          </cell>
          <cell r="F354" t="str">
            <v>Solar Generation - Oregon</v>
          </cell>
          <cell r="G354" t="str">
            <v>344.00</v>
          </cell>
          <cell r="H354" t="str">
            <v>Generators</v>
          </cell>
          <cell r="I354">
            <v>56321.97</v>
          </cell>
        </row>
        <row r="355">
          <cell r="A355" t="str">
            <v xml:space="preserve">0; </v>
          </cell>
          <cell r="B355">
            <v>0</v>
          </cell>
          <cell r="C355">
            <v>0</v>
          </cell>
          <cell r="D355">
            <v>0</v>
          </cell>
          <cell r="E355">
            <v>0</v>
          </cell>
          <cell r="F355" t="str">
            <v>Solar Generation - Oregon Total</v>
          </cell>
          <cell r="G355">
            <v>0</v>
          </cell>
          <cell r="H355">
            <v>0</v>
          </cell>
          <cell r="I355">
            <v>56321.97</v>
          </cell>
        </row>
        <row r="356">
          <cell r="A356" t="str">
            <v>34400; 703</v>
          </cell>
          <cell r="B356" t="str">
            <v>703</v>
          </cell>
          <cell r="C356" t="str">
            <v>O</v>
          </cell>
          <cell r="D356">
            <v>0</v>
          </cell>
          <cell r="E356">
            <v>525000</v>
          </cell>
          <cell r="F356" t="str">
            <v>Solar Generation - Wyoming</v>
          </cell>
          <cell r="G356" t="str">
            <v>344.00</v>
          </cell>
          <cell r="H356" t="str">
            <v>Generators</v>
          </cell>
          <cell r="I356">
            <v>55086.78</v>
          </cell>
        </row>
        <row r="357">
          <cell r="A357" t="str">
            <v xml:space="preserve">0; </v>
          </cell>
          <cell r="B357">
            <v>0</v>
          </cell>
          <cell r="C357">
            <v>0</v>
          </cell>
          <cell r="D357">
            <v>0</v>
          </cell>
          <cell r="E357">
            <v>0</v>
          </cell>
          <cell r="F357" t="str">
            <v>Solar Generation - Wyoming Total</v>
          </cell>
          <cell r="G357">
            <v>0</v>
          </cell>
          <cell r="H357">
            <v>0</v>
          </cell>
          <cell r="I357">
            <v>55086.78</v>
          </cell>
        </row>
        <row r="358">
          <cell r="A358" t="str">
            <v>34400; 701</v>
          </cell>
          <cell r="B358" t="str">
            <v>701</v>
          </cell>
          <cell r="C358" t="str">
            <v>O</v>
          </cell>
          <cell r="D358">
            <v>0</v>
          </cell>
          <cell r="E358">
            <v>502001</v>
          </cell>
          <cell r="F358" t="str">
            <v>Solar Generation - Atlantic City</v>
          </cell>
          <cell r="G358" t="str">
            <v>344.00</v>
          </cell>
          <cell r="H358" t="str">
            <v>Generators</v>
          </cell>
          <cell r="I358">
            <v>5545.93</v>
          </cell>
        </row>
        <row r="359">
          <cell r="A359" t="str">
            <v xml:space="preserve">0; </v>
          </cell>
          <cell r="B359">
            <v>0</v>
          </cell>
          <cell r="C359">
            <v>0</v>
          </cell>
          <cell r="D359">
            <v>0</v>
          </cell>
          <cell r="E359">
            <v>0</v>
          </cell>
          <cell r="F359" t="str">
            <v>Solar Generation - Atlantic City Total</v>
          </cell>
          <cell r="G359">
            <v>0</v>
          </cell>
          <cell r="H359">
            <v>0</v>
          </cell>
          <cell r="I359">
            <v>5545.93</v>
          </cell>
        </row>
        <row r="360">
          <cell r="A360" t="str">
            <v>34030; 402</v>
          </cell>
          <cell r="B360" t="str">
            <v>402</v>
          </cell>
          <cell r="C360" t="str">
            <v>O</v>
          </cell>
          <cell r="D360">
            <v>0</v>
          </cell>
          <cell r="E360">
            <v>310318</v>
          </cell>
          <cell r="F360" t="str">
            <v>Water Rights</v>
          </cell>
          <cell r="G360" t="str">
            <v>340.30</v>
          </cell>
          <cell r="H360" t="str">
            <v>CURRANT CREEK CCCT PLANT</v>
          </cell>
          <cell r="I360">
            <v>2891146.49</v>
          </cell>
        </row>
        <row r="361">
          <cell r="A361" t="str">
            <v>34030; 404</v>
          </cell>
          <cell r="B361" t="str">
            <v>404</v>
          </cell>
          <cell r="C361" t="str">
            <v>O</v>
          </cell>
          <cell r="D361">
            <v>0</v>
          </cell>
          <cell r="E361">
            <v>225228</v>
          </cell>
          <cell r="F361" t="str">
            <v>Water Rights</v>
          </cell>
          <cell r="G361" t="str">
            <v>340.30</v>
          </cell>
          <cell r="H361" t="str">
            <v>LAKESIDE CCCT PLANT</v>
          </cell>
          <cell r="I361">
            <v>14529040</v>
          </cell>
        </row>
        <row r="362">
          <cell r="A362" t="str">
            <v xml:space="preserve">0; </v>
          </cell>
          <cell r="B362">
            <v>0</v>
          </cell>
          <cell r="C362">
            <v>0</v>
          </cell>
          <cell r="D362">
            <v>0</v>
          </cell>
          <cell r="E362">
            <v>0</v>
          </cell>
          <cell r="F362" t="str">
            <v>Water Rights Total</v>
          </cell>
          <cell r="G362">
            <v>0</v>
          </cell>
          <cell r="H362">
            <v>0</v>
          </cell>
          <cell r="I362">
            <v>17420186.490000002</v>
          </cell>
        </row>
        <row r="363">
          <cell r="A363" t="str">
            <v xml:space="preserve">0; </v>
          </cell>
          <cell r="B363">
            <v>0</v>
          </cell>
          <cell r="C363" t="str">
            <v>O Total</v>
          </cell>
          <cell r="D363">
            <v>0</v>
          </cell>
          <cell r="E363">
            <v>0</v>
          </cell>
          <cell r="F363">
            <v>0</v>
          </cell>
          <cell r="G363">
            <v>0</v>
          </cell>
          <cell r="H363">
            <v>0</v>
          </cell>
          <cell r="I363">
            <v>3303331091.5299997</v>
          </cell>
        </row>
        <row r="364">
          <cell r="A364" t="str">
            <v>35020; Transmission</v>
          </cell>
          <cell r="B364" t="str">
            <v>Transmission</v>
          </cell>
          <cell r="C364" t="str">
            <v>T</v>
          </cell>
          <cell r="D364">
            <v>555</v>
          </cell>
          <cell r="E364">
            <v>0</v>
          </cell>
          <cell r="F364" t="str">
            <v>TRANSMISSION PLANT</v>
          </cell>
          <cell r="G364" t="str">
            <v>350.20</v>
          </cell>
          <cell r="H364" t="str">
            <v>Land Rights</v>
          </cell>
          <cell r="I364">
            <v>139234363.72999999</v>
          </cell>
        </row>
        <row r="365">
          <cell r="A365" t="str">
            <v>35200; Transmission</v>
          </cell>
          <cell r="B365" t="str">
            <v>Transmission</v>
          </cell>
          <cell r="C365" t="str">
            <v>T</v>
          </cell>
          <cell r="D365">
            <v>555</v>
          </cell>
          <cell r="E365">
            <v>0</v>
          </cell>
          <cell r="F365" t="str">
            <v>TRANSMISSION PLANT</v>
          </cell>
          <cell r="G365" t="str">
            <v>352.00</v>
          </cell>
          <cell r="H365" t="str">
            <v>Structures &amp; Improvements</v>
          </cell>
          <cell r="I365">
            <v>147332555.11000001</v>
          </cell>
        </row>
        <row r="366">
          <cell r="A366" t="str">
            <v>35300; Transmission</v>
          </cell>
          <cell r="B366" t="str">
            <v>Transmission</v>
          </cell>
          <cell r="C366" t="str">
            <v>T</v>
          </cell>
          <cell r="D366">
            <v>555</v>
          </cell>
          <cell r="E366">
            <v>0</v>
          </cell>
          <cell r="F366" t="str">
            <v>TRANSMISSION PLANT</v>
          </cell>
          <cell r="G366" t="str">
            <v>353.00</v>
          </cell>
          <cell r="H366" t="str">
            <v>Station Equipment</v>
          </cell>
          <cell r="I366">
            <v>1595552604.68999</v>
          </cell>
        </row>
        <row r="367">
          <cell r="A367" t="str">
            <v>35370; Transmission</v>
          </cell>
          <cell r="B367" t="str">
            <v>Transmission</v>
          </cell>
          <cell r="C367" t="str">
            <v>T</v>
          </cell>
          <cell r="D367">
            <v>555</v>
          </cell>
          <cell r="E367">
            <v>0</v>
          </cell>
          <cell r="F367" t="str">
            <v>TRANSMISSION PLANT</v>
          </cell>
          <cell r="G367" t="str">
            <v>353.70</v>
          </cell>
          <cell r="H367" t="str">
            <v>Supervisory Equipment</v>
          </cell>
          <cell r="I367">
            <v>17713612.149999999</v>
          </cell>
        </row>
        <row r="368">
          <cell r="A368" t="str">
            <v>35400; Transmission</v>
          </cell>
          <cell r="B368" t="str">
            <v>Transmission</v>
          </cell>
          <cell r="C368" t="str">
            <v>T</v>
          </cell>
          <cell r="D368">
            <v>555</v>
          </cell>
          <cell r="E368">
            <v>0</v>
          </cell>
          <cell r="F368" t="str">
            <v>TRANSMISSION PLANT</v>
          </cell>
          <cell r="G368" t="str">
            <v>354.00</v>
          </cell>
          <cell r="H368" t="str">
            <v>Towers &amp; Fixtures</v>
          </cell>
          <cell r="I368">
            <v>984782938.79999995</v>
          </cell>
        </row>
        <row r="369">
          <cell r="A369" t="str">
            <v>35500; Transmission</v>
          </cell>
          <cell r="B369" t="str">
            <v>Transmission</v>
          </cell>
          <cell r="C369" t="str">
            <v>T</v>
          </cell>
          <cell r="D369">
            <v>555</v>
          </cell>
          <cell r="E369">
            <v>0</v>
          </cell>
          <cell r="F369" t="str">
            <v>TRANSMISSION PLANT</v>
          </cell>
          <cell r="G369" t="str">
            <v>355.00</v>
          </cell>
          <cell r="H369" t="str">
            <v>Poles &amp; Fixtures</v>
          </cell>
          <cell r="I369">
            <v>646422318.11000097</v>
          </cell>
        </row>
        <row r="370">
          <cell r="A370" t="str">
            <v>35600; Transmission</v>
          </cell>
          <cell r="B370" t="str">
            <v>Transmission</v>
          </cell>
          <cell r="C370" t="str">
            <v>T</v>
          </cell>
          <cell r="D370">
            <v>555</v>
          </cell>
          <cell r="E370">
            <v>0</v>
          </cell>
          <cell r="F370" t="str">
            <v>TRANSMISSION PLANT</v>
          </cell>
          <cell r="G370" t="str">
            <v>356.00</v>
          </cell>
          <cell r="H370" t="str">
            <v>OH Conductors &amp; Devices</v>
          </cell>
          <cell r="I370">
            <v>896688169.50000095</v>
          </cell>
        </row>
        <row r="371">
          <cell r="A371" t="str">
            <v>35700; Transmission</v>
          </cell>
          <cell r="B371" t="str">
            <v>Transmission</v>
          </cell>
          <cell r="C371" t="str">
            <v>T</v>
          </cell>
          <cell r="D371">
            <v>555</v>
          </cell>
          <cell r="E371">
            <v>0</v>
          </cell>
          <cell r="F371" t="str">
            <v>TRANSMISSION PLANT</v>
          </cell>
          <cell r="G371" t="str">
            <v>357.00</v>
          </cell>
          <cell r="H371" t="str">
            <v>UG Conduit</v>
          </cell>
          <cell r="I371">
            <v>3259618.43</v>
          </cell>
        </row>
        <row r="372">
          <cell r="A372" t="str">
            <v>35800; Transmission</v>
          </cell>
          <cell r="B372" t="str">
            <v>Transmission</v>
          </cell>
          <cell r="C372" t="str">
            <v>T</v>
          </cell>
          <cell r="D372">
            <v>555</v>
          </cell>
          <cell r="E372">
            <v>0</v>
          </cell>
          <cell r="F372" t="str">
            <v>TRANSMISSION PLANT</v>
          </cell>
          <cell r="G372" t="str">
            <v>358.00</v>
          </cell>
          <cell r="H372" t="str">
            <v>UG Conductors &amp; Devices</v>
          </cell>
          <cell r="I372">
            <v>7475094.7999999998</v>
          </cell>
        </row>
        <row r="373">
          <cell r="A373" t="str">
            <v>35900; Transmission</v>
          </cell>
          <cell r="B373" t="str">
            <v>Transmission</v>
          </cell>
          <cell r="C373" t="str">
            <v>T</v>
          </cell>
          <cell r="D373">
            <v>555</v>
          </cell>
          <cell r="E373">
            <v>0</v>
          </cell>
          <cell r="F373" t="str">
            <v>TRANSMISSION PLANT</v>
          </cell>
          <cell r="G373" t="str">
            <v>359.00</v>
          </cell>
          <cell r="H373" t="str">
            <v>Roads &amp; Trails</v>
          </cell>
          <cell r="I373">
            <v>11586681.32</v>
          </cell>
        </row>
        <row r="374">
          <cell r="A374" t="str">
            <v xml:space="preserve">0; </v>
          </cell>
          <cell r="B374">
            <v>0</v>
          </cell>
          <cell r="C374">
            <v>0</v>
          </cell>
          <cell r="D374">
            <v>0</v>
          </cell>
          <cell r="E374">
            <v>0</v>
          </cell>
          <cell r="F374" t="str">
            <v>TRANSMISSION PLANT Total</v>
          </cell>
          <cell r="G374">
            <v>0</v>
          </cell>
          <cell r="H374">
            <v>0</v>
          </cell>
          <cell r="I374">
            <v>4450047956.6399927</v>
          </cell>
        </row>
        <row r="375">
          <cell r="A375" t="str">
            <v xml:space="preserve">0; </v>
          </cell>
          <cell r="B375">
            <v>0</v>
          </cell>
          <cell r="C375" t="str">
            <v>T Total</v>
          </cell>
          <cell r="D375">
            <v>0</v>
          </cell>
          <cell r="E375">
            <v>0</v>
          </cell>
          <cell r="F375">
            <v>0</v>
          </cell>
          <cell r="G375">
            <v>0</v>
          </cell>
          <cell r="H375">
            <v>0</v>
          </cell>
          <cell r="I375">
            <v>4450047956.6399927</v>
          </cell>
        </row>
        <row r="376">
          <cell r="A376" t="str">
            <v>36020; Oregon</v>
          </cell>
          <cell r="B376" t="str">
            <v>Oregon</v>
          </cell>
          <cell r="C376" t="str">
            <v>D</v>
          </cell>
          <cell r="D376">
            <v>100</v>
          </cell>
          <cell r="E376">
            <v>0</v>
          </cell>
          <cell r="F376" t="str">
            <v>DISTRIBUTION PLANT (OREGON)</v>
          </cell>
          <cell r="G376" t="str">
            <v>360.20</v>
          </cell>
          <cell r="H376" t="str">
            <v>Land Rights</v>
          </cell>
          <cell r="I376">
            <v>4298476.58</v>
          </cell>
        </row>
        <row r="377">
          <cell r="A377" t="str">
            <v>36100; Oregon</v>
          </cell>
          <cell r="B377" t="str">
            <v>Oregon</v>
          </cell>
          <cell r="C377" t="str">
            <v>D</v>
          </cell>
          <cell r="D377">
            <v>100</v>
          </cell>
          <cell r="E377">
            <v>0</v>
          </cell>
          <cell r="F377" t="str">
            <v>DISTRIBUTION PLANT (OREGON)</v>
          </cell>
          <cell r="G377" t="str">
            <v>361.00</v>
          </cell>
          <cell r="H377" t="str">
            <v>Structures &amp; Improvements</v>
          </cell>
          <cell r="I377">
            <v>20889104.379999999</v>
          </cell>
        </row>
        <row r="378">
          <cell r="A378" t="str">
            <v>36200; Oregon</v>
          </cell>
          <cell r="B378" t="str">
            <v>Oregon</v>
          </cell>
          <cell r="C378" t="str">
            <v>D</v>
          </cell>
          <cell r="D378">
            <v>100</v>
          </cell>
          <cell r="E378">
            <v>0</v>
          </cell>
          <cell r="F378" t="str">
            <v>DISTRIBUTION PLANT (OREGON)</v>
          </cell>
          <cell r="G378" t="str">
            <v>362.00</v>
          </cell>
          <cell r="H378" t="str">
            <v>Station Equipment</v>
          </cell>
          <cell r="I378">
            <v>207126368.09</v>
          </cell>
        </row>
        <row r="379">
          <cell r="A379" t="str">
            <v>36270; Oregon</v>
          </cell>
          <cell r="B379" t="str">
            <v>Oregon</v>
          </cell>
          <cell r="C379" t="str">
            <v>D</v>
          </cell>
          <cell r="D379">
            <v>100</v>
          </cell>
          <cell r="E379">
            <v>0</v>
          </cell>
          <cell r="F379" t="str">
            <v>DISTRIBUTION PLANT (OREGON)</v>
          </cell>
          <cell r="G379" t="str">
            <v>362.70</v>
          </cell>
          <cell r="H379" t="str">
            <v>Supervisory &amp; Alarm Equipment</v>
          </cell>
          <cell r="I379">
            <v>3105264.88</v>
          </cell>
        </row>
        <row r="380">
          <cell r="A380" t="str">
            <v>36400; Oregon</v>
          </cell>
          <cell r="B380" t="str">
            <v>Oregon</v>
          </cell>
          <cell r="C380" t="str">
            <v>D</v>
          </cell>
          <cell r="D380">
            <v>100</v>
          </cell>
          <cell r="E380">
            <v>0</v>
          </cell>
          <cell r="F380" t="str">
            <v>DISTRIBUTION PLANT (OREGON)</v>
          </cell>
          <cell r="G380" t="str">
            <v>364.00</v>
          </cell>
          <cell r="H380" t="str">
            <v>Poles, Towers &amp; Fixtures</v>
          </cell>
          <cell r="I380">
            <v>329864981.76999998</v>
          </cell>
        </row>
        <row r="381">
          <cell r="A381" t="str">
            <v>36500; Oregon</v>
          </cell>
          <cell r="B381" t="str">
            <v>Oregon</v>
          </cell>
          <cell r="C381" t="str">
            <v>D</v>
          </cell>
          <cell r="D381">
            <v>100</v>
          </cell>
          <cell r="E381">
            <v>0</v>
          </cell>
          <cell r="F381" t="str">
            <v>DISTRIBUTION PLANT (OREGON)</v>
          </cell>
          <cell r="G381" t="str">
            <v>365.00</v>
          </cell>
          <cell r="H381" t="str">
            <v>OH Conductors &amp; Devices</v>
          </cell>
          <cell r="I381">
            <v>234791947.74000001</v>
          </cell>
        </row>
        <row r="382">
          <cell r="A382" t="str">
            <v>36600; Oregon</v>
          </cell>
          <cell r="B382" t="str">
            <v>Oregon</v>
          </cell>
          <cell r="C382" t="str">
            <v>D</v>
          </cell>
          <cell r="D382">
            <v>100</v>
          </cell>
          <cell r="E382">
            <v>0</v>
          </cell>
          <cell r="F382" t="str">
            <v>DISTRIBUTION PLANT (OREGON)</v>
          </cell>
          <cell r="G382" t="str">
            <v>366.00</v>
          </cell>
          <cell r="H382" t="str">
            <v>UG Conduit</v>
          </cell>
          <cell r="I382">
            <v>84576613.029999897</v>
          </cell>
        </row>
        <row r="383">
          <cell r="A383" t="str">
            <v>36700; Oregon</v>
          </cell>
          <cell r="B383" t="str">
            <v>Oregon</v>
          </cell>
          <cell r="C383" t="str">
            <v>D</v>
          </cell>
          <cell r="D383">
            <v>100</v>
          </cell>
          <cell r="E383">
            <v>0</v>
          </cell>
          <cell r="F383" t="str">
            <v>DISTRIBUTION PLANT (OREGON)</v>
          </cell>
          <cell r="G383" t="str">
            <v>367.00</v>
          </cell>
          <cell r="H383" t="str">
            <v>UG Conductors &amp; Devices</v>
          </cell>
          <cell r="I383">
            <v>157816848.24000001</v>
          </cell>
        </row>
        <row r="384">
          <cell r="A384" t="str">
            <v>36800; Oregon</v>
          </cell>
          <cell r="B384" t="str">
            <v>Oregon</v>
          </cell>
          <cell r="C384" t="str">
            <v>D</v>
          </cell>
          <cell r="D384">
            <v>100</v>
          </cell>
          <cell r="E384">
            <v>0</v>
          </cell>
          <cell r="F384" t="str">
            <v>DISTRIBUTION PLANT (OREGON)</v>
          </cell>
          <cell r="G384" t="str">
            <v>368.00</v>
          </cell>
          <cell r="H384" t="str">
            <v>Line Transformers</v>
          </cell>
          <cell r="I384">
            <v>394583572.02999902</v>
          </cell>
        </row>
        <row r="385">
          <cell r="A385" t="str">
            <v>36910; Oregon</v>
          </cell>
          <cell r="B385" t="str">
            <v>Oregon</v>
          </cell>
          <cell r="C385" t="str">
            <v>D</v>
          </cell>
          <cell r="D385">
            <v>100</v>
          </cell>
          <cell r="E385">
            <v>0</v>
          </cell>
          <cell r="F385" t="str">
            <v>DISTRIBUTION PLANT (OREGON)</v>
          </cell>
          <cell r="G385" t="str">
            <v>369.10</v>
          </cell>
          <cell r="H385" t="str">
            <v>Overhead Services</v>
          </cell>
          <cell r="I385">
            <v>74710338.719999999</v>
          </cell>
        </row>
        <row r="386">
          <cell r="A386" t="str">
            <v>36920; Oregon</v>
          </cell>
          <cell r="B386" t="str">
            <v>Oregon</v>
          </cell>
          <cell r="C386" t="str">
            <v>D</v>
          </cell>
          <cell r="D386">
            <v>100</v>
          </cell>
          <cell r="E386">
            <v>0</v>
          </cell>
          <cell r="F386" t="str">
            <v>DISTRIBUTION PLANT (OREGON)</v>
          </cell>
          <cell r="G386" t="str">
            <v>369.20</v>
          </cell>
          <cell r="H386" t="str">
            <v>Underground Services</v>
          </cell>
          <cell r="I386">
            <v>150766692.16999999</v>
          </cell>
        </row>
        <row r="387">
          <cell r="A387" t="str">
            <v>37000; Oregon</v>
          </cell>
          <cell r="B387" t="str">
            <v>Oregon</v>
          </cell>
          <cell r="C387" t="str">
            <v>D</v>
          </cell>
          <cell r="D387">
            <v>100</v>
          </cell>
          <cell r="E387">
            <v>0</v>
          </cell>
          <cell r="F387" t="str">
            <v>DISTRIBUTION PLANT (OREGON)</v>
          </cell>
          <cell r="G387" t="str">
            <v>370.00</v>
          </cell>
          <cell r="H387" t="str">
            <v>Meters</v>
          </cell>
          <cell r="I387">
            <v>59656267.950000003</v>
          </cell>
        </row>
        <row r="388">
          <cell r="A388" t="str">
            <v>37100; Oregon</v>
          </cell>
          <cell r="B388" t="str">
            <v>Oregon</v>
          </cell>
          <cell r="C388" t="str">
            <v>D</v>
          </cell>
          <cell r="D388">
            <v>100</v>
          </cell>
          <cell r="E388">
            <v>0</v>
          </cell>
          <cell r="F388" t="str">
            <v>DISTRIBUTION PLANT (OREGON)</v>
          </cell>
          <cell r="G388" t="str">
            <v>371.00</v>
          </cell>
          <cell r="H388" t="str">
            <v>I.O.C.P.</v>
          </cell>
          <cell r="I388">
            <v>2475610.15</v>
          </cell>
        </row>
        <row r="389">
          <cell r="A389" t="str">
            <v>37300; Oregon</v>
          </cell>
          <cell r="B389" t="str">
            <v>Oregon</v>
          </cell>
          <cell r="C389" t="str">
            <v>D</v>
          </cell>
          <cell r="D389">
            <v>100</v>
          </cell>
          <cell r="E389">
            <v>0</v>
          </cell>
          <cell r="F389" t="str">
            <v>DISTRIBUTION PLANT (OREGON)</v>
          </cell>
          <cell r="G389" t="str">
            <v>373.00</v>
          </cell>
          <cell r="H389" t="str">
            <v>Street Lighting &amp; Signal Systems</v>
          </cell>
          <cell r="I389">
            <v>22114089.9099999</v>
          </cell>
        </row>
        <row r="390">
          <cell r="A390" t="str">
            <v xml:space="preserve">0; </v>
          </cell>
          <cell r="B390">
            <v>0</v>
          </cell>
          <cell r="C390">
            <v>0</v>
          </cell>
          <cell r="D390">
            <v>0</v>
          </cell>
          <cell r="E390">
            <v>0</v>
          </cell>
          <cell r="F390" t="str">
            <v>DISTRIBUTION PLANT (OREGON) Total</v>
          </cell>
          <cell r="G390">
            <v>0</v>
          </cell>
          <cell r="H390">
            <v>0</v>
          </cell>
          <cell r="I390">
            <v>1746776175.6399989</v>
          </cell>
        </row>
        <row r="391">
          <cell r="A391" t="str">
            <v>36020; Washington</v>
          </cell>
          <cell r="B391" t="str">
            <v>Washington</v>
          </cell>
          <cell r="C391" t="str">
            <v>D</v>
          </cell>
          <cell r="D391">
            <v>200</v>
          </cell>
          <cell r="E391">
            <v>0</v>
          </cell>
          <cell r="F391" t="str">
            <v>DISTRIBUTION PLANT (WASHINGTON)</v>
          </cell>
          <cell r="G391" t="str">
            <v>360.20</v>
          </cell>
          <cell r="H391" t="str">
            <v>Land Rights</v>
          </cell>
          <cell r="I391">
            <v>247443.24</v>
          </cell>
        </row>
        <row r="392">
          <cell r="A392" t="str">
            <v>36100; Washington</v>
          </cell>
          <cell r="B392" t="str">
            <v>Washington</v>
          </cell>
          <cell r="C392" t="str">
            <v>D</v>
          </cell>
          <cell r="D392">
            <v>200</v>
          </cell>
          <cell r="E392">
            <v>0</v>
          </cell>
          <cell r="F392" t="str">
            <v>DISTRIBUTION PLANT (WASHINGTON)</v>
          </cell>
          <cell r="G392" t="str">
            <v>361.00</v>
          </cell>
          <cell r="H392" t="str">
            <v>Structures &amp; Improvements</v>
          </cell>
          <cell r="I392">
            <v>2293943.6800000002</v>
          </cell>
        </row>
        <row r="393">
          <cell r="A393" t="str">
            <v>36200; Washington</v>
          </cell>
          <cell r="B393" t="str">
            <v>Washington</v>
          </cell>
          <cell r="C393" t="str">
            <v>D</v>
          </cell>
          <cell r="D393">
            <v>200</v>
          </cell>
          <cell r="E393">
            <v>0</v>
          </cell>
          <cell r="F393" t="str">
            <v>DISTRIBUTION PLANT (WASHINGTON)</v>
          </cell>
          <cell r="G393" t="str">
            <v>362.00</v>
          </cell>
          <cell r="H393" t="str">
            <v>Station Equipment</v>
          </cell>
          <cell r="I393">
            <v>46674851.740000002</v>
          </cell>
        </row>
        <row r="394">
          <cell r="A394" t="str">
            <v>36270; Washington</v>
          </cell>
          <cell r="B394" t="str">
            <v>Washington</v>
          </cell>
          <cell r="C394" t="str">
            <v>D</v>
          </cell>
          <cell r="D394">
            <v>200</v>
          </cell>
          <cell r="E394">
            <v>0</v>
          </cell>
          <cell r="F394" t="str">
            <v>DISTRIBUTION PLANT (WASHINGTON)</v>
          </cell>
          <cell r="G394" t="str">
            <v>362.70</v>
          </cell>
          <cell r="H394" t="str">
            <v>Supervisory &amp; Alarm Equipment</v>
          </cell>
          <cell r="I394">
            <v>919385.82</v>
          </cell>
        </row>
        <row r="395">
          <cell r="A395" t="str">
            <v>36400; Washington</v>
          </cell>
          <cell r="B395" t="str">
            <v>Washington</v>
          </cell>
          <cell r="C395" t="str">
            <v>D</v>
          </cell>
          <cell r="D395">
            <v>200</v>
          </cell>
          <cell r="E395">
            <v>0</v>
          </cell>
          <cell r="F395" t="str">
            <v>DISTRIBUTION PLANT (WASHINGTON)</v>
          </cell>
          <cell r="G395" t="str">
            <v>364.00</v>
          </cell>
          <cell r="H395" t="str">
            <v>Poles, Towers &amp; Fixtures</v>
          </cell>
          <cell r="I395">
            <v>91889277.590000004</v>
          </cell>
        </row>
        <row r="396">
          <cell r="A396" t="str">
            <v>36500; Washington</v>
          </cell>
          <cell r="B396" t="str">
            <v>Washington</v>
          </cell>
          <cell r="C396" t="str">
            <v>D</v>
          </cell>
          <cell r="D396">
            <v>200</v>
          </cell>
          <cell r="E396">
            <v>0</v>
          </cell>
          <cell r="F396" t="str">
            <v>DISTRIBUTION PLANT (WASHINGTON)</v>
          </cell>
          <cell r="G396" t="str">
            <v>365.00</v>
          </cell>
          <cell r="H396" t="str">
            <v>OH Conductors &amp; Devices</v>
          </cell>
          <cell r="I396">
            <v>58112821.68</v>
          </cell>
        </row>
        <row r="397">
          <cell r="A397" t="str">
            <v>36600; Washington</v>
          </cell>
          <cell r="B397" t="str">
            <v>Washington</v>
          </cell>
          <cell r="C397" t="str">
            <v>D</v>
          </cell>
          <cell r="D397">
            <v>200</v>
          </cell>
          <cell r="E397">
            <v>0</v>
          </cell>
          <cell r="F397" t="str">
            <v>DISTRIBUTION PLANT (WASHINGTON)</v>
          </cell>
          <cell r="G397" t="str">
            <v>366.00</v>
          </cell>
          <cell r="H397" t="str">
            <v>UG Conduit</v>
          </cell>
          <cell r="I397">
            <v>16128475.470000001</v>
          </cell>
        </row>
        <row r="398">
          <cell r="A398" t="str">
            <v>36700; Washington</v>
          </cell>
          <cell r="B398" t="str">
            <v>Washington</v>
          </cell>
          <cell r="C398" t="str">
            <v>D</v>
          </cell>
          <cell r="D398">
            <v>200</v>
          </cell>
          <cell r="E398">
            <v>0</v>
          </cell>
          <cell r="F398" t="str">
            <v>DISTRIBUTION PLANT (WASHINGTON)</v>
          </cell>
          <cell r="G398" t="str">
            <v>367.00</v>
          </cell>
          <cell r="H398" t="str">
            <v>UG Conductors &amp; Devices</v>
          </cell>
          <cell r="I398">
            <v>22087000.699999999</v>
          </cell>
        </row>
        <row r="399">
          <cell r="A399" t="str">
            <v>36800; Washington</v>
          </cell>
          <cell r="B399" t="str">
            <v>Washington</v>
          </cell>
          <cell r="C399" t="str">
            <v>D</v>
          </cell>
          <cell r="D399">
            <v>200</v>
          </cell>
          <cell r="E399">
            <v>0</v>
          </cell>
          <cell r="F399" t="str">
            <v>DISTRIBUTION PLANT (WASHINGTON)</v>
          </cell>
          <cell r="G399" t="str">
            <v>368.00</v>
          </cell>
          <cell r="H399" t="str">
            <v>Line Transformers</v>
          </cell>
          <cell r="I399">
            <v>98665673.599999905</v>
          </cell>
        </row>
        <row r="400">
          <cell r="A400" t="str">
            <v>36910; Washington</v>
          </cell>
          <cell r="B400" t="str">
            <v>Washington</v>
          </cell>
          <cell r="C400" t="str">
            <v>D</v>
          </cell>
          <cell r="D400">
            <v>200</v>
          </cell>
          <cell r="E400">
            <v>0</v>
          </cell>
          <cell r="F400" t="str">
            <v>DISTRIBUTION PLANT (WASHINGTON)</v>
          </cell>
          <cell r="G400" t="str">
            <v>369.10</v>
          </cell>
          <cell r="H400" t="str">
            <v>Overhead Services</v>
          </cell>
          <cell r="I400">
            <v>18678214.690000001</v>
          </cell>
        </row>
        <row r="401">
          <cell r="A401" t="str">
            <v>36920; Washington</v>
          </cell>
          <cell r="B401" t="str">
            <v>Washington</v>
          </cell>
          <cell r="C401" t="str">
            <v>D</v>
          </cell>
          <cell r="D401">
            <v>200</v>
          </cell>
          <cell r="E401">
            <v>0</v>
          </cell>
          <cell r="F401" t="str">
            <v>DISTRIBUTION PLANT (WASHINGTON)</v>
          </cell>
          <cell r="G401" t="str">
            <v>369.20</v>
          </cell>
          <cell r="H401" t="str">
            <v>Underground Services</v>
          </cell>
          <cell r="I401">
            <v>32674705.210000001</v>
          </cell>
        </row>
        <row r="402">
          <cell r="A402" t="str">
            <v>37000; Washington</v>
          </cell>
          <cell r="B402" t="str">
            <v>Washington</v>
          </cell>
          <cell r="C402" t="str">
            <v>D</v>
          </cell>
          <cell r="D402">
            <v>200</v>
          </cell>
          <cell r="E402">
            <v>0</v>
          </cell>
          <cell r="F402" t="str">
            <v>DISTRIBUTION PLANT (WASHINGTON)</v>
          </cell>
          <cell r="G402" t="str">
            <v>370.00</v>
          </cell>
          <cell r="H402" t="str">
            <v>Meters</v>
          </cell>
          <cell r="I402">
            <v>11342266.380000001</v>
          </cell>
        </row>
        <row r="403">
          <cell r="A403" t="str">
            <v>37100; Washington</v>
          </cell>
          <cell r="B403" t="str">
            <v>Washington</v>
          </cell>
          <cell r="C403" t="str">
            <v>D</v>
          </cell>
          <cell r="D403">
            <v>200</v>
          </cell>
          <cell r="E403">
            <v>0</v>
          </cell>
          <cell r="F403" t="str">
            <v>DISTRIBUTION PLANT (WASHINGTON)</v>
          </cell>
          <cell r="G403" t="str">
            <v>371.00</v>
          </cell>
          <cell r="H403" t="str">
            <v>I.O.C.P.</v>
          </cell>
          <cell r="I403">
            <v>521367.77</v>
          </cell>
        </row>
        <row r="404">
          <cell r="A404" t="str">
            <v>37300; Washington</v>
          </cell>
          <cell r="B404" t="str">
            <v>Washington</v>
          </cell>
          <cell r="C404" t="str">
            <v>D</v>
          </cell>
          <cell r="D404">
            <v>200</v>
          </cell>
          <cell r="E404">
            <v>0</v>
          </cell>
          <cell r="F404" t="str">
            <v>DISTRIBUTION PLANT (WASHINGTON)</v>
          </cell>
          <cell r="G404" t="str">
            <v>373.00</v>
          </cell>
          <cell r="H404" t="str">
            <v>Street Lighting &amp; Signal Systems</v>
          </cell>
          <cell r="I404">
            <v>3992505.5</v>
          </cell>
        </row>
        <row r="405">
          <cell r="A405" t="str">
            <v xml:space="preserve">0; </v>
          </cell>
          <cell r="B405">
            <v>0</v>
          </cell>
          <cell r="C405">
            <v>0</v>
          </cell>
          <cell r="D405">
            <v>0</v>
          </cell>
          <cell r="E405">
            <v>0</v>
          </cell>
          <cell r="F405" t="str">
            <v>DISTRIBUTION PLANT (WASHINGTON) Total</v>
          </cell>
          <cell r="G405">
            <v>0</v>
          </cell>
          <cell r="H405">
            <v>0</v>
          </cell>
          <cell r="I405">
            <v>404227933.06999981</v>
          </cell>
        </row>
        <row r="406">
          <cell r="A406" t="str">
            <v>36020; Wyoming</v>
          </cell>
          <cell r="B406" t="str">
            <v>Wyoming</v>
          </cell>
          <cell r="C406" t="str">
            <v>D</v>
          </cell>
          <cell r="D406">
            <v>500</v>
          </cell>
          <cell r="E406">
            <v>0</v>
          </cell>
          <cell r="F406" t="str">
            <v>DISTRIBUTION PLANT (WYOMING)</v>
          </cell>
          <cell r="G406" t="str">
            <v>360.20</v>
          </cell>
          <cell r="H406" t="str">
            <v>Land Rights</v>
          </cell>
          <cell r="I406">
            <v>4393309.88</v>
          </cell>
        </row>
        <row r="407">
          <cell r="A407" t="str">
            <v>36100; Wyoming</v>
          </cell>
          <cell r="B407" t="str">
            <v>Wyoming</v>
          </cell>
          <cell r="C407" t="str">
            <v>D</v>
          </cell>
          <cell r="D407">
            <v>500</v>
          </cell>
          <cell r="E407">
            <v>0</v>
          </cell>
          <cell r="F407" t="str">
            <v>DISTRIBUTION PLANT (WYOMING)</v>
          </cell>
          <cell r="G407" t="str">
            <v>361.00</v>
          </cell>
          <cell r="H407" t="str">
            <v>Structures &amp; Improvements</v>
          </cell>
          <cell r="I407">
            <v>9446272.8200000003</v>
          </cell>
        </row>
        <row r="408">
          <cell r="A408" t="str">
            <v>36200; Wyoming</v>
          </cell>
          <cell r="B408" t="str">
            <v>Wyoming</v>
          </cell>
          <cell r="C408" t="str">
            <v>D</v>
          </cell>
          <cell r="D408">
            <v>500</v>
          </cell>
          <cell r="E408">
            <v>0</v>
          </cell>
          <cell r="F408" t="str">
            <v>DISTRIBUTION PLANT (WYOMING)</v>
          </cell>
          <cell r="G408" t="str">
            <v>362.00</v>
          </cell>
          <cell r="H408" t="str">
            <v>Station Equipment</v>
          </cell>
          <cell r="I408">
            <v>121468248.25</v>
          </cell>
        </row>
        <row r="409">
          <cell r="A409" t="str">
            <v>36270; Wyoming</v>
          </cell>
          <cell r="B409" t="str">
            <v>Wyoming</v>
          </cell>
          <cell r="C409" t="str">
            <v>D</v>
          </cell>
          <cell r="D409">
            <v>500</v>
          </cell>
          <cell r="E409">
            <v>0</v>
          </cell>
          <cell r="F409" t="str">
            <v>DISTRIBUTION PLANT (WYOMING)</v>
          </cell>
          <cell r="G409" t="str">
            <v>362.70</v>
          </cell>
          <cell r="H409" t="str">
            <v>Supervisory &amp; Alarm Equipment</v>
          </cell>
          <cell r="I409">
            <v>2032169.02</v>
          </cell>
        </row>
        <row r="410">
          <cell r="A410" t="str">
            <v>36400; Wyoming</v>
          </cell>
          <cell r="B410" t="str">
            <v>Wyoming</v>
          </cell>
          <cell r="C410" t="str">
            <v>D</v>
          </cell>
          <cell r="D410">
            <v>500</v>
          </cell>
          <cell r="E410">
            <v>0</v>
          </cell>
          <cell r="F410" t="str">
            <v>DISTRIBUTION PLANT (WYOMING)</v>
          </cell>
          <cell r="G410" t="str">
            <v>364.00</v>
          </cell>
          <cell r="H410" t="str">
            <v>Poles, Towers &amp; Fixtures</v>
          </cell>
          <cell r="I410">
            <v>120934818.95999999</v>
          </cell>
        </row>
        <row r="411">
          <cell r="A411" t="str">
            <v>36500; Wyoming</v>
          </cell>
          <cell r="B411" t="str">
            <v>Wyoming</v>
          </cell>
          <cell r="C411" t="str">
            <v>D</v>
          </cell>
          <cell r="D411">
            <v>500</v>
          </cell>
          <cell r="E411">
            <v>0</v>
          </cell>
          <cell r="F411" t="str">
            <v>DISTRIBUTION PLANT (WYOMING)</v>
          </cell>
          <cell r="G411" t="str">
            <v>365.00</v>
          </cell>
          <cell r="H411" t="str">
            <v>OH Conductors &amp; Devices</v>
          </cell>
          <cell r="I411">
            <v>95210832.609999999</v>
          </cell>
        </row>
        <row r="412">
          <cell r="A412" t="str">
            <v>36600; Wyoming</v>
          </cell>
          <cell r="B412" t="str">
            <v>Wyoming</v>
          </cell>
          <cell r="C412" t="str">
            <v>D</v>
          </cell>
          <cell r="D412">
            <v>500</v>
          </cell>
          <cell r="E412">
            <v>0</v>
          </cell>
          <cell r="F412" t="str">
            <v>DISTRIBUTION PLANT (WYOMING)</v>
          </cell>
          <cell r="G412" t="str">
            <v>366.00</v>
          </cell>
          <cell r="H412" t="str">
            <v>UG Conduit</v>
          </cell>
          <cell r="I412">
            <v>18647610.800000001</v>
          </cell>
        </row>
        <row r="413">
          <cell r="A413" t="str">
            <v>36700; Wyoming</v>
          </cell>
          <cell r="B413" t="str">
            <v>Wyoming</v>
          </cell>
          <cell r="C413" t="str">
            <v>D</v>
          </cell>
          <cell r="D413">
            <v>500</v>
          </cell>
          <cell r="E413">
            <v>0</v>
          </cell>
          <cell r="F413" t="str">
            <v>DISTRIBUTION PLANT (WYOMING)</v>
          </cell>
          <cell r="G413" t="str">
            <v>367.00</v>
          </cell>
          <cell r="H413" t="str">
            <v>UG Conductors &amp; Devices</v>
          </cell>
          <cell r="I413">
            <v>49408746.519999899</v>
          </cell>
        </row>
        <row r="414">
          <cell r="A414" t="str">
            <v>36800; Wyoming</v>
          </cell>
          <cell r="B414" t="str">
            <v>Wyoming</v>
          </cell>
          <cell r="C414" t="str">
            <v>D</v>
          </cell>
          <cell r="D414">
            <v>500</v>
          </cell>
          <cell r="E414">
            <v>0</v>
          </cell>
          <cell r="F414" t="str">
            <v>DISTRIBUTION PLANT (WYOMING)</v>
          </cell>
          <cell r="G414" t="str">
            <v>368.00</v>
          </cell>
          <cell r="H414" t="str">
            <v>Line Transformers</v>
          </cell>
          <cell r="I414">
            <v>97151040.080000103</v>
          </cell>
        </row>
        <row r="415">
          <cell r="A415" t="str">
            <v>36910; Wyoming</v>
          </cell>
          <cell r="B415" t="str">
            <v>Wyoming</v>
          </cell>
          <cell r="C415" t="str">
            <v>D</v>
          </cell>
          <cell r="D415">
            <v>500</v>
          </cell>
          <cell r="E415">
            <v>0</v>
          </cell>
          <cell r="F415" t="str">
            <v>DISTRIBUTION PLANT (WYOMING)</v>
          </cell>
          <cell r="G415" t="str">
            <v>369.10</v>
          </cell>
          <cell r="H415" t="str">
            <v>Overhead Services</v>
          </cell>
          <cell r="I415">
            <v>16139463.57</v>
          </cell>
        </row>
        <row r="416">
          <cell r="A416" t="str">
            <v>36920; Wyoming</v>
          </cell>
          <cell r="B416" t="str">
            <v>Wyoming</v>
          </cell>
          <cell r="C416" t="str">
            <v>D</v>
          </cell>
          <cell r="D416">
            <v>500</v>
          </cell>
          <cell r="E416">
            <v>0</v>
          </cell>
          <cell r="F416" t="str">
            <v>DISTRIBUTION PLANT (WYOMING)</v>
          </cell>
          <cell r="G416" t="str">
            <v>369.20</v>
          </cell>
          <cell r="H416" t="str">
            <v>Underground Services</v>
          </cell>
          <cell r="I416">
            <v>33312175.57</v>
          </cell>
        </row>
        <row r="417">
          <cell r="A417" t="str">
            <v>37000; Wyoming</v>
          </cell>
          <cell r="B417" t="str">
            <v>Wyoming</v>
          </cell>
          <cell r="C417" t="str">
            <v>D</v>
          </cell>
          <cell r="D417">
            <v>500</v>
          </cell>
          <cell r="E417">
            <v>0</v>
          </cell>
          <cell r="F417" t="str">
            <v>DISTRIBUTION PLANT (WYOMING)</v>
          </cell>
          <cell r="G417" t="str">
            <v>370.00</v>
          </cell>
          <cell r="H417" t="str">
            <v>Meters</v>
          </cell>
          <cell r="I417">
            <v>14069838.99</v>
          </cell>
        </row>
        <row r="418">
          <cell r="A418" t="str">
            <v>37100; Wyoming</v>
          </cell>
          <cell r="B418" t="str">
            <v>Wyoming</v>
          </cell>
          <cell r="C418" t="str">
            <v>D</v>
          </cell>
          <cell r="D418">
            <v>500</v>
          </cell>
          <cell r="E418">
            <v>0</v>
          </cell>
          <cell r="F418" t="str">
            <v>DISTRIBUTION PLANT (WYOMING)</v>
          </cell>
          <cell r="G418" t="str">
            <v>371.00</v>
          </cell>
          <cell r="H418" t="str">
            <v>I.O.C.P.</v>
          </cell>
          <cell r="I418">
            <v>931425.57</v>
          </cell>
        </row>
        <row r="419">
          <cell r="A419" t="str">
            <v>37300; Wyoming</v>
          </cell>
          <cell r="B419" t="str">
            <v>Wyoming</v>
          </cell>
          <cell r="C419" t="str">
            <v>D</v>
          </cell>
          <cell r="D419">
            <v>500</v>
          </cell>
          <cell r="E419">
            <v>0</v>
          </cell>
          <cell r="F419" t="str">
            <v>DISTRIBUTION PLANT (WYOMING)</v>
          </cell>
          <cell r="G419" t="str">
            <v>373.00</v>
          </cell>
          <cell r="H419" t="str">
            <v>Street Lighting &amp; Signal Systems</v>
          </cell>
          <cell r="I419">
            <v>9929128.1899999902</v>
          </cell>
        </row>
        <row r="420">
          <cell r="A420" t="str">
            <v xml:space="preserve">0; </v>
          </cell>
          <cell r="B420">
            <v>0</v>
          </cell>
          <cell r="C420">
            <v>0</v>
          </cell>
          <cell r="D420">
            <v>0</v>
          </cell>
          <cell r="E420">
            <v>0</v>
          </cell>
          <cell r="F420" t="str">
            <v>DISTRIBUTION PLANT (WYOMING) Total</v>
          </cell>
          <cell r="G420">
            <v>0</v>
          </cell>
          <cell r="H420">
            <v>0</v>
          </cell>
          <cell r="I420">
            <v>593075080.83000004</v>
          </cell>
        </row>
        <row r="421">
          <cell r="A421" t="str">
            <v>36020; California</v>
          </cell>
          <cell r="B421" t="str">
            <v>California</v>
          </cell>
          <cell r="C421" t="str">
            <v>D</v>
          </cell>
          <cell r="D421">
            <v>600</v>
          </cell>
          <cell r="E421">
            <v>0</v>
          </cell>
          <cell r="F421" t="str">
            <v>DISTRIBUTION PLANT (CALIFORNIA)</v>
          </cell>
          <cell r="G421" t="str">
            <v>360.20</v>
          </cell>
          <cell r="H421" t="str">
            <v>Land Rights</v>
          </cell>
          <cell r="I421">
            <v>957954.51</v>
          </cell>
        </row>
        <row r="422">
          <cell r="A422" t="str">
            <v>36100; California</v>
          </cell>
          <cell r="B422" t="str">
            <v>California</v>
          </cell>
          <cell r="C422" t="str">
            <v>D</v>
          </cell>
          <cell r="D422">
            <v>600</v>
          </cell>
          <cell r="E422">
            <v>0</v>
          </cell>
          <cell r="F422" t="str">
            <v>DISTRIBUTION PLANT (CALIFORNIA)</v>
          </cell>
          <cell r="G422" t="str">
            <v>361.00</v>
          </cell>
          <cell r="H422" t="str">
            <v>Structures &amp; Improvements</v>
          </cell>
          <cell r="I422">
            <v>4045361.08</v>
          </cell>
        </row>
        <row r="423">
          <cell r="A423" t="str">
            <v>36200; California</v>
          </cell>
          <cell r="B423" t="str">
            <v>California</v>
          </cell>
          <cell r="C423" t="str">
            <v>D</v>
          </cell>
          <cell r="D423">
            <v>600</v>
          </cell>
          <cell r="E423">
            <v>0</v>
          </cell>
          <cell r="F423" t="str">
            <v>DISTRIBUTION PLANT (CALIFORNIA)</v>
          </cell>
          <cell r="G423" t="str">
            <v>362.00</v>
          </cell>
          <cell r="H423" t="str">
            <v>Station Equipment</v>
          </cell>
          <cell r="I423">
            <v>21982704.469999999</v>
          </cell>
        </row>
        <row r="424">
          <cell r="A424" t="str">
            <v>36270; California</v>
          </cell>
          <cell r="B424" t="str">
            <v>California</v>
          </cell>
          <cell r="C424" t="str">
            <v>D</v>
          </cell>
          <cell r="D424">
            <v>600</v>
          </cell>
          <cell r="E424">
            <v>0</v>
          </cell>
          <cell r="F424" t="str">
            <v>DISTRIBUTION PLANT (CALIFORNIA)</v>
          </cell>
          <cell r="G424" t="str">
            <v>362.70</v>
          </cell>
          <cell r="H424" t="str">
            <v>Supervisory &amp; Alarm Equipment</v>
          </cell>
          <cell r="I424">
            <v>217010.27</v>
          </cell>
        </row>
        <row r="425">
          <cell r="A425" t="str">
            <v>36400; California</v>
          </cell>
          <cell r="B425" t="str">
            <v>California</v>
          </cell>
          <cell r="C425" t="str">
            <v>D</v>
          </cell>
          <cell r="D425">
            <v>600</v>
          </cell>
          <cell r="E425">
            <v>0</v>
          </cell>
          <cell r="F425" t="str">
            <v>DISTRIBUTION PLANT (CALIFORNIA)</v>
          </cell>
          <cell r="G425" t="str">
            <v>364.00</v>
          </cell>
          <cell r="H425" t="str">
            <v>Poles, Towers &amp; Fixtures</v>
          </cell>
          <cell r="I425">
            <v>56507875.689999998</v>
          </cell>
        </row>
        <row r="426">
          <cell r="A426" t="str">
            <v>36500; California</v>
          </cell>
          <cell r="B426" t="str">
            <v>California</v>
          </cell>
          <cell r="C426" t="str">
            <v>D</v>
          </cell>
          <cell r="D426">
            <v>600</v>
          </cell>
          <cell r="E426">
            <v>0</v>
          </cell>
          <cell r="F426" t="str">
            <v>DISTRIBUTION PLANT (CALIFORNIA)</v>
          </cell>
          <cell r="G426" t="str">
            <v>365.00</v>
          </cell>
          <cell r="H426" t="str">
            <v>OH Conductors &amp; Devices</v>
          </cell>
          <cell r="I426">
            <v>32535099.370000001</v>
          </cell>
        </row>
        <row r="427">
          <cell r="A427" t="str">
            <v>36600; California</v>
          </cell>
          <cell r="B427" t="str">
            <v>California</v>
          </cell>
          <cell r="C427" t="str">
            <v>D</v>
          </cell>
          <cell r="D427">
            <v>600</v>
          </cell>
          <cell r="E427">
            <v>0</v>
          </cell>
          <cell r="F427" t="str">
            <v>DISTRIBUTION PLANT (CALIFORNIA)</v>
          </cell>
          <cell r="G427" t="str">
            <v>366.00</v>
          </cell>
          <cell r="H427" t="str">
            <v>UG Conduit</v>
          </cell>
          <cell r="I427">
            <v>15694054.939999999</v>
          </cell>
        </row>
        <row r="428">
          <cell r="A428" t="str">
            <v>36700; California</v>
          </cell>
          <cell r="B428" t="str">
            <v>California</v>
          </cell>
          <cell r="C428" t="str">
            <v>D</v>
          </cell>
          <cell r="D428">
            <v>600</v>
          </cell>
          <cell r="E428">
            <v>0</v>
          </cell>
          <cell r="F428" t="str">
            <v>DISTRIBUTION PLANT (CALIFORNIA)</v>
          </cell>
          <cell r="G428" t="str">
            <v>367.00</v>
          </cell>
          <cell r="H428" t="str">
            <v>UG Conductors &amp; Devices</v>
          </cell>
          <cell r="I428">
            <v>17026967.440000001</v>
          </cell>
        </row>
        <row r="429">
          <cell r="A429" t="str">
            <v>36800; California</v>
          </cell>
          <cell r="B429" t="str">
            <v>California</v>
          </cell>
          <cell r="C429" t="str">
            <v>D</v>
          </cell>
          <cell r="D429">
            <v>600</v>
          </cell>
          <cell r="E429">
            <v>0</v>
          </cell>
          <cell r="F429" t="str">
            <v>DISTRIBUTION PLANT (CALIFORNIA)</v>
          </cell>
          <cell r="G429" t="str">
            <v>368.00</v>
          </cell>
          <cell r="H429" t="str">
            <v>Line Transformers</v>
          </cell>
          <cell r="I429">
            <v>48077564.310000002</v>
          </cell>
        </row>
        <row r="430">
          <cell r="A430" t="str">
            <v>36910; California</v>
          </cell>
          <cell r="B430" t="str">
            <v>California</v>
          </cell>
          <cell r="C430" t="str">
            <v>D</v>
          </cell>
          <cell r="D430">
            <v>600</v>
          </cell>
          <cell r="E430">
            <v>0</v>
          </cell>
          <cell r="F430" t="str">
            <v>DISTRIBUTION PLANT (CALIFORNIA)</v>
          </cell>
          <cell r="G430" t="str">
            <v>369.10</v>
          </cell>
          <cell r="H430" t="str">
            <v>Overhead Services</v>
          </cell>
          <cell r="I430">
            <v>8587694.1199999992</v>
          </cell>
        </row>
        <row r="431">
          <cell r="A431" t="str">
            <v>36920; California</v>
          </cell>
          <cell r="B431" t="str">
            <v>California</v>
          </cell>
          <cell r="C431" t="str">
            <v>D</v>
          </cell>
          <cell r="D431">
            <v>600</v>
          </cell>
          <cell r="E431">
            <v>0</v>
          </cell>
          <cell r="F431" t="str">
            <v>DISTRIBUTION PLANT (CALIFORNIA)</v>
          </cell>
          <cell r="G431" t="str">
            <v>369.20</v>
          </cell>
          <cell r="H431" t="str">
            <v>Underground Services</v>
          </cell>
          <cell r="I431">
            <v>14558189.630000001</v>
          </cell>
        </row>
        <row r="432">
          <cell r="A432" t="str">
            <v>37000; California</v>
          </cell>
          <cell r="B432" t="str">
            <v>California</v>
          </cell>
          <cell r="C432" t="str">
            <v>D</v>
          </cell>
          <cell r="D432">
            <v>600</v>
          </cell>
          <cell r="E432">
            <v>0</v>
          </cell>
          <cell r="F432" t="str">
            <v>DISTRIBUTION PLANT (CALIFORNIA)</v>
          </cell>
          <cell r="G432" t="str">
            <v>370.00</v>
          </cell>
          <cell r="H432" t="str">
            <v>Meters</v>
          </cell>
          <cell r="I432">
            <v>3901131.94</v>
          </cell>
        </row>
        <row r="433">
          <cell r="A433" t="str">
            <v>37100; California</v>
          </cell>
          <cell r="B433" t="str">
            <v>California</v>
          </cell>
          <cell r="C433" t="str">
            <v>D</v>
          </cell>
          <cell r="D433">
            <v>600</v>
          </cell>
          <cell r="E433">
            <v>0</v>
          </cell>
          <cell r="F433" t="str">
            <v>DISTRIBUTION PLANT (CALIFORNIA)</v>
          </cell>
          <cell r="G433" t="str">
            <v>371.00</v>
          </cell>
          <cell r="H433" t="str">
            <v>I.O.C.P.</v>
          </cell>
          <cell r="I433">
            <v>271230.94</v>
          </cell>
        </row>
        <row r="434">
          <cell r="A434" t="str">
            <v>37300; California</v>
          </cell>
          <cell r="B434" t="str">
            <v>California</v>
          </cell>
          <cell r="C434" t="str">
            <v>D</v>
          </cell>
          <cell r="D434">
            <v>600</v>
          </cell>
          <cell r="E434">
            <v>0</v>
          </cell>
          <cell r="F434" t="str">
            <v>DISTRIBUTION PLANT (CALIFORNIA)</v>
          </cell>
          <cell r="G434" t="str">
            <v>373.00</v>
          </cell>
          <cell r="H434" t="str">
            <v>Street Lighting &amp; Signal Systems</v>
          </cell>
          <cell r="I434">
            <v>672642.15</v>
          </cell>
        </row>
        <row r="435">
          <cell r="A435" t="str">
            <v xml:space="preserve">0; </v>
          </cell>
          <cell r="B435">
            <v>0</v>
          </cell>
          <cell r="C435">
            <v>0</v>
          </cell>
          <cell r="D435">
            <v>0</v>
          </cell>
          <cell r="E435">
            <v>0</v>
          </cell>
          <cell r="F435" t="str">
            <v>DISTRIBUTION PLANT (CALIFORNIA) Total</v>
          </cell>
          <cell r="G435">
            <v>0</v>
          </cell>
          <cell r="H435">
            <v>0</v>
          </cell>
          <cell r="I435">
            <v>225035480.86000001</v>
          </cell>
        </row>
        <row r="436">
          <cell r="A436" t="str">
            <v>36020; Utah</v>
          </cell>
          <cell r="B436" t="str">
            <v>Utah</v>
          </cell>
          <cell r="C436" t="str">
            <v>D</v>
          </cell>
          <cell r="D436">
            <v>850</v>
          </cell>
          <cell r="E436">
            <v>0</v>
          </cell>
          <cell r="F436" t="str">
            <v>DISTRIBUTION PLANT (UTAH)</v>
          </cell>
          <cell r="G436" t="str">
            <v>360.20</v>
          </cell>
          <cell r="H436" t="str">
            <v>Land Rights</v>
          </cell>
          <cell r="I436">
            <v>7985479</v>
          </cell>
        </row>
        <row r="437">
          <cell r="A437" t="str">
            <v>36100; Utah</v>
          </cell>
          <cell r="B437" t="str">
            <v>Utah</v>
          </cell>
          <cell r="C437" t="str">
            <v>D</v>
          </cell>
          <cell r="D437">
            <v>850</v>
          </cell>
          <cell r="E437">
            <v>0</v>
          </cell>
          <cell r="F437" t="str">
            <v>DISTRIBUTION PLANT (UTAH)</v>
          </cell>
          <cell r="G437" t="str">
            <v>361.00</v>
          </cell>
          <cell r="H437" t="str">
            <v>Structures &amp; Improvements</v>
          </cell>
          <cell r="I437">
            <v>44279566.990000099</v>
          </cell>
        </row>
        <row r="438">
          <cell r="A438" t="str">
            <v>36200; Utah</v>
          </cell>
          <cell r="B438" t="str">
            <v>Utah</v>
          </cell>
          <cell r="C438" t="str">
            <v>D</v>
          </cell>
          <cell r="D438">
            <v>850</v>
          </cell>
          <cell r="E438">
            <v>0</v>
          </cell>
          <cell r="F438" t="str">
            <v>DISTRIBUTION PLANT (UTAH)</v>
          </cell>
          <cell r="G438" t="str">
            <v>362.00</v>
          </cell>
          <cell r="H438" t="str">
            <v>Station Equipment</v>
          </cell>
          <cell r="I438">
            <v>411291117.56000102</v>
          </cell>
        </row>
        <row r="439">
          <cell r="A439" t="str">
            <v>36270; Utah</v>
          </cell>
          <cell r="B439" t="str">
            <v>Utah</v>
          </cell>
          <cell r="C439" t="str">
            <v>D</v>
          </cell>
          <cell r="D439">
            <v>850</v>
          </cell>
          <cell r="E439">
            <v>0</v>
          </cell>
          <cell r="F439" t="str">
            <v>DISTRIBUTION PLANT (UTAH)</v>
          </cell>
          <cell r="G439" t="str">
            <v>362.70</v>
          </cell>
          <cell r="H439" t="str">
            <v>Supervisory &amp; Alarm Equipment</v>
          </cell>
          <cell r="I439">
            <v>5594695.6299999999</v>
          </cell>
        </row>
        <row r="440">
          <cell r="A440" t="str">
            <v>36400; Utah</v>
          </cell>
          <cell r="B440" t="str">
            <v>Utah</v>
          </cell>
          <cell r="C440" t="str">
            <v>D</v>
          </cell>
          <cell r="D440">
            <v>850</v>
          </cell>
          <cell r="E440">
            <v>0</v>
          </cell>
          <cell r="F440" t="str">
            <v>DISTRIBUTION PLANT (UTAH)</v>
          </cell>
          <cell r="G440" t="str">
            <v>364.00</v>
          </cell>
          <cell r="H440" t="str">
            <v>Poles, Towers &amp; Fixtures</v>
          </cell>
          <cell r="I440">
            <v>319266142.94</v>
          </cell>
        </row>
        <row r="441">
          <cell r="A441" t="str">
            <v>36500; Utah</v>
          </cell>
          <cell r="B441" t="str">
            <v>Utah</v>
          </cell>
          <cell r="C441" t="str">
            <v>D</v>
          </cell>
          <cell r="D441">
            <v>850</v>
          </cell>
          <cell r="E441">
            <v>0</v>
          </cell>
          <cell r="F441" t="str">
            <v>DISTRIBUTION PLANT (UTAH)</v>
          </cell>
          <cell r="G441" t="str">
            <v>365.00</v>
          </cell>
          <cell r="H441" t="str">
            <v>OH Conductors &amp; Devices</v>
          </cell>
          <cell r="I441">
            <v>209693253.62</v>
          </cell>
        </row>
        <row r="442">
          <cell r="A442" t="str">
            <v>36600; Utah</v>
          </cell>
          <cell r="B442" t="str">
            <v>Utah</v>
          </cell>
          <cell r="C442" t="str">
            <v>D</v>
          </cell>
          <cell r="D442">
            <v>850</v>
          </cell>
          <cell r="E442">
            <v>0</v>
          </cell>
          <cell r="F442" t="str">
            <v>DISTRIBUTION PLANT (UTAH)</v>
          </cell>
          <cell r="G442" t="str">
            <v>366.00</v>
          </cell>
          <cell r="H442" t="str">
            <v>UG Conduit</v>
          </cell>
          <cell r="I442">
            <v>169200100.50999999</v>
          </cell>
        </row>
        <row r="443">
          <cell r="A443" t="str">
            <v>36700; Utah</v>
          </cell>
          <cell r="B443" t="str">
            <v>Utah</v>
          </cell>
          <cell r="C443" t="str">
            <v>D</v>
          </cell>
          <cell r="D443">
            <v>850</v>
          </cell>
          <cell r="E443">
            <v>0</v>
          </cell>
          <cell r="F443" t="str">
            <v>DISTRIBUTION PLANT (UTAH)</v>
          </cell>
          <cell r="G443" t="str">
            <v>367.00</v>
          </cell>
          <cell r="H443" t="str">
            <v>UG Conductors &amp; Devices</v>
          </cell>
          <cell r="I443">
            <v>467447484.77999997</v>
          </cell>
        </row>
        <row r="444">
          <cell r="A444" t="str">
            <v>36800; Utah</v>
          </cell>
          <cell r="B444" t="str">
            <v>Utah</v>
          </cell>
          <cell r="C444" t="str">
            <v>D</v>
          </cell>
          <cell r="D444">
            <v>850</v>
          </cell>
          <cell r="E444">
            <v>0</v>
          </cell>
          <cell r="F444" t="str">
            <v>DISTRIBUTION PLANT (UTAH)</v>
          </cell>
          <cell r="G444" t="str">
            <v>368.00</v>
          </cell>
          <cell r="H444" t="str">
            <v>Line Transformers</v>
          </cell>
          <cell r="I444">
            <v>427468015.19999999</v>
          </cell>
        </row>
        <row r="445">
          <cell r="A445" t="str">
            <v>36900; Utah</v>
          </cell>
          <cell r="B445" t="str">
            <v>Utah</v>
          </cell>
          <cell r="C445" t="str">
            <v>D</v>
          </cell>
          <cell r="D445">
            <v>850</v>
          </cell>
          <cell r="E445">
            <v>0</v>
          </cell>
          <cell r="F445" t="str">
            <v>DISTRIBUTION PLANT (UTAH)</v>
          </cell>
          <cell r="G445" t="str">
            <v>369.00</v>
          </cell>
          <cell r="H445" t="str">
            <v>Services</v>
          </cell>
          <cell r="I445">
            <v>224795047.11000001</v>
          </cell>
        </row>
        <row r="446">
          <cell r="A446" t="str">
            <v>37000; Utah</v>
          </cell>
          <cell r="B446" t="str">
            <v>Utah</v>
          </cell>
          <cell r="C446" t="str">
            <v>D</v>
          </cell>
          <cell r="D446">
            <v>850</v>
          </cell>
          <cell r="E446">
            <v>0</v>
          </cell>
          <cell r="F446" t="str">
            <v>DISTRIBUTION PLANT (UTAH)</v>
          </cell>
          <cell r="G446" t="str">
            <v>370.00</v>
          </cell>
          <cell r="H446" t="str">
            <v>Meters</v>
          </cell>
          <cell r="I446">
            <v>73237990.219999999</v>
          </cell>
        </row>
        <row r="447">
          <cell r="A447" t="str">
            <v>37100; Utah</v>
          </cell>
          <cell r="B447" t="str">
            <v>Utah</v>
          </cell>
          <cell r="C447" t="str">
            <v>D</v>
          </cell>
          <cell r="D447">
            <v>850</v>
          </cell>
          <cell r="E447">
            <v>0</v>
          </cell>
          <cell r="F447" t="str">
            <v>DISTRIBUTION PLANT (UTAH)</v>
          </cell>
          <cell r="G447" t="str">
            <v>371.00</v>
          </cell>
          <cell r="H447" t="str">
            <v>I.O.C.P.</v>
          </cell>
          <cell r="I447">
            <v>4418312.74</v>
          </cell>
        </row>
        <row r="448">
          <cell r="A448" t="str">
            <v>37300; Utah</v>
          </cell>
          <cell r="B448" t="str">
            <v>Utah</v>
          </cell>
          <cell r="C448" t="str">
            <v>D</v>
          </cell>
          <cell r="D448">
            <v>850</v>
          </cell>
          <cell r="E448">
            <v>0</v>
          </cell>
          <cell r="F448" t="str">
            <v>DISTRIBUTION PLANT (UTAH)</v>
          </cell>
          <cell r="G448" t="str">
            <v>373.00</v>
          </cell>
          <cell r="H448" t="str">
            <v>Street Lighting &amp; Signal Systems</v>
          </cell>
          <cell r="I448">
            <v>23767481.890000001</v>
          </cell>
        </row>
        <row r="449">
          <cell r="A449" t="str">
            <v xml:space="preserve">0; </v>
          </cell>
          <cell r="B449">
            <v>0</v>
          </cell>
          <cell r="C449">
            <v>0</v>
          </cell>
          <cell r="D449">
            <v>0</v>
          </cell>
          <cell r="E449">
            <v>0</v>
          </cell>
          <cell r="F449" t="str">
            <v>DISTRIBUTION PLANT (UTAH) Total</v>
          </cell>
          <cell r="G449">
            <v>0</v>
          </cell>
          <cell r="H449">
            <v>0</v>
          </cell>
          <cell r="I449">
            <v>2388444688.1900005</v>
          </cell>
        </row>
        <row r="450">
          <cell r="A450" t="str">
            <v>36020; Idaho</v>
          </cell>
          <cell r="B450" t="str">
            <v>Idaho</v>
          </cell>
          <cell r="C450" t="str">
            <v>D</v>
          </cell>
          <cell r="D450">
            <v>300</v>
          </cell>
          <cell r="E450">
            <v>0</v>
          </cell>
          <cell r="F450" t="str">
            <v>DISTRIBUTION PLANT (IDAHO)</v>
          </cell>
          <cell r="G450" t="str">
            <v>360.20</v>
          </cell>
          <cell r="H450" t="str">
            <v>Land Rights</v>
          </cell>
          <cell r="I450">
            <v>1085196.3400000001</v>
          </cell>
        </row>
        <row r="451">
          <cell r="A451" t="str">
            <v>36100; Idaho</v>
          </cell>
          <cell r="B451" t="str">
            <v>Idaho</v>
          </cell>
          <cell r="C451" t="str">
            <v>D</v>
          </cell>
          <cell r="D451">
            <v>300</v>
          </cell>
          <cell r="E451">
            <v>0</v>
          </cell>
          <cell r="F451" t="str">
            <v>DISTRIBUTION PLANT (IDAHO)</v>
          </cell>
          <cell r="G451" t="str">
            <v>361.00</v>
          </cell>
          <cell r="H451" t="str">
            <v>Structures &amp; Improvements</v>
          </cell>
          <cell r="I451">
            <v>2161811.3199999998</v>
          </cell>
        </row>
        <row r="452">
          <cell r="A452" t="str">
            <v>36200; Idaho</v>
          </cell>
          <cell r="B452" t="str">
            <v>Idaho</v>
          </cell>
          <cell r="C452" t="str">
            <v>D</v>
          </cell>
          <cell r="D452">
            <v>300</v>
          </cell>
          <cell r="E452">
            <v>0</v>
          </cell>
          <cell r="F452" t="str">
            <v>DISTRIBUTION PLANT (IDAHO)</v>
          </cell>
          <cell r="G452" t="str">
            <v>362.00</v>
          </cell>
          <cell r="H452" t="str">
            <v>Station Equipment</v>
          </cell>
          <cell r="I452">
            <v>28289569.0900001</v>
          </cell>
        </row>
        <row r="453">
          <cell r="A453" t="str">
            <v>36270; Idaho</v>
          </cell>
          <cell r="B453" t="str">
            <v>Idaho</v>
          </cell>
          <cell r="C453" t="str">
            <v>D</v>
          </cell>
          <cell r="D453">
            <v>300</v>
          </cell>
          <cell r="E453">
            <v>0</v>
          </cell>
          <cell r="F453" t="str">
            <v>DISTRIBUTION PLANT (IDAHO)</v>
          </cell>
          <cell r="G453" t="str">
            <v>362.70</v>
          </cell>
          <cell r="H453" t="str">
            <v>Supervisory &amp; Alarm Equipment</v>
          </cell>
          <cell r="I453">
            <v>388613.07</v>
          </cell>
        </row>
        <row r="454">
          <cell r="A454" t="str">
            <v>36400; Idaho</v>
          </cell>
          <cell r="B454" t="str">
            <v>Idaho</v>
          </cell>
          <cell r="C454" t="str">
            <v>D</v>
          </cell>
          <cell r="D454">
            <v>300</v>
          </cell>
          <cell r="E454">
            <v>0</v>
          </cell>
          <cell r="F454" t="str">
            <v>DISTRIBUTION PLANT (IDAHO)</v>
          </cell>
          <cell r="G454" t="str">
            <v>364.00</v>
          </cell>
          <cell r="H454" t="str">
            <v>Poles, Towers &amp; Fixtures</v>
          </cell>
          <cell r="I454">
            <v>68677210.629999995</v>
          </cell>
        </row>
        <row r="455">
          <cell r="A455" t="str">
            <v>36500; Idaho</v>
          </cell>
          <cell r="B455" t="str">
            <v>Idaho</v>
          </cell>
          <cell r="C455" t="str">
            <v>D</v>
          </cell>
          <cell r="D455">
            <v>300</v>
          </cell>
          <cell r="E455">
            <v>0</v>
          </cell>
          <cell r="F455" t="str">
            <v>DISTRIBUTION PLANT (IDAHO)</v>
          </cell>
          <cell r="G455" t="str">
            <v>365.00</v>
          </cell>
          <cell r="H455" t="str">
            <v>OH Conductors &amp; Devices</v>
          </cell>
          <cell r="I455">
            <v>34559097.719999999</v>
          </cell>
        </row>
        <row r="456">
          <cell r="A456" t="str">
            <v>36600; Idaho</v>
          </cell>
          <cell r="B456" t="str">
            <v>Idaho</v>
          </cell>
          <cell r="C456" t="str">
            <v>D</v>
          </cell>
          <cell r="D456">
            <v>300</v>
          </cell>
          <cell r="E456">
            <v>0</v>
          </cell>
          <cell r="F456" t="str">
            <v>DISTRIBUTION PLANT (IDAHO)</v>
          </cell>
          <cell r="G456" t="str">
            <v>366.00</v>
          </cell>
          <cell r="H456" t="str">
            <v>UG Conduit</v>
          </cell>
          <cell r="I456">
            <v>7887911.9299999997</v>
          </cell>
        </row>
        <row r="457">
          <cell r="A457" t="str">
            <v>36700; Idaho</v>
          </cell>
          <cell r="B457" t="str">
            <v>Idaho</v>
          </cell>
          <cell r="C457" t="str">
            <v>D</v>
          </cell>
          <cell r="D457">
            <v>300</v>
          </cell>
          <cell r="E457">
            <v>0</v>
          </cell>
          <cell r="F457" t="str">
            <v>DISTRIBUTION PLANT (IDAHO)</v>
          </cell>
          <cell r="G457" t="str">
            <v>367.00</v>
          </cell>
          <cell r="H457" t="str">
            <v>UG Conductors &amp; Devices</v>
          </cell>
          <cell r="I457">
            <v>24598549.670000002</v>
          </cell>
        </row>
        <row r="458">
          <cell r="A458" t="str">
            <v>36800; Idaho</v>
          </cell>
          <cell r="B458" t="str">
            <v>Idaho</v>
          </cell>
          <cell r="C458" t="str">
            <v>D</v>
          </cell>
          <cell r="D458">
            <v>300</v>
          </cell>
          <cell r="E458">
            <v>0</v>
          </cell>
          <cell r="F458" t="str">
            <v>DISTRIBUTION PLANT (IDAHO)</v>
          </cell>
          <cell r="G458" t="str">
            <v>368.00</v>
          </cell>
          <cell r="H458" t="str">
            <v>Line Transformers</v>
          </cell>
          <cell r="I458">
            <v>69825543.019999996</v>
          </cell>
        </row>
        <row r="459">
          <cell r="A459" t="str">
            <v>36900; Idaho</v>
          </cell>
          <cell r="B459" t="str">
            <v>Idaho</v>
          </cell>
          <cell r="C459" t="str">
            <v>D</v>
          </cell>
          <cell r="D459">
            <v>300</v>
          </cell>
          <cell r="E459">
            <v>0</v>
          </cell>
          <cell r="F459" t="str">
            <v>DISTRIBUTION PLANT (IDAHO)</v>
          </cell>
          <cell r="G459" t="str">
            <v>369.00</v>
          </cell>
          <cell r="H459" t="str">
            <v>Services</v>
          </cell>
          <cell r="I459">
            <v>30457923.969999999</v>
          </cell>
        </row>
        <row r="460">
          <cell r="A460" t="str">
            <v>37000; Idaho</v>
          </cell>
          <cell r="B460" t="str">
            <v>Idaho</v>
          </cell>
          <cell r="C460" t="str">
            <v>D</v>
          </cell>
          <cell r="D460">
            <v>300</v>
          </cell>
          <cell r="E460">
            <v>0</v>
          </cell>
          <cell r="F460" t="str">
            <v>DISTRIBUTION PLANT (IDAHO)</v>
          </cell>
          <cell r="G460" t="str">
            <v>370.00</v>
          </cell>
          <cell r="H460" t="str">
            <v>Meters</v>
          </cell>
          <cell r="I460">
            <v>13315346.99</v>
          </cell>
        </row>
        <row r="461">
          <cell r="A461" t="str">
            <v>37100; Idaho</v>
          </cell>
          <cell r="B461" t="str">
            <v>Idaho</v>
          </cell>
          <cell r="C461" t="str">
            <v>D</v>
          </cell>
          <cell r="D461">
            <v>300</v>
          </cell>
          <cell r="E461">
            <v>0</v>
          </cell>
          <cell r="F461" t="str">
            <v>DISTRIBUTION PLANT (IDAHO)</v>
          </cell>
          <cell r="G461" t="str">
            <v>371.00</v>
          </cell>
          <cell r="H461" t="str">
            <v>I.O.C.P.</v>
          </cell>
          <cell r="I461">
            <v>169110.18</v>
          </cell>
        </row>
        <row r="462">
          <cell r="A462" t="str">
            <v>37300; Idaho</v>
          </cell>
          <cell r="B462" t="str">
            <v>Idaho</v>
          </cell>
          <cell r="C462" t="str">
            <v>D</v>
          </cell>
          <cell r="D462">
            <v>300</v>
          </cell>
          <cell r="E462">
            <v>0</v>
          </cell>
          <cell r="F462" t="str">
            <v>DISTRIBUTION PLANT (IDAHO)</v>
          </cell>
          <cell r="G462" t="str">
            <v>373.00</v>
          </cell>
          <cell r="H462" t="str">
            <v>Street Lighting &amp; Signal Systems</v>
          </cell>
          <cell r="I462">
            <v>618578.57999999996</v>
          </cell>
        </row>
        <row r="463">
          <cell r="A463" t="str">
            <v xml:space="preserve">0; </v>
          </cell>
          <cell r="B463">
            <v>0</v>
          </cell>
          <cell r="C463">
            <v>0</v>
          </cell>
          <cell r="D463">
            <v>0</v>
          </cell>
          <cell r="E463">
            <v>0</v>
          </cell>
          <cell r="F463" t="str">
            <v>DISTRIBUTION PLANT (IDAHO) Total</v>
          </cell>
          <cell r="G463">
            <v>0</v>
          </cell>
          <cell r="H463">
            <v>0</v>
          </cell>
          <cell r="I463">
            <v>282034462.51000005</v>
          </cell>
        </row>
        <row r="464">
          <cell r="A464" t="str">
            <v xml:space="preserve">0; </v>
          </cell>
          <cell r="B464">
            <v>0</v>
          </cell>
          <cell r="C464" t="str">
            <v>D Total</v>
          </cell>
          <cell r="D464">
            <v>0</v>
          </cell>
          <cell r="E464">
            <v>0</v>
          </cell>
          <cell r="F464">
            <v>0</v>
          </cell>
          <cell r="G464">
            <v>0</v>
          </cell>
          <cell r="H464">
            <v>0</v>
          </cell>
          <cell r="I464">
            <v>5639593821.1000023</v>
          </cell>
        </row>
        <row r="465">
          <cell r="A465" t="str">
            <v>39000; Oregon</v>
          </cell>
          <cell r="B465" t="str">
            <v>Oregon</v>
          </cell>
          <cell r="C465" t="str">
            <v>G</v>
          </cell>
          <cell r="D465">
            <v>100</v>
          </cell>
          <cell r="E465">
            <v>0</v>
          </cell>
          <cell r="F465" t="str">
            <v>GENERAL PLANT (OREGON)</v>
          </cell>
          <cell r="G465" t="str">
            <v>390.00</v>
          </cell>
          <cell r="H465" t="str">
            <v>Structures &amp; Improvements</v>
          </cell>
          <cell r="I465">
            <v>73351600.510000005</v>
          </cell>
        </row>
        <row r="466">
          <cell r="A466" t="str">
            <v>39201; Oregon</v>
          </cell>
          <cell r="B466" t="str">
            <v>Oregon</v>
          </cell>
          <cell r="C466" t="str">
            <v>G</v>
          </cell>
          <cell r="D466">
            <v>100</v>
          </cell>
          <cell r="E466">
            <v>0</v>
          </cell>
          <cell r="F466" t="str">
            <v>GENERAL PLANT (OREGON)</v>
          </cell>
          <cell r="G466" t="str">
            <v>392.01</v>
          </cell>
          <cell r="H466" t="str">
            <v>Transp. Eqpt - Light Trucks &amp; Vans</v>
          </cell>
          <cell r="I466">
            <v>11309407.76</v>
          </cell>
        </row>
        <row r="467">
          <cell r="A467" t="str">
            <v>39205; Oregon</v>
          </cell>
          <cell r="B467" t="str">
            <v>Oregon</v>
          </cell>
          <cell r="C467" t="str">
            <v>G</v>
          </cell>
          <cell r="D467">
            <v>100</v>
          </cell>
          <cell r="E467">
            <v>0</v>
          </cell>
          <cell r="F467" t="str">
            <v>GENERAL PLANT (OREGON)</v>
          </cell>
          <cell r="G467" t="str">
            <v>392.05</v>
          </cell>
          <cell r="H467" t="str">
            <v>Transp. Eqpt - Medium Trucks</v>
          </cell>
          <cell r="I467">
            <v>10847610.24</v>
          </cell>
        </row>
        <row r="468">
          <cell r="A468" t="str">
            <v>39209; Oregon</v>
          </cell>
          <cell r="B468" t="str">
            <v>Oregon</v>
          </cell>
          <cell r="C468" t="str">
            <v>G</v>
          </cell>
          <cell r="D468">
            <v>100</v>
          </cell>
          <cell r="E468">
            <v>0</v>
          </cell>
          <cell r="F468" t="str">
            <v>GENERAL PLANT (OREGON)</v>
          </cell>
          <cell r="G468" t="str">
            <v>392.09</v>
          </cell>
          <cell r="H468" t="str">
            <v>Transp. Eqpt - Trailers</v>
          </cell>
          <cell r="I468">
            <v>3429180.7</v>
          </cell>
        </row>
        <row r="469">
          <cell r="A469" t="str">
            <v>39603; Oregon</v>
          </cell>
          <cell r="B469" t="str">
            <v>Oregon</v>
          </cell>
          <cell r="C469" t="str">
            <v>G</v>
          </cell>
          <cell r="D469">
            <v>100</v>
          </cell>
          <cell r="E469">
            <v>0</v>
          </cell>
          <cell r="F469" t="str">
            <v>GENERAL PLANT (OREGON)</v>
          </cell>
          <cell r="G469" t="str">
            <v>396.03</v>
          </cell>
          <cell r="H469" t="str">
            <v>Light Power Operated Equipment</v>
          </cell>
          <cell r="I469">
            <v>7861988.6600000001</v>
          </cell>
        </row>
        <row r="470">
          <cell r="A470" t="str">
            <v>39607; Oregon</v>
          </cell>
          <cell r="B470" t="str">
            <v>Oregon</v>
          </cell>
          <cell r="C470" t="str">
            <v>G</v>
          </cell>
          <cell r="D470">
            <v>100</v>
          </cell>
          <cell r="E470">
            <v>0</v>
          </cell>
          <cell r="F470" t="str">
            <v>GENERAL PLANT (OREGON)</v>
          </cell>
          <cell r="G470" t="str">
            <v>396.07</v>
          </cell>
          <cell r="H470" t="str">
            <v>Heavy Power Operated Equipment</v>
          </cell>
          <cell r="I470">
            <v>28086567.010000002</v>
          </cell>
        </row>
        <row r="471">
          <cell r="A471" t="str">
            <v xml:space="preserve">0; </v>
          </cell>
          <cell r="B471">
            <v>0</v>
          </cell>
          <cell r="C471">
            <v>0</v>
          </cell>
          <cell r="D471">
            <v>0</v>
          </cell>
          <cell r="E471">
            <v>0</v>
          </cell>
          <cell r="F471" t="str">
            <v>GENERAL PLANT (OREGON) Total</v>
          </cell>
          <cell r="G471">
            <v>0</v>
          </cell>
          <cell r="H471">
            <v>0</v>
          </cell>
          <cell r="I471">
            <v>134886354.88</v>
          </cell>
        </row>
        <row r="472">
          <cell r="A472" t="str">
            <v>39000; Washington</v>
          </cell>
          <cell r="B472" t="str">
            <v>Washington</v>
          </cell>
          <cell r="C472" t="str">
            <v>G</v>
          </cell>
          <cell r="D472">
            <v>200</v>
          </cell>
          <cell r="E472">
            <v>0</v>
          </cell>
          <cell r="F472" t="str">
            <v>GENERAL PLANT (WASHINGTON)</v>
          </cell>
          <cell r="G472" t="str">
            <v>390.00</v>
          </cell>
          <cell r="H472" t="str">
            <v>Structures &amp; Improvements</v>
          </cell>
          <cell r="I472">
            <v>11089628.369999999</v>
          </cell>
        </row>
        <row r="473">
          <cell r="A473" t="str">
            <v>39201; Washington</v>
          </cell>
          <cell r="B473" t="str">
            <v>Washington</v>
          </cell>
          <cell r="C473" t="str">
            <v>G</v>
          </cell>
          <cell r="D473">
            <v>200</v>
          </cell>
          <cell r="E473">
            <v>0</v>
          </cell>
          <cell r="F473" t="str">
            <v>GENERAL PLANT (WASHINGTON)</v>
          </cell>
          <cell r="G473" t="str">
            <v>392.01</v>
          </cell>
          <cell r="H473" t="str">
            <v>Transp. Eqpt - Light Trucks &amp; Vans</v>
          </cell>
          <cell r="I473">
            <v>2377341.77</v>
          </cell>
        </row>
        <row r="474">
          <cell r="A474" t="str">
            <v>39205; Washington</v>
          </cell>
          <cell r="B474" t="str">
            <v>Washington</v>
          </cell>
          <cell r="C474" t="str">
            <v>G</v>
          </cell>
          <cell r="D474">
            <v>200</v>
          </cell>
          <cell r="E474">
            <v>0</v>
          </cell>
          <cell r="F474" t="str">
            <v>GENERAL PLANT (WASHINGTON)</v>
          </cell>
          <cell r="G474" t="str">
            <v>392.05</v>
          </cell>
          <cell r="H474" t="str">
            <v>Transp. Eqpt - Medium Trucks</v>
          </cell>
          <cell r="I474">
            <v>4398208.25</v>
          </cell>
        </row>
        <row r="475">
          <cell r="A475" t="str">
            <v>39209; Washington</v>
          </cell>
          <cell r="B475" t="str">
            <v>Washington</v>
          </cell>
          <cell r="C475" t="str">
            <v>G</v>
          </cell>
          <cell r="D475">
            <v>200</v>
          </cell>
          <cell r="E475">
            <v>0</v>
          </cell>
          <cell r="F475" t="str">
            <v>GENERAL PLANT (WASHINGTON)</v>
          </cell>
          <cell r="G475" t="str">
            <v>392.09</v>
          </cell>
          <cell r="H475" t="str">
            <v>Transp. Eqpt - Trailers</v>
          </cell>
          <cell r="I475">
            <v>793736.04</v>
          </cell>
        </row>
        <row r="476">
          <cell r="A476" t="str">
            <v>39603; Washington</v>
          </cell>
          <cell r="B476" t="str">
            <v>Washington</v>
          </cell>
          <cell r="C476" t="str">
            <v>G</v>
          </cell>
          <cell r="D476">
            <v>200</v>
          </cell>
          <cell r="E476">
            <v>0</v>
          </cell>
          <cell r="F476" t="str">
            <v>GENERAL PLANT (WASHINGTON)</v>
          </cell>
          <cell r="G476" t="str">
            <v>396.03</v>
          </cell>
          <cell r="H476" t="str">
            <v>Light Power Operated Equipment</v>
          </cell>
          <cell r="I476">
            <v>1921979.46</v>
          </cell>
        </row>
        <row r="477">
          <cell r="A477" t="str">
            <v>39607; Washington</v>
          </cell>
          <cell r="B477" t="str">
            <v>Washington</v>
          </cell>
          <cell r="C477" t="str">
            <v>G</v>
          </cell>
          <cell r="D477">
            <v>200</v>
          </cell>
          <cell r="E477">
            <v>0</v>
          </cell>
          <cell r="F477" t="str">
            <v>GENERAL PLANT (WASHINGTON)</v>
          </cell>
          <cell r="G477" t="str">
            <v>396.07</v>
          </cell>
          <cell r="H477" t="str">
            <v>Heavy Power Operated Equipment</v>
          </cell>
          <cell r="I477">
            <v>6701182.7199999997</v>
          </cell>
        </row>
        <row r="478">
          <cell r="A478" t="str">
            <v xml:space="preserve">0; </v>
          </cell>
          <cell r="B478">
            <v>0</v>
          </cell>
          <cell r="C478">
            <v>0</v>
          </cell>
          <cell r="D478">
            <v>0</v>
          </cell>
          <cell r="E478">
            <v>0</v>
          </cell>
          <cell r="F478" t="str">
            <v>GENERAL PLANT (WASHINGTON) Total</v>
          </cell>
          <cell r="G478">
            <v>0</v>
          </cell>
          <cell r="H478">
            <v>0</v>
          </cell>
          <cell r="I478">
            <v>27282076.609999999</v>
          </cell>
        </row>
        <row r="479">
          <cell r="A479" t="str">
            <v>38920; Wyoming</v>
          </cell>
          <cell r="B479" t="str">
            <v>Wyoming</v>
          </cell>
          <cell r="C479" t="str">
            <v>G</v>
          </cell>
          <cell r="D479">
            <v>500</v>
          </cell>
          <cell r="E479">
            <v>0</v>
          </cell>
          <cell r="F479" t="str">
            <v>GENERAL PLANT (WYOMING)</v>
          </cell>
          <cell r="G479" t="str">
            <v>389.20</v>
          </cell>
          <cell r="H479" t="str">
            <v>Land Rights</v>
          </cell>
          <cell r="I479">
            <v>74341.83</v>
          </cell>
        </row>
        <row r="480">
          <cell r="A480" t="str">
            <v>39000; Wyoming</v>
          </cell>
          <cell r="B480" t="str">
            <v>Wyoming</v>
          </cell>
          <cell r="C480" t="str">
            <v>G</v>
          </cell>
          <cell r="D480">
            <v>500</v>
          </cell>
          <cell r="E480">
            <v>0</v>
          </cell>
          <cell r="F480" t="str">
            <v>GENERAL PLANT (WYOMING)</v>
          </cell>
          <cell r="G480" t="str">
            <v>390.00</v>
          </cell>
          <cell r="H480" t="str">
            <v>Structures &amp; Improvements</v>
          </cell>
          <cell r="I480">
            <v>8859170.7200000007</v>
          </cell>
        </row>
        <row r="481">
          <cell r="A481" t="str">
            <v>39201; Wyoming</v>
          </cell>
          <cell r="B481" t="str">
            <v>Wyoming</v>
          </cell>
          <cell r="C481" t="str">
            <v>G</v>
          </cell>
          <cell r="D481">
            <v>500</v>
          </cell>
          <cell r="E481">
            <v>0</v>
          </cell>
          <cell r="F481" t="str">
            <v>GENERAL PLANT (WYOMING)</v>
          </cell>
          <cell r="G481" t="str">
            <v>392.01</v>
          </cell>
          <cell r="H481" t="str">
            <v>Transp. Eqpt - Light Trucks &amp; Vans</v>
          </cell>
          <cell r="I481">
            <v>5061709.34</v>
          </cell>
        </row>
        <row r="482">
          <cell r="A482" t="str">
            <v>39205; Wyoming</v>
          </cell>
          <cell r="B482" t="str">
            <v>Wyoming</v>
          </cell>
          <cell r="C482" t="str">
            <v>G</v>
          </cell>
          <cell r="D482">
            <v>500</v>
          </cell>
          <cell r="E482">
            <v>0</v>
          </cell>
          <cell r="F482" t="str">
            <v>GENERAL PLANT (WYOMING)</v>
          </cell>
          <cell r="G482" t="str">
            <v>392.05</v>
          </cell>
          <cell r="H482" t="str">
            <v>Transp. Eqpt - Medium Trucks</v>
          </cell>
          <cell r="I482">
            <v>5939355.4299999997</v>
          </cell>
        </row>
        <row r="483">
          <cell r="A483" t="str">
            <v>39209; Wyoming</v>
          </cell>
          <cell r="B483" t="str">
            <v>Wyoming</v>
          </cell>
          <cell r="C483" t="str">
            <v>G</v>
          </cell>
          <cell r="D483">
            <v>500</v>
          </cell>
          <cell r="E483">
            <v>0</v>
          </cell>
          <cell r="F483" t="str">
            <v>GENERAL PLANT (WYOMING)</v>
          </cell>
          <cell r="G483" t="str">
            <v>392.09</v>
          </cell>
          <cell r="H483" t="str">
            <v>Transp. Eqpt - Trailers</v>
          </cell>
          <cell r="I483">
            <v>2995313.95</v>
          </cell>
        </row>
        <row r="484">
          <cell r="A484" t="str">
            <v>39603; Wyoming</v>
          </cell>
          <cell r="B484" t="str">
            <v>Wyoming</v>
          </cell>
          <cell r="C484" t="str">
            <v>G</v>
          </cell>
          <cell r="D484">
            <v>500</v>
          </cell>
          <cell r="E484">
            <v>0</v>
          </cell>
          <cell r="F484" t="str">
            <v>GENERAL PLANT (WYOMING)</v>
          </cell>
          <cell r="G484" t="str">
            <v>396.03</v>
          </cell>
          <cell r="H484" t="str">
            <v>Light Power Operated Equipment</v>
          </cell>
          <cell r="I484">
            <v>3567731.47</v>
          </cell>
        </row>
        <row r="485">
          <cell r="A485" t="str">
            <v>39607; Wyoming</v>
          </cell>
          <cell r="B485" t="str">
            <v>Wyoming</v>
          </cell>
          <cell r="C485" t="str">
            <v>G</v>
          </cell>
          <cell r="D485">
            <v>500</v>
          </cell>
          <cell r="E485">
            <v>0</v>
          </cell>
          <cell r="F485" t="str">
            <v>GENERAL PLANT (WYOMING)</v>
          </cell>
          <cell r="G485" t="str">
            <v>396.07</v>
          </cell>
          <cell r="H485" t="str">
            <v>Heavy Power Operated Equipment</v>
          </cell>
          <cell r="I485">
            <v>29898991.57</v>
          </cell>
        </row>
        <row r="486">
          <cell r="A486" t="str">
            <v xml:space="preserve">0; </v>
          </cell>
          <cell r="B486">
            <v>0</v>
          </cell>
          <cell r="C486">
            <v>0</v>
          </cell>
          <cell r="D486">
            <v>0</v>
          </cell>
          <cell r="E486">
            <v>0</v>
          </cell>
          <cell r="F486" t="str">
            <v>GENERAL PLANT (WYOMING) Total</v>
          </cell>
          <cell r="G486">
            <v>0</v>
          </cell>
          <cell r="H486">
            <v>0</v>
          </cell>
          <cell r="I486">
            <v>56396614.310000002</v>
          </cell>
        </row>
        <row r="487">
          <cell r="A487" t="str">
            <v>39000; California</v>
          </cell>
          <cell r="B487" t="str">
            <v>California</v>
          </cell>
          <cell r="C487" t="str">
            <v>G</v>
          </cell>
          <cell r="D487">
            <v>600</v>
          </cell>
          <cell r="E487">
            <v>0</v>
          </cell>
          <cell r="F487" t="str">
            <v>GENERAL PLANT (CALIFORNIA)</v>
          </cell>
          <cell r="G487" t="str">
            <v>390.00</v>
          </cell>
          <cell r="H487" t="str">
            <v>Structures &amp; Improvements</v>
          </cell>
          <cell r="I487">
            <v>2954073.24</v>
          </cell>
        </row>
        <row r="488">
          <cell r="A488" t="str">
            <v>39201; California</v>
          </cell>
          <cell r="B488" t="str">
            <v>California</v>
          </cell>
          <cell r="C488" t="str">
            <v>G</v>
          </cell>
          <cell r="D488">
            <v>600</v>
          </cell>
          <cell r="E488">
            <v>0</v>
          </cell>
          <cell r="F488" t="str">
            <v>GENERAL PLANT (CALIFORNIA)</v>
          </cell>
          <cell r="G488" t="str">
            <v>392.01</v>
          </cell>
          <cell r="H488" t="str">
            <v>Transp. Eqpt - Light Trucks &amp; Vans</v>
          </cell>
          <cell r="I488">
            <v>1086563.83</v>
          </cell>
        </row>
        <row r="489">
          <cell r="A489" t="str">
            <v>39205; California</v>
          </cell>
          <cell r="B489" t="str">
            <v>California</v>
          </cell>
          <cell r="C489" t="str">
            <v>G</v>
          </cell>
          <cell r="D489">
            <v>600</v>
          </cell>
          <cell r="E489">
            <v>0</v>
          </cell>
          <cell r="F489" t="str">
            <v>GENERAL PLANT (CALIFORNIA)</v>
          </cell>
          <cell r="G489" t="str">
            <v>392.05</v>
          </cell>
          <cell r="H489" t="str">
            <v>Transp. Eqpt - Medium Trucks</v>
          </cell>
          <cell r="I489">
            <v>1055548.28</v>
          </cell>
        </row>
        <row r="490">
          <cell r="A490" t="str">
            <v>39209; California</v>
          </cell>
          <cell r="B490" t="str">
            <v>California</v>
          </cell>
          <cell r="C490" t="str">
            <v>G</v>
          </cell>
          <cell r="D490">
            <v>600</v>
          </cell>
          <cell r="E490">
            <v>0</v>
          </cell>
          <cell r="F490" t="str">
            <v>GENERAL PLANT (CALIFORNIA)</v>
          </cell>
          <cell r="G490" t="str">
            <v>392.09</v>
          </cell>
          <cell r="H490" t="str">
            <v>Transp. Eqpt - Trailers</v>
          </cell>
          <cell r="I490">
            <v>461951.34</v>
          </cell>
        </row>
        <row r="491">
          <cell r="A491" t="str">
            <v>39603; California</v>
          </cell>
          <cell r="B491" t="str">
            <v>California</v>
          </cell>
          <cell r="C491" t="str">
            <v>G</v>
          </cell>
          <cell r="D491">
            <v>600</v>
          </cell>
          <cell r="E491">
            <v>0</v>
          </cell>
          <cell r="F491" t="str">
            <v>GENERAL PLANT (CALIFORNIA)</v>
          </cell>
          <cell r="G491" t="str">
            <v>396.03</v>
          </cell>
          <cell r="H491" t="str">
            <v>Light Power Operated Equipment</v>
          </cell>
          <cell r="I491">
            <v>1197491.3400000001</v>
          </cell>
        </row>
        <row r="492">
          <cell r="A492" t="str">
            <v>39607; California</v>
          </cell>
          <cell r="B492" t="str">
            <v>California</v>
          </cell>
          <cell r="C492" t="str">
            <v>G</v>
          </cell>
          <cell r="D492">
            <v>600</v>
          </cell>
          <cell r="E492">
            <v>0</v>
          </cell>
          <cell r="F492" t="str">
            <v>GENERAL PLANT (CALIFORNIA)</v>
          </cell>
          <cell r="G492" t="str">
            <v>396.07</v>
          </cell>
          <cell r="H492" t="str">
            <v>Heavy Power Operated Equipment</v>
          </cell>
          <cell r="I492">
            <v>3402265.82</v>
          </cell>
        </row>
        <row r="493">
          <cell r="A493" t="str">
            <v xml:space="preserve">0; </v>
          </cell>
          <cell r="B493">
            <v>0</v>
          </cell>
          <cell r="C493">
            <v>0</v>
          </cell>
          <cell r="D493">
            <v>0</v>
          </cell>
          <cell r="E493">
            <v>0</v>
          </cell>
          <cell r="F493" t="str">
            <v>GENERAL PLANT (CALIFORNIA) Total</v>
          </cell>
          <cell r="G493">
            <v>0</v>
          </cell>
          <cell r="H493">
            <v>0</v>
          </cell>
          <cell r="I493">
            <v>10157893.85</v>
          </cell>
        </row>
        <row r="494">
          <cell r="A494" t="str">
            <v>39000; AZCOMT</v>
          </cell>
          <cell r="B494" t="str">
            <v>AZCOMT</v>
          </cell>
          <cell r="C494" t="str">
            <v>G</v>
          </cell>
          <cell r="D494">
            <v>150</v>
          </cell>
          <cell r="E494">
            <v>0</v>
          </cell>
          <cell r="F494" t="str">
            <v>GENERAL PLANT (AZ, CO, MT, etc.)</v>
          </cell>
          <cell r="G494" t="str">
            <v>390.00</v>
          </cell>
          <cell r="H494" t="str">
            <v>Structures &amp; Improvements</v>
          </cell>
          <cell r="I494">
            <v>383797.68</v>
          </cell>
        </row>
        <row r="495">
          <cell r="A495" t="str">
            <v>39201; AZCOMT</v>
          </cell>
          <cell r="B495" t="str">
            <v>AZCOMT</v>
          </cell>
          <cell r="C495" t="str">
            <v>G</v>
          </cell>
          <cell r="D495">
            <v>150</v>
          </cell>
          <cell r="E495">
            <v>0</v>
          </cell>
          <cell r="F495" t="str">
            <v>GENERAL PLANT (AZ, CO, MT, etc.)</v>
          </cell>
          <cell r="G495" t="str">
            <v>392.01</v>
          </cell>
          <cell r="H495" t="str">
            <v>Transp. Eqpt - Light Trucks &amp; Vans</v>
          </cell>
          <cell r="I495">
            <v>581852</v>
          </cell>
        </row>
        <row r="496">
          <cell r="A496" t="str">
            <v>39205; AZCOMT</v>
          </cell>
          <cell r="B496" t="str">
            <v>AZCOMT</v>
          </cell>
          <cell r="C496" t="str">
            <v>G</v>
          </cell>
          <cell r="D496">
            <v>150</v>
          </cell>
          <cell r="E496">
            <v>0</v>
          </cell>
          <cell r="F496" t="str">
            <v>GENERAL PLANT (AZ, CO, MT, etc.)</v>
          </cell>
          <cell r="G496" t="str">
            <v>392.05</v>
          </cell>
          <cell r="H496" t="str">
            <v>Transp. Eqpt - Medium Trucks</v>
          </cell>
          <cell r="I496">
            <v>292979.93</v>
          </cell>
        </row>
        <row r="497">
          <cell r="A497" t="str">
            <v>39209; AZCOMT</v>
          </cell>
          <cell r="B497" t="str">
            <v>AZCOMT</v>
          </cell>
          <cell r="C497" t="str">
            <v>G</v>
          </cell>
          <cell r="D497">
            <v>150</v>
          </cell>
          <cell r="E497">
            <v>0</v>
          </cell>
          <cell r="F497" t="str">
            <v>GENERAL PLANT (AZ, CO, MT, etc.)</v>
          </cell>
          <cell r="G497" t="str">
            <v>392.09</v>
          </cell>
          <cell r="H497" t="str">
            <v>Transp. Eqpt - Trailers</v>
          </cell>
          <cell r="I497">
            <v>8560.4599999999991</v>
          </cell>
        </row>
        <row r="498">
          <cell r="A498" t="str">
            <v>39607; AZCOMT</v>
          </cell>
          <cell r="B498" t="str">
            <v>AZCOMT</v>
          </cell>
          <cell r="C498" t="str">
            <v>G</v>
          </cell>
          <cell r="D498">
            <v>150</v>
          </cell>
          <cell r="E498">
            <v>0</v>
          </cell>
          <cell r="F498" t="str">
            <v>GENERAL PLANT (AZ, CO, MT, etc.)</v>
          </cell>
          <cell r="G498" t="str">
            <v>396.07</v>
          </cell>
          <cell r="H498" t="str">
            <v>Heavy Power Operated Equipment</v>
          </cell>
          <cell r="I498">
            <v>2448697.64</v>
          </cell>
        </row>
        <row r="499">
          <cell r="A499" t="str">
            <v xml:space="preserve">0; </v>
          </cell>
          <cell r="B499">
            <v>0</v>
          </cell>
          <cell r="C499">
            <v>0</v>
          </cell>
          <cell r="D499">
            <v>0</v>
          </cell>
          <cell r="E499">
            <v>0</v>
          </cell>
          <cell r="F499" t="str">
            <v>GENERAL PLANT (AZ, CO, MT, etc.) Total</v>
          </cell>
          <cell r="G499">
            <v>0</v>
          </cell>
          <cell r="H499">
            <v>0</v>
          </cell>
          <cell r="I499">
            <v>3715887.71</v>
          </cell>
        </row>
        <row r="500">
          <cell r="A500" t="str">
            <v>38920; Utah</v>
          </cell>
          <cell r="B500" t="str">
            <v>Utah</v>
          </cell>
          <cell r="C500" t="str">
            <v>G</v>
          </cell>
          <cell r="D500">
            <v>850</v>
          </cell>
          <cell r="E500">
            <v>0</v>
          </cell>
          <cell r="F500" t="str">
            <v>GENERAL PLANT (UTAH)</v>
          </cell>
          <cell r="G500" t="str">
            <v>389.20</v>
          </cell>
          <cell r="H500" t="str">
            <v>Land Rights</v>
          </cell>
          <cell r="I500">
            <v>35298.050000000003</v>
          </cell>
        </row>
        <row r="501">
          <cell r="A501" t="str">
            <v>39000; Utah</v>
          </cell>
          <cell r="B501" t="str">
            <v>Utah</v>
          </cell>
          <cell r="C501" t="str">
            <v>G</v>
          </cell>
          <cell r="D501">
            <v>850</v>
          </cell>
          <cell r="E501">
            <v>0</v>
          </cell>
          <cell r="F501" t="str">
            <v>GENERAL PLANT (UTAH)</v>
          </cell>
          <cell r="G501" t="str">
            <v>390.00</v>
          </cell>
          <cell r="H501" t="str">
            <v>Structures &amp; Improvements</v>
          </cell>
          <cell r="I501">
            <v>90351122.719999894</v>
          </cell>
        </row>
        <row r="502">
          <cell r="A502" t="str">
            <v>39201; Utah</v>
          </cell>
          <cell r="B502" t="str">
            <v>Utah</v>
          </cell>
          <cell r="C502" t="str">
            <v>G</v>
          </cell>
          <cell r="D502">
            <v>850</v>
          </cell>
          <cell r="E502">
            <v>0</v>
          </cell>
          <cell r="F502" t="str">
            <v>GENERAL PLANT (UTAH)</v>
          </cell>
          <cell r="G502" t="str">
            <v>392.01</v>
          </cell>
          <cell r="H502" t="str">
            <v>Transp. Eqpt - Light Trucks &amp; Vans</v>
          </cell>
          <cell r="I502">
            <v>15782371.74</v>
          </cell>
        </row>
        <row r="503">
          <cell r="A503" t="str">
            <v>39205; Utah</v>
          </cell>
          <cell r="B503" t="str">
            <v>Utah</v>
          </cell>
          <cell r="C503" t="str">
            <v>G</v>
          </cell>
          <cell r="D503">
            <v>850</v>
          </cell>
          <cell r="E503">
            <v>0</v>
          </cell>
          <cell r="F503" t="str">
            <v>GENERAL PLANT (UTAH)</v>
          </cell>
          <cell r="G503" t="str">
            <v>392.05</v>
          </cell>
          <cell r="H503" t="str">
            <v>Transp. Eqpt - Medium Trucks</v>
          </cell>
          <cell r="I503">
            <v>21495245.66</v>
          </cell>
        </row>
        <row r="504">
          <cell r="A504" t="str">
            <v>39209; Utah</v>
          </cell>
          <cell r="B504" t="str">
            <v>Utah</v>
          </cell>
          <cell r="C504" t="str">
            <v>G</v>
          </cell>
          <cell r="D504">
            <v>850</v>
          </cell>
          <cell r="E504">
            <v>0</v>
          </cell>
          <cell r="F504" t="str">
            <v>GENERAL PLANT (UTAH)</v>
          </cell>
          <cell r="G504" t="str">
            <v>392.09</v>
          </cell>
          <cell r="H504" t="str">
            <v>Transp. Eqpt - Trailers</v>
          </cell>
          <cell r="I504">
            <v>7090753.1299999999</v>
          </cell>
        </row>
        <row r="505">
          <cell r="A505" t="str">
            <v>39230; Utah</v>
          </cell>
          <cell r="B505" t="str">
            <v>Utah</v>
          </cell>
          <cell r="C505" t="str">
            <v>G</v>
          </cell>
          <cell r="D505">
            <v>850</v>
          </cell>
          <cell r="E505">
            <v>0</v>
          </cell>
          <cell r="F505" t="str">
            <v>GENERAL PLANT (UTAH)</v>
          </cell>
          <cell r="G505" t="str">
            <v>392.30</v>
          </cell>
          <cell r="H505" t="str">
            <v>Aircraft</v>
          </cell>
          <cell r="I505">
            <v>3076269.26</v>
          </cell>
        </row>
        <row r="506">
          <cell r="A506" t="str">
            <v>39603; Utah</v>
          </cell>
          <cell r="B506" t="str">
            <v>Utah</v>
          </cell>
          <cell r="C506" t="str">
            <v>G</v>
          </cell>
          <cell r="D506">
            <v>850</v>
          </cell>
          <cell r="E506">
            <v>0</v>
          </cell>
          <cell r="F506" t="str">
            <v>GENERAL PLANT (UTAH)</v>
          </cell>
          <cell r="G506" t="str">
            <v>396.03</v>
          </cell>
          <cell r="H506" t="str">
            <v>Light Power Operated Equipment</v>
          </cell>
          <cell r="I506">
            <v>6295956.5300000003</v>
          </cell>
        </row>
        <row r="507">
          <cell r="A507" t="str">
            <v>39607; Utah</v>
          </cell>
          <cell r="B507" t="str">
            <v>Utah</v>
          </cell>
          <cell r="C507" t="str">
            <v>G</v>
          </cell>
          <cell r="D507">
            <v>850</v>
          </cell>
          <cell r="E507">
            <v>0</v>
          </cell>
          <cell r="F507" t="str">
            <v>GENERAL PLANT (UTAH)</v>
          </cell>
          <cell r="G507" t="str">
            <v>396.07</v>
          </cell>
          <cell r="H507" t="str">
            <v>Heavy Power Operated Equipment</v>
          </cell>
          <cell r="I507">
            <v>50520185.099999897</v>
          </cell>
        </row>
        <row r="508">
          <cell r="A508" t="str">
            <v xml:space="preserve">0; </v>
          </cell>
          <cell r="B508">
            <v>0</v>
          </cell>
          <cell r="C508">
            <v>0</v>
          </cell>
          <cell r="D508">
            <v>0</v>
          </cell>
          <cell r="E508">
            <v>0</v>
          </cell>
          <cell r="F508" t="str">
            <v>GENERAL PLANT (UTAH) Total</v>
          </cell>
          <cell r="G508">
            <v>0</v>
          </cell>
          <cell r="H508">
            <v>0</v>
          </cell>
          <cell r="I508">
            <v>194647202.18999979</v>
          </cell>
        </row>
        <row r="509">
          <cell r="A509" t="str">
            <v>38920; Idaho</v>
          </cell>
          <cell r="B509" t="str">
            <v>Idaho</v>
          </cell>
          <cell r="C509" t="str">
            <v>G</v>
          </cell>
          <cell r="D509">
            <v>300</v>
          </cell>
          <cell r="E509">
            <v>0</v>
          </cell>
          <cell r="F509" t="str">
            <v>GENERAL PLANT (IDAHO)</v>
          </cell>
          <cell r="G509" t="str">
            <v>389.20</v>
          </cell>
          <cell r="H509" t="str">
            <v>Land Rights</v>
          </cell>
          <cell r="I509">
            <v>4867.6400000000003</v>
          </cell>
        </row>
        <row r="510">
          <cell r="A510" t="str">
            <v>39000; Idaho</v>
          </cell>
          <cell r="B510" t="str">
            <v>Idaho</v>
          </cell>
          <cell r="C510" t="str">
            <v>G</v>
          </cell>
          <cell r="D510">
            <v>300</v>
          </cell>
          <cell r="E510">
            <v>0</v>
          </cell>
          <cell r="F510" t="str">
            <v>GENERAL PLANT (IDAHO)</v>
          </cell>
          <cell r="G510" t="str">
            <v>390.00</v>
          </cell>
          <cell r="H510" t="str">
            <v>Structures &amp; Improvements</v>
          </cell>
          <cell r="I510">
            <v>12179348.140000001</v>
          </cell>
        </row>
        <row r="511">
          <cell r="A511" t="str">
            <v>39201; Idaho</v>
          </cell>
          <cell r="B511" t="str">
            <v>Idaho</v>
          </cell>
          <cell r="C511" t="str">
            <v>G</v>
          </cell>
          <cell r="D511">
            <v>300</v>
          </cell>
          <cell r="E511">
            <v>0</v>
          </cell>
          <cell r="F511" t="str">
            <v>GENERAL PLANT (IDAHO)</v>
          </cell>
          <cell r="G511" t="str">
            <v>392.01</v>
          </cell>
          <cell r="H511" t="str">
            <v>Transp. Eqpt - Light Trucks &amp; Vans</v>
          </cell>
          <cell r="I511">
            <v>2498605.52</v>
          </cell>
        </row>
        <row r="512">
          <cell r="A512" t="str">
            <v>39205; Idaho</v>
          </cell>
          <cell r="B512" t="str">
            <v>Idaho</v>
          </cell>
          <cell r="C512" t="str">
            <v>G</v>
          </cell>
          <cell r="D512">
            <v>300</v>
          </cell>
          <cell r="E512">
            <v>0</v>
          </cell>
          <cell r="F512" t="str">
            <v>GENERAL PLANT (IDAHO)</v>
          </cell>
          <cell r="G512" t="str">
            <v>392.05</v>
          </cell>
          <cell r="H512" t="str">
            <v>Transp. Eqpt - Medium Trucks</v>
          </cell>
          <cell r="I512">
            <v>2964209.9</v>
          </cell>
        </row>
        <row r="513">
          <cell r="A513" t="str">
            <v>39209; Idaho</v>
          </cell>
          <cell r="B513" t="str">
            <v>Idaho</v>
          </cell>
          <cell r="C513" t="str">
            <v>G</v>
          </cell>
          <cell r="D513">
            <v>300</v>
          </cell>
          <cell r="E513">
            <v>0</v>
          </cell>
          <cell r="F513" t="str">
            <v>GENERAL PLANT (IDAHO)</v>
          </cell>
          <cell r="G513" t="str">
            <v>392.09</v>
          </cell>
          <cell r="H513" t="str">
            <v>Transp. Eqpt - Trailers</v>
          </cell>
          <cell r="I513">
            <v>978960.98</v>
          </cell>
        </row>
        <row r="514">
          <cell r="A514" t="str">
            <v>39603; Idaho</v>
          </cell>
          <cell r="B514" t="str">
            <v>Idaho</v>
          </cell>
          <cell r="C514" t="str">
            <v>G</v>
          </cell>
          <cell r="D514">
            <v>300</v>
          </cell>
          <cell r="E514">
            <v>0</v>
          </cell>
          <cell r="F514" t="str">
            <v>GENERAL PLANT (IDAHO)</v>
          </cell>
          <cell r="G514" t="str">
            <v>396.03</v>
          </cell>
          <cell r="H514" t="str">
            <v>Light Power Operated Equipment</v>
          </cell>
          <cell r="I514">
            <v>2094379.23</v>
          </cell>
        </row>
        <row r="515">
          <cell r="A515" t="str">
            <v>39607; Idaho</v>
          </cell>
          <cell r="B515" t="str">
            <v>Idaho</v>
          </cell>
          <cell r="C515" t="str">
            <v>G</v>
          </cell>
          <cell r="D515">
            <v>300</v>
          </cell>
          <cell r="E515">
            <v>0</v>
          </cell>
          <cell r="F515" t="str">
            <v>GENERAL PLANT (IDAHO)</v>
          </cell>
          <cell r="G515" t="str">
            <v>396.07</v>
          </cell>
          <cell r="H515" t="str">
            <v>Heavy Power Operated Equipment</v>
          </cell>
          <cell r="I515">
            <v>6986609.9100000001</v>
          </cell>
        </row>
        <row r="516">
          <cell r="A516" t="str">
            <v xml:space="preserve">0; </v>
          </cell>
          <cell r="B516">
            <v>0</v>
          </cell>
          <cell r="C516">
            <v>0</v>
          </cell>
          <cell r="D516">
            <v>0</v>
          </cell>
          <cell r="E516">
            <v>0</v>
          </cell>
          <cell r="F516" t="str">
            <v>GENERAL PLANT (IDAHO) Total</v>
          </cell>
          <cell r="G516">
            <v>0</v>
          </cell>
          <cell r="H516">
            <v>0</v>
          </cell>
          <cell r="I516">
            <v>27706981.32</v>
          </cell>
        </row>
        <row r="517">
          <cell r="A517">
            <v>390.3</v>
          </cell>
          <cell r="B517">
            <v>0</v>
          </cell>
          <cell r="C517" t="str">
            <v>G</v>
          </cell>
          <cell r="D517">
            <v>0</v>
          </cell>
          <cell r="E517">
            <v>0</v>
          </cell>
          <cell r="F517" t="str">
            <v>GENERAL VINTAGE ACCOUNTS</v>
          </cell>
          <cell r="G517" t="str">
            <v>390.30</v>
          </cell>
          <cell r="H517" t="str">
            <v>Structures and Improvements - Panels</v>
          </cell>
          <cell r="I517">
            <v>12769896.23</v>
          </cell>
        </row>
        <row r="518">
          <cell r="A518">
            <v>391</v>
          </cell>
          <cell r="B518">
            <v>0</v>
          </cell>
          <cell r="C518" t="str">
            <v>G</v>
          </cell>
          <cell r="D518">
            <v>0</v>
          </cell>
          <cell r="E518">
            <v>0</v>
          </cell>
          <cell r="F518" t="str">
            <v>GENERAL VINTAGE ACCOUNTS</v>
          </cell>
          <cell r="G518" t="str">
            <v>391.00</v>
          </cell>
          <cell r="H518" t="str">
            <v>Office Furniture</v>
          </cell>
          <cell r="I518">
            <v>20976668.91</v>
          </cell>
        </row>
        <row r="519">
          <cell r="A519">
            <v>391.2</v>
          </cell>
          <cell r="B519">
            <v>0</v>
          </cell>
          <cell r="C519" t="str">
            <v>G</v>
          </cell>
          <cell r="D519">
            <v>0</v>
          </cell>
          <cell r="E519">
            <v>0</v>
          </cell>
          <cell r="F519" t="str">
            <v>GENERAL VINTAGE ACCOUNTS</v>
          </cell>
          <cell r="G519" t="str">
            <v>391.20</v>
          </cell>
          <cell r="H519" t="str">
            <v>Computer Equipment</v>
          </cell>
          <cell r="I519">
            <v>59024730.960000202</v>
          </cell>
        </row>
        <row r="520">
          <cell r="A520">
            <v>391.3</v>
          </cell>
          <cell r="B520">
            <v>0</v>
          </cell>
          <cell r="C520" t="str">
            <v>G</v>
          </cell>
          <cell r="D520">
            <v>0</v>
          </cell>
          <cell r="E520">
            <v>0</v>
          </cell>
          <cell r="F520" t="str">
            <v>GENERAL VINTAGE ACCOUNTS</v>
          </cell>
          <cell r="G520" t="str">
            <v>391.30</v>
          </cell>
          <cell r="H520" t="str">
            <v>Office Equipment</v>
          </cell>
          <cell r="I520">
            <v>882866.98</v>
          </cell>
        </row>
        <row r="521">
          <cell r="A521">
            <v>393</v>
          </cell>
          <cell r="B521">
            <v>0</v>
          </cell>
          <cell r="C521" t="str">
            <v>G</v>
          </cell>
          <cell r="D521">
            <v>0</v>
          </cell>
          <cell r="E521">
            <v>0</v>
          </cell>
          <cell r="F521" t="str">
            <v>GENERAL VINTAGE ACCOUNTS</v>
          </cell>
          <cell r="G521" t="str">
            <v>393.00</v>
          </cell>
          <cell r="H521" t="str">
            <v>Stores Equipment</v>
          </cell>
          <cell r="I521">
            <v>14124139.470000001</v>
          </cell>
        </row>
        <row r="522">
          <cell r="A522">
            <v>394</v>
          </cell>
          <cell r="B522">
            <v>0</v>
          </cell>
          <cell r="C522" t="str">
            <v>G</v>
          </cell>
          <cell r="D522">
            <v>0</v>
          </cell>
          <cell r="E522">
            <v>0</v>
          </cell>
          <cell r="F522" t="str">
            <v>GENERAL VINTAGE ACCOUNTS</v>
          </cell>
          <cell r="G522" t="str">
            <v>394.00</v>
          </cell>
          <cell r="H522" t="str">
            <v>Tools, Shop and Garage Equipment</v>
          </cell>
          <cell r="I522">
            <v>63134821.560000002</v>
          </cell>
        </row>
        <row r="523">
          <cell r="A523">
            <v>395</v>
          </cell>
          <cell r="B523">
            <v>0</v>
          </cell>
          <cell r="C523" t="str">
            <v>G</v>
          </cell>
          <cell r="D523">
            <v>0</v>
          </cell>
          <cell r="E523">
            <v>0</v>
          </cell>
          <cell r="F523" t="str">
            <v>GENERAL VINTAGE ACCOUNTS</v>
          </cell>
          <cell r="G523" t="str">
            <v>395.00</v>
          </cell>
          <cell r="H523" t="str">
            <v>Laboratory Equipment</v>
          </cell>
          <cell r="I523">
            <v>38028513.660000004</v>
          </cell>
        </row>
        <row r="524">
          <cell r="A524">
            <v>397</v>
          </cell>
          <cell r="B524">
            <v>0</v>
          </cell>
          <cell r="C524" t="str">
            <v>G</v>
          </cell>
          <cell r="D524">
            <v>0</v>
          </cell>
          <cell r="E524">
            <v>0</v>
          </cell>
          <cell r="F524" t="str">
            <v>GENERAL VINTAGE ACCOUNTS</v>
          </cell>
          <cell r="G524" t="str">
            <v>397.00</v>
          </cell>
          <cell r="H524" t="str">
            <v>Communication Equipment</v>
          </cell>
          <cell r="I524">
            <v>293178179.74000001</v>
          </cell>
        </row>
        <row r="525">
          <cell r="A525">
            <v>397.2</v>
          </cell>
          <cell r="B525">
            <v>0</v>
          </cell>
          <cell r="C525" t="str">
            <v>G</v>
          </cell>
          <cell r="D525">
            <v>0</v>
          </cell>
          <cell r="E525">
            <v>0</v>
          </cell>
          <cell r="F525" t="str">
            <v>GENERAL VINTAGE ACCOUNTS</v>
          </cell>
          <cell r="G525" t="str">
            <v>397.20</v>
          </cell>
          <cell r="H525" t="str">
            <v>Mobile Communication Equipment</v>
          </cell>
          <cell r="I525">
            <v>5210694.83</v>
          </cell>
        </row>
        <row r="526">
          <cell r="A526">
            <v>398</v>
          </cell>
          <cell r="B526">
            <v>0</v>
          </cell>
          <cell r="C526" t="str">
            <v>G</v>
          </cell>
          <cell r="D526">
            <v>0</v>
          </cell>
          <cell r="E526">
            <v>0</v>
          </cell>
          <cell r="F526" t="str">
            <v>GENERAL VINTAGE ACCOUNTS</v>
          </cell>
          <cell r="G526" t="str">
            <v>398.00</v>
          </cell>
          <cell r="H526" t="str">
            <v>Miscellaneous Equipment</v>
          </cell>
          <cell r="I526">
            <v>7303828.9500000104</v>
          </cell>
        </row>
        <row r="527">
          <cell r="A527" t="str">
            <v xml:space="preserve">0; </v>
          </cell>
          <cell r="B527">
            <v>0</v>
          </cell>
          <cell r="C527">
            <v>0</v>
          </cell>
          <cell r="D527">
            <v>0</v>
          </cell>
          <cell r="E527">
            <v>0</v>
          </cell>
          <cell r="F527" t="str">
            <v>GENERAL VINTAGE ACCOUNTS Total</v>
          </cell>
          <cell r="G527">
            <v>0</v>
          </cell>
          <cell r="H527">
            <v>0</v>
          </cell>
          <cell r="I527">
            <v>514634341.2900002</v>
          </cell>
        </row>
        <row r="528">
          <cell r="A528" t="str">
            <v xml:space="preserve">0; </v>
          </cell>
          <cell r="B528">
            <v>0</v>
          </cell>
          <cell r="C528" t="str">
            <v>G Total</v>
          </cell>
          <cell r="D528">
            <v>0</v>
          </cell>
          <cell r="E528">
            <v>0</v>
          </cell>
          <cell r="F528">
            <v>0</v>
          </cell>
          <cell r="G528">
            <v>0</v>
          </cell>
          <cell r="H528">
            <v>0</v>
          </cell>
          <cell r="I528">
            <v>969427352.16000009</v>
          </cell>
        </row>
        <row r="529">
          <cell r="A529" t="str">
            <v>39930; Utah</v>
          </cell>
          <cell r="B529" t="str">
            <v>Utah</v>
          </cell>
          <cell r="C529" t="str">
            <v>M</v>
          </cell>
          <cell r="D529">
            <v>0</v>
          </cell>
          <cell r="E529">
            <v>800000</v>
          </cell>
          <cell r="F529" t="str">
            <v>MINING OPERATIONS (UTAH)</v>
          </cell>
          <cell r="G529" t="str">
            <v>399.30</v>
          </cell>
          <cell r="H529" t="str">
            <v>Structures &amp; Improvements</v>
          </cell>
          <cell r="I529">
            <v>15693192.640000001</v>
          </cell>
        </row>
        <row r="530">
          <cell r="A530" t="str">
            <v>39931; Utah</v>
          </cell>
          <cell r="B530" t="str">
            <v>Utah</v>
          </cell>
          <cell r="C530" t="str">
            <v>M</v>
          </cell>
          <cell r="D530">
            <v>0</v>
          </cell>
          <cell r="E530">
            <v>907918</v>
          </cell>
          <cell r="F530" t="str">
            <v>MINING OPERATIONS (UTAH)</v>
          </cell>
          <cell r="G530" t="str">
            <v>399.31</v>
          </cell>
          <cell r="H530" t="str">
            <v>Structures &amp; Improvements - Prep Plant</v>
          </cell>
          <cell r="I530">
            <v>24395253.870000001</v>
          </cell>
        </row>
        <row r="531">
          <cell r="A531" t="str">
            <v>39941; Utah</v>
          </cell>
          <cell r="B531" t="str">
            <v>Utah</v>
          </cell>
          <cell r="C531" t="str">
            <v>M</v>
          </cell>
          <cell r="D531">
            <v>0</v>
          </cell>
          <cell r="E531">
            <v>907918</v>
          </cell>
          <cell r="F531" t="str">
            <v>MINING OPERATIONS (UTAH)</v>
          </cell>
          <cell r="G531" t="str">
            <v>399.41</v>
          </cell>
          <cell r="H531" t="str">
            <v>Surface Processing Equipment - Prep Plant</v>
          </cell>
          <cell r="I531">
            <v>8155178.0899999999</v>
          </cell>
        </row>
        <row r="532">
          <cell r="A532" t="str">
            <v>39944; Utah</v>
          </cell>
          <cell r="B532" t="str">
            <v>Utah</v>
          </cell>
          <cell r="C532" t="str">
            <v>M</v>
          </cell>
          <cell r="D532">
            <v>0</v>
          </cell>
          <cell r="E532">
            <v>800000</v>
          </cell>
          <cell r="F532" t="str">
            <v>MINING OPERATIONS (UTAH)</v>
          </cell>
          <cell r="G532" t="str">
            <v>399.44</v>
          </cell>
          <cell r="H532" t="str">
            <v>Surface Electric Power Facilities</v>
          </cell>
          <cell r="I532">
            <v>3424574.61</v>
          </cell>
        </row>
        <row r="533">
          <cell r="A533" t="str">
            <v>39945; Utah</v>
          </cell>
          <cell r="B533" t="str">
            <v>Utah</v>
          </cell>
          <cell r="C533" t="str">
            <v>M</v>
          </cell>
          <cell r="D533">
            <v>0</v>
          </cell>
          <cell r="E533">
            <v>800000</v>
          </cell>
          <cell r="F533" t="str">
            <v>MINING OPERATIONS (UTAH)</v>
          </cell>
          <cell r="G533" t="str">
            <v>399.45</v>
          </cell>
          <cell r="H533" t="str">
            <v>Underground Equipment</v>
          </cell>
          <cell r="I533">
            <v>135138069.09999999</v>
          </cell>
        </row>
        <row r="534">
          <cell r="A534" t="str">
            <v>39951; Utah</v>
          </cell>
          <cell r="B534" t="str">
            <v>Utah</v>
          </cell>
          <cell r="C534" t="str">
            <v>M</v>
          </cell>
          <cell r="D534">
            <v>0</v>
          </cell>
          <cell r="E534">
            <v>800000</v>
          </cell>
          <cell r="F534" t="str">
            <v>MINING OPERATIONS (UTAH)</v>
          </cell>
          <cell r="G534" t="str">
            <v>399.51</v>
          </cell>
          <cell r="H534" t="str">
            <v>Vehicles</v>
          </cell>
          <cell r="I534">
            <v>1191523.48</v>
          </cell>
        </row>
        <row r="535">
          <cell r="A535" t="str">
            <v>39952; Utah</v>
          </cell>
          <cell r="B535" t="str">
            <v>Utah</v>
          </cell>
          <cell r="C535" t="str">
            <v>M</v>
          </cell>
          <cell r="D535">
            <v>0</v>
          </cell>
          <cell r="E535">
            <v>800000</v>
          </cell>
          <cell r="F535" t="str">
            <v>MINING OPERATIONS (UTAH)</v>
          </cell>
          <cell r="G535" t="str">
            <v>399.52</v>
          </cell>
          <cell r="H535" t="str">
            <v>Heavy Construction Equipment</v>
          </cell>
          <cell r="I535">
            <v>5988395.7199999997</v>
          </cell>
        </row>
        <row r="536">
          <cell r="A536" t="str">
            <v>39960; Utah</v>
          </cell>
          <cell r="B536" t="str">
            <v>Utah</v>
          </cell>
          <cell r="C536" t="str">
            <v>M</v>
          </cell>
          <cell r="D536">
            <v>0</v>
          </cell>
          <cell r="E536">
            <v>800000</v>
          </cell>
          <cell r="F536" t="str">
            <v>MINING OPERATIONS (UTAH)</v>
          </cell>
          <cell r="G536" t="str">
            <v>399.60</v>
          </cell>
          <cell r="H536" t="str">
            <v>Miscellaneous Equipment</v>
          </cell>
          <cell r="I536">
            <v>2331379.02</v>
          </cell>
        </row>
        <row r="537">
          <cell r="A537" t="str">
            <v>39961; Utah</v>
          </cell>
          <cell r="B537" t="str">
            <v>Utah</v>
          </cell>
          <cell r="C537" t="str">
            <v>M</v>
          </cell>
          <cell r="D537">
            <v>0</v>
          </cell>
          <cell r="E537">
            <v>800000</v>
          </cell>
          <cell r="F537" t="str">
            <v>MINING OPERATIONS (UTAH)</v>
          </cell>
          <cell r="G537" t="str">
            <v>399.61</v>
          </cell>
          <cell r="H537" t="str">
            <v>Computer Equipment</v>
          </cell>
          <cell r="I537">
            <v>392405.87</v>
          </cell>
        </row>
        <row r="538">
          <cell r="A538" t="str">
            <v>39970; Utah</v>
          </cell>
          <cell r="B538" t="str">
            <v>Utah</v>
          </cell>
          <cell r="C538" t="str">
            <v>M</v>
          </cell>
          <cell r="D538">
            <v>0</v>
          </cell>
          <cell r="E538">
            <v>800000</v>
          </cell>
          <cell r="F538" t="str">
            <v>MINING OPERATIONS (UTAH)</v>
          </cell>
          <cell r="G538" t="str">
            <v>399.70</v>
          </cell>
          <cell r="H538" t="str">
            <v>Mine Development</v>
          </cell>
          <cell r="I538">
            <v>38414876.890000001</v>
          </cell>
        </row>
        <row r="539">
          <cell r="B539">
            <v>0</v>
          </cell>
          <cell r="C539">
            <v>0</v>
          </cell>
          <cell r="D539">
            <v>0</v>
          </cell>
          <cell r="E539">
            <v>0</v>
          </cell>
          <cell r="F539" t="str">
            <v>MINING OPERATIONS (UTAH) Total</v>
          </cell>
          <cell r="G539">
            <v>0</v>
          </cell>
          <cell r="H539">
            <v>0</v>
          </cell>
          <cell r="I539">
            <v>235124849.29000002</v>
          </cell>
        </row>
        <row r="540">
          <cell r="B540">
            <v>0</v>
          </cell>
          <cell r="C540" t="str">
            <v>M Total</v>
          </cell>
          <cell r="D540">
            <v>0</v>
          </cell>
          <cell r="E540">
            <v>0</v>
          </cell>
          <cell r="F540">
            <v>0</v>
          </cell>
          <cell r="G540">
            <v>0</v>
          </cell>
          <cell r="H540">
            <v>0</v>
          </cell>
          <cell r="I540">
            <v>235124849.29000002</v>
          </cell>
        </row>
        <row r="541">
          <cell r="B541">
            <v>0</v>
          </cell>
          <cell r="C541" t="str">
            <v>Grand Total</v>
          </cell>
          <cell r="D541">
            <v>0</v>
          </cell>
          <cell r="E541">
            <v>0</v>
          </cell>
          <cell r="F541">
            <v>0</v>
          </cell>
          <cell r="G541">
            <v>0</v>
          </cell>
          <cell r="H541">
            <v>0</v>
          </cell>
          <cell r="I541">
            <v>21606320187.510002</v>
          </cell>
        </row>
      </sheetData>
      <sheetData sheetId="13" refreshError="1"/>
      <sheetData sheetId="14" refreshError="1"/>
      <sheetData sheetId="15">
        <row r="8">
          <cell r="A8">
            <v>0</v>
          </cell>
          <cell r="B8">
            <v>0</v>
          </cell>
          <cell r="C8">
            <v>0</v>
          </cell>
          <cell r="D8">
            <v>0</v>
          </cell>
          <cell r="E8">
            <v>0</v>
          </cell>
          <cell r="F8" t="str">
            <v>ACCOUNT</v>
          </cell>
          <cell r="G8">
            <v>0</v>
          </cell>
          <cell r="H8">
            <v>40908</v>
          </cell>
          <cell r="I8">
            <v>0</v>
          </cell>
          <cell r="J8" t="str">
            <v>RETIREMENTS</v>
          </cell>
          <cell r="K8">
            <v>0</v>
          </cell>
          <cell r="L8">
            <v>41274</v>
          </cell>
          <cell r="M8">
            <v>0</v>
          </cell>
          <cell r="N8" t="str">
            <v>RETIREMENTS</v>
          </cell>
          <cell r="O8">
            <v>0</v>
          </cell>
          <cell r="P8">
            <v>41639</v>
          </cell>
          <cell r="Q8">
            <v>0</v>
          </cell>
          <cell r="R8">
            <v>40908</v>
          </cell>
          <cell r="S8">
            <v>0</v>
          </cell>
          <cell r="T8" t="str">
            <v>RATE</v>
          </cell>
          <cell r="U8">
            <v>0</v>
          </cell>
          <cell r="V8" t="str">
            <v>AMOUNT</v>
          </cell>
          <cell r="W8">
            <v>0</v>
          </cell>
          <cell r="X8" t="str">
            <v>RETIREMENTS</v>
          </cell>
          <cell r="Y8">
            <v>0</v>
          </cell>
          <cell r="Z8" t="str">
            <v>PCT</v>
          </cell>
          <cell r="AA8">
            <v>0</v>
          </cell>
          <cell r="AB8" t="str">
            <v>AMOUNT</v>
          </cell>
          <cell r="AC8">
            <v>0</v>
          </cell>
          <cell r="AD8">
            <v>41274</v>
          </cell>
          <cell r="AE8">
            <v>0</v>
          </cell>
          <cell r="AF8" t="str">
            <v>RATE</v>
          </cell>
          <cell r="AG8">
            <v>0</v>
          </cell>
          <cell r="AH8" t="str">
            <v>AMOUNT</v>
          </cell>
          <cell r="AI8">
            <v>0</v>
          </cell>
          <cell r="AJ8" t="str">
            <v>RETIREMENTS</v>
          </cell>
          <cell r="AK8">
            <v>0</v>
          </cell>
          <cell r="AL8" t="str">
            <v>PCT</v>
          </cell>
          <cell r="AM8">
            <v>0</v>
          </cell>
          <cell r="AN8" t="str">
            <v>AMOUNT</v>
          </cell>
          <cell r="AO8">
            <v>0</v>
          </cell>
          <cell r="AP8">
            <v>41274</v>
          </cell>
        </row>
        <row r="9">
          <cell r="A9">
            <v>0</v>
          </cell>
          <cell r="B9">
            <v>0</v>
          </cell>
          <cell r="C9">
            <v>0</v>
          </cell>
          <cell r="D9">
            <v>0</v>
          </cell>
          <cell r="E9">
            <v>0</v>
          </cell>
          <cell r="F9">
            <v>-1</v>
          </cell>
          <cell r="G9">
            <v>0</v>
          </cell>
          <cell r="H9">
            <v>-2</v>
          </cell>
          <cell r="I9">
            <v>0</v>
          </cell>
          <cell r="J9">
            <v>-3</v>
          </cell>
          <cell r="K9">
            <v>0</v>
          </cell>
          <cell r="L9" t="str">
            <v>(4)=(2)+(3)</v>
          </cell>
          <cell r="M9">
            <v>0</v>
          </cell>
          <cell r="N9">
            <v>-5</v>
          </cell>
          <cell r="O9">
            <v>0</v>
          </cell>
          <cell r="P9" t="str">
            <v>(6)=(4)+(5)</v>
          </cell>
          <cell r="Q9">
            <v>0</v>
          </cell>
          <cell r="R9">
            <v>-7</v>
          </cell>
          <cell r="S9">
            <v>0</v>
          </cell>
          <cell r="T9">
            <v>-8</v>
          </cell>
          <cell r="U9">
            <v>0</v>
          </cell>
          <cell r="V9">
            <v>-9</v>
          </cell>
          <cell r="W9">
            <v>0</v>
          </cell>
          <cell r="X9">
            <v>-10</v>
          </cell>
          <cell r="Y9">
            <v>0</v>
          </cell>
          <cell r="Z9">
            <v>0</v>
          </cell>
          <cell r="AA9">
            <v>0</v>
          </cell>
          <cell r="AB9">
            <v>0</v>
          </cell>
          <cell r="AC9">
            <v>0</v>
          </cell>
          <cell r="AD9" t="str">
            <v>(11)=(7)+(9)+(10)</v>
          </cell>
          <cell r="AE9">
            <v>0</v>
          </cell>
          <cell r="AF9">
            <v>-12</v>
          </cell>
          <cell r="AG9">
            <v>0</v>
          </cell>
          <cell r="AH9">
            <v>-13</v>
          </cell>
          <cell r="AI9">
            <v>0</v>
          </cell>
          <cell r="AJ9">
            <v>-14</v>
          </cell>
          <cell r="AK9">
            <v>0</v>
          </cell>
          <cell r="AL9">
            <v>0</v>
          </cell>
          <cell r="AM9">
            <v>0</v>
          </cell>
          <cell r="AN9">
            <v>0</v>
          </cell>
          <cell r="AO9">
            <v>0</v>
          </cell>
          <cell r="AP9" t="str">
            <v>(15)=(11)+(13)+(14)</v>
          </cell>
        </row>
        <row r="10">
          <cell r="A10">
            <v>0</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row>
        <row r="11">
          <cell r="A11">
            <v>0</v>
          </cell>
          <cell r="B11" t="str">
            <v>Location</v>
          </cell>
          <cell r="C11">
            <v>0</v>
          </cell>
          <cell r="D11">
            <v>0</v>
          </cell>
          <cell r="E11" t="str">
            <v>STEAM PRODUCTION PLANT</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row>
        <row r="12">
          <cell r="A12">
            <v>0</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row>
        <row r="13">
          <cell r="A13">
            <v>0</v>
          </cell>
          <cell r="B13">
            <v>0</v>
          </cell>
          <cell r="C13">
            <v>0</v>
          </cell>
          <cell r="D13">
            <v>0</v>
          </cell>
          <cell r="E13">
            <v>0</v>
          </cell>
          <cell r="F13" t="str">
            <v>BLUNDELL</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row>
        <row r="14">
          <cell r="A14" t="str">
            <v xml:space="preserve">310.20 0181         </v>
          </cell>
          <cell r="B14">
            <v>181</v>
          </cell>
          <cell r="C14" t="str">
            <v>ProdTrans</v>
          </cell>
          <cell r="D14" t="str">
            <v xml:space="preserve">310.20 0181         </v>
          </cell>
          <cell r="E14">
            <v>310.2</v>
          </cell>
          <cell r="F14" t="str">
            <v>Land Rights</v>
          </cell>
          <cell r="G14">
            <v>0</v>
          </cell>
          <cell r="H14">
            <v>35883106.869999997</v>
          </cell>
          <cell r="I14">
            <v>0</v>
          </cell>
          <cell r="J14">
            <v>0</v>
          </cell>
          <cell r="K14">
            <v>0</v>
          </cell>
          <cell r="L14">
            <v>35883106.869999997</v>
          </cell>
          <cell r="M14">
            <v>0</v>
          </cell>
          <cell r="N14">
            <v>0</v>
          </cell>
          <cell r="O14">
            <v>0</v>
          </cell>
          <cell r="P14">
            <v>35883106.869999997</v>
          </cell>
          <cell r="Q14">
            <v>0</v>
          </cell>
          <cell r="R14">
            <v>18954981</v>
          </cell>
          <cell r="S14">
            <v>0</v>
          </cell>
          <cell r="T14">
            <v>2.27</v>
          </cell>
          <cell r="U14">
            <v>0</v>
          </cell>
          <cell r="V14">
            <v>814547</v>
          </cell>
          <cell r="W14">
            <v>0</v>
          </cell>
          <cell r="X14">
            <v>0</v>
          </cell>
          <cell r="Y14">
            <v>0</v>
          </cell>
          <cell r="Z14">
            <v>0</v>
          </cell>
          <cell r="AA14">
            <v>0</v>
          </cell>
          <cell r="AB14">
            <v>0</v>
          </cell>
          <cell r="AC14">
            <v>0</v>
          </cell>
          <cell r="AD14">
            <v>19769528</v>
          </cell>
          <cell r="AE14">
            <v>0</v>
          </cell>
          <cell r="AF14">
            <v>2.27</v>
          </cell>
          <cell r="AG14">
            <v>0</v>
          </cell>
          <cell r="AH14">
            <v>814547</v>
          </cell>
          <cell r="AI14">
            <v>0</v>
          </cell>
          <cell r="AJ14">
            <v>0</v>
          </cell>
          <cell r="AK14">
            <v>0</v>
          </cell>
          <cell r="AL14">
            <v>0</v>
          </cell>
          <cell r="AM14">
            <v>0</v>
          </cell>
          <cell r="AN14">
            <v>0</v>
          </cell>
          <cell r="AO14">
            <v>0</v>
          </cell>
          <cell r="AP14">
            <v>20584075</v>
          </cell>
        </row>
        <row r="15">
          <cell r="A15" t="str">
            <v xml:space="preserve">311.00 0181         </v>
          </cell>
          <cell r="B15">
            <v>181</v>
          </cell>
          <cell r="C15" t="str">
            <v>ProdTrans</v>
          </cell>
          <cell r="D15" t="str">
            <v xml:space="preserve">311.00 0181         </v>
          </cell>
          <cell r="E15">
            <v>311</v>
          </cell>
          <cell r="F15" t="str">
            <v>Structures and Improvements</v>
          </cell>
          <cell r="G15">
            <v>0</v>
          </cell>
          <cell r="H15">
            <v>8026576.1799999997</v>
          </cell>
          <cell r="I15">
            <v>0</v>
          </cell>
          <cell r="J15">
            <v>-19101.739999999998</v>
          </cell>
          <cell r="K15">
            <v>0</v>
          </cell>
          <cell r="L15">
            <v>8007474.4399999995</v>
          </cell>
          <cell r="M15">
            <v>0</v>
          </cell>
          <cell r="N15">
            <v>-19707.560000000001</v>
          </cell>
          <cell r="O15">
            <v>0</v>
          </cell>
          <cell r="P15">
            <v>7987766.8799999999</v>
          </cell>
          <cell r="Q15">
            <v>0</v>
          </cell>
          <cell r="R15">
            <v>4056001</v>
          </cell>
          <cell r="S15">
            <v>0</v>
          </cell>
          <cell r="T15">
            <v>1.69</v>
          </cell>
          <cell r="U15">
            <v>0</v>
          </cell>
          <cell r="V15">
            <v>135488</v>
          </cell>
          <cell r="W15">
            <v>0</v>
          </cell>
          <cell r="X15">
            <v>-19101.739999999998</v>
          </cell>
          <cell r="Y15">
            <v>0</v>
          </cell>
          <cell r="Z15">
            <v>-30</v>
          </cell>
          <cell r="AA15">
            <v>0</v>
          </cell>
          <cell r="AB15">
            <v>-5730.5219999999999</v>
          </cell>
          <cell r="AC15">
            <v>0</v>
          </cell>
          <cell r="AD15">
            <v>4166656.7379999999</v>
          </cell>
          <cell r="AE15">
            <v>0</v>
          </cell>
          <cell r="AF15">
            <v>1.69</v>
          </cell>
          <cell r="AG15">
            <v>0</v>
          </cell>
          <cell r="AH15">
            <v>135160</v>
          </cell>
          <cell r="AI15">
            <v>0</v>
          </cell>
          <cell r="AJ15">
            <v>-19707.560000000001</v>
          </cell>
          <cell r="AK15">
            <v>0</v>
          </cell>
          <cell r="AL15">
            <v>-30</v>
          </cell>
          <cell r="AM15">
            <v>0</v>
          </cell>
          <cell r="AN15">
            <v>-5912.268</v>
          </cell>
          <cell r="AO15">
            <v>0</v>
          </cell>
          <cell r="AP15">
            <v>4276196.91</v>
          </cell>
        </row>
        <row r="16">
          <cell r="A16" t="str">
            <v xml:space="preserve">312.00 0181         </v>
          </cell>
          <cell r="B16">
            <v>181</v>
          </cell>
          <cell r="C16" t="str">
            <v>ProdTrans</v>
          </cell>
          <cell r="D16" t="str">
            <v xml:space="preserve">312.00 0181         </v>
          </cell>
          <cell r="E16">
            <v>312</v>
          </cell>
          <cell r="F16" t="str">
            <v>Boiler Plant Equipment</v>
          </cell>
          <cell r="G16">
            <v>0</v>
          </cell>
          <cell r="H16">
            <v>28217346.91</v>
          </cell>
          <cell r="I16">
            <v>0</v>
          </cell>
          <cell r="J16">
            <v>-224670.18</v>
          </cell>
          <cell r="K16">
            <v>0</v>
          </cell>
          <cell r="L16">
            <v>27992676.73</v>
          </cell>
          <cell r="M16">
            <v>0</v>
          </cell>
          <cell r="N16">
            <v>-234822.98999999996</v>
          </cell>
          <cell r="O16">
            <v>0</v>
          </cell>
          <cell r="P16">
            <v>27757853.740000002</v>
          </cell>
          <cell r="Q16">
            <v>0</v>
          </cell>
          <cell r="R16">
            <v>12572148</v>
          </cell>
          <cell r="S16">
            <v>0</v>
          </cell>
          <cell r="T16">
            <v>3.14</v>
          </cell>
          <cell r="U16">
            <v>0</v>
          </cell>
          <cell r="V16">
            <v>882497</v>
          </cell>
          <cell r="W16">
            <v>0</v>
          </cell>
          <cell r="X16">
            <v>-224670.18</v>
          </cell>
          <cell r="Y16">
            <v>0</v>
          </cell>
          <cell r="Z16">
            <v>-10</v>
          </cell>
          <cell r="AA16">
            <v>0</v>
          </cell>
          <cell r="AB16">
            <v>-22467.017999999996</v>
          </cell>
          <cell r="AC16">
            <v>0</v>
          </cell>
          <cell r="AD16">
            <v>13207507.802000001</v>
          </cell>
          <cell r="AE16">
            <v>0</v>
          </cell>
          <cell r="AF16">
            <v>3.14</v>
          </cell>
          <cell r="AG16">
            <v>0</v>
          </cell>
          <cell r="AH16">
            <v>875283</v>
          </cell>
          <cell r="AI16">
            <v>0</v>
          </cell>
          <cell r="AJ16">
            <v>-234822.98999999996</v>
          </cell>
          <cell r="AK16">
            <v>0</v>
          </cell>
          <cell r="AL16">
            <v>-10</v>
          </cell>
          <cell r="AM16">
            <v>0</v>
          </cell>
          <cell r="AN16">
            <v>-23482.298999999995</v>
          </cell>
          <cell r="AO16">
            <v>0</v>
          </cell>
          <cell r="AP16">
            <v>13824485.513</v>
          </cell>
        </row>
        <row r="17">
          <cell r="A17" t="str">
            <v xml:space="preserve">314.00 0181         </v>
          </cell>
          <cell r="B17">
            <v>181</v>
          </cell>
          <cell r="C17" t="str">
            <v>ProdTrans</v>
          </cell>
          <cell r="D17" t="str">
            <v xml:space="preserve">314.00 0181         </v>
          </cell>
          <cell r="E17">
            <v>314</v>
          </cell>
          <cell r="F17" t="str">
            <v>Turbogenerator Units</v>
          </cell>
          <cell r="G17">
            <v>0</v>
          </cell>
          <cell r="H17">
            <v>32037766.34</v>
          </cell>
          <cell r="I17">
            <v>0</v>
          </cell>
          <cell r="J17">
            <v>-236289.24000000005</v>
          </cell>
          <cell r="K17">
            <v>0</v>
          </cell>
          <cell r="L17">
            <v>31801477.100000001</v>
          </cell>
          <cell r="M17">
            <v>0</v>
          </cell>
          <cell r="N17">
            <v>-248067.71999999994</v>
          </cell>
          <cell r="O17">
            <v>0</v>
          </cell>
          <cell r="P17">
            <v>31553409.380000003</v>
          </cell>
          <cell r="Q17">
            <v>0</v>
          </cell>
          <cell r="R17">
            <v>11896784</v>
          </cell>
          <cell r="S17">
            <v>0</v>
          </cell>
          <cell r="T17">
            <v>2.12</v>
          </cell>
          <cell r="U17">
            <v>0</v>
          </cell>
          <cell r="V17">
            <v>676696</v>
          </cell>
          <cell r="W17">
            <v>0</v>
          </cell>
          <cell r="X17">
            <v>-236289.24000000005</v>
          </cell>
          <cell r="Y17">
            <v>0</v>
          </cell>
          <cell r="Z17">
            <v>-15</v>
          </cell>
          <cell r="AA17">
            <v>0</v>
          </cell>
          <cell r="AB17">
            <v>-35443.386000000006</v>
          </cell>
          <cell r="AC17">
            <v>0</v>
          </cell>
          <cell r="AD17">
            <v>12301747.374</v>
          </cell>
          <cell r="AE17">
            <v>0</v>
          </cell>
          <cell r="AF17">
            <v>2.12</v>
          </cell>
          <cell r="AG17">
            <v>0</v>
          </cell>
          <cell r="AH17">
            <v>671562</v>
          </cell>
          <cell r="AI17">
            <v>0</v>
          </cell>
          <cell r="AJ17">
            <v>-248067.71999999994</v>
          </cell>
          <cell r="AK17">
            <v>0</v>
          </cell>
          <cell r="AL17">
            <v>-15</v>
          </cell>
          <cell r="AM17">
            <v>0</v>
          </cell>
          <cell r="AN17">
            <v>-37210.157999999996</v>
          </cell>
          <cell r="AO17">
            <v>0</v>
          </cell>
          <cell r="AP17">
            <v>12688031.495999999</v>
          </cell>
        </row>
        <row r="18">
          <cell r="A18" t="str">
            <v xml:space="preserve">315.00 0181         </v>
          </cell>
          <cell r="B18">
            <v>181</v>
          </cell>
          <cell r="C18" t="str">
            <v>ProdTrans</v>
          </cell>
          <cell r="D18" t="str">
            <v xml:space="preserve">315.00 0181         </v>
          </cell>
          <cell r="E18">
            <v>315</v>
          </cell>
          <cell r="F18" t="str">
            <v>Accessory Electric Equipment</v>
          </cell>
          <cell r="G18">
            <v>0</v>
          </cell>
          <cell r="H18">
            <v>7501209.7300000004</v>
          </cell>
          <cell r="I18">
            <v>0</v>
          </cell>
          <cell r="J18">
            <v>-16803.150000000005</v>
          </cell>
          <cell r="K18">
            <v>0</v>
          </cell>
          <cell r="L18">
            <v>7484406.5800000001</v>
          </cell>
          <cell r="M18">
            <v>0</v>
          </cell>
          <cell r="N18">
            <v>-17696.71</v>
          </cell>
          <cell r="O18">
            <v>0</v>
          </cell>
          <cell r="P18">
            <v>7466709.8700000001</v>
          </cell>
          <cell r="Q18">
            <v>0</v>
          </cell>
          <cell r="R18">
            <v>3310874</v>
          </cell>
          <cell r="S18">
            <v>0</v>
          </cell>
          <cell r="T18">
            <v>1.61</v>
          </cell>
          <cell r="U18">
            <v>0</v>
          </cell>
          <cell r="V18">
            <v>120634</v>
          </cell>
          <cell r="W18">
            <v>0</v>
          </cell>
          <cell r="X18">
            <v>-16803.150000000005</v>
          </cell>
          <cell r="Y18">
            <v>0</v>
          </cell>
          <cell r="Z18">
            <v>-10</v>
          </cell>
          <cell r="AA18">
            <v>0</v>
          </cell>
          <cell r="AB18">
            <v>-1680.3150000000005</v>
          </cell>
          <cell r="AC18">
            <v>0</v>
          </cell>
          <cell r="AD18">
            <v>3413024.5350000001</v>
          </cell>
          <cell r="AE18">
            <v>0</v>
          </cell>
          <cell r="AF18">
            <v>1.61</v>
          </cell>
          <cell r="AG18">
            <v>0</v>
          </cell>
          <cell r="AH18">
            <v>120356</v>
          </cell>
          <cell r="AI18">
            <v>0</v>
          </cell>
          <cell r="AJ18">
            <v>-17696.71</v>
          </cell>
          <cell r="AK18">
            <v>0</v>
          </cell>
          <cell r="AL18">
            <v>-10</v>
          </cell>
          <cell r="AM18">
            <v>0</v>
          </cell>
          <cell r="AN18">
            <v>-1769.6709999999998</v>
          </cell>
          <cell r="AO18">
            <v>0</v>
          </cell>
          <cell r="AP18">
            <v>3513914.1540000001</v>
          </cell>
        </row>
        <row r="19">
          <cell r="A19" t="str">
            <v xml:space="preserve">316.00 0181         </v>
          </cell>
          <cell r="B19">
            <v>181</v>
          </cell>
          <cell r="C19" t="str">
            <v>ProdTrans</v>
          </cell>
          <cell r="D19" t="str">
            <v xml:space="preserve">316.00 0181         </v>
          </cell>
          <cell r="E19">
            <v>316</v>
          </cell>
          <cell r="F19" t="str">
            <v>Miscellaneous Power Plant Equipment</v>
          </cell>
          <cell r="G19">
            <v>0</v>
          </cell>
          <cell r="H19">
            <v>1241261.6299999999</v>
          </cell>
          <cell r="I19">
            <v>0</v>
          </cell>
          <cell r="J19">
            <v>-20004.310000000001</v>
          </cell>
          <cell r="K19">
            <v>0</v>
          </cell>
          <cell r="L19">
            <v>1221257.3199999998</v>
          </cell>
          <cell r="M19">
            <v>0</v>
          </cell>
          <cell r="N19">
            <v>-20004.310000000001</v>
          </cell>
          <cell r="O19">
            <v>0</v>
          </cell>
          <cell r="P19">
            <v>1201253.0099999998</v>
          </cell>
          <cell r="Q19">
            <v>0</v>
          </cell>
          <cell r="R19">
            <v>447831</v>
          </cell>
          <cell r="S19">
            <v>0</v>
          </cell>
          <cell r="T19">
            <v>1.96</v>
          </cell>
          <cell r="U19">
            <v>0</v>
          </cell>
          <cell r="V19">
            <v>24133</v>
          </cell>
          <cell r="W19">
            <v>0</v>
          </cell>
          <cell r="X19">
            <v>-20004.310000000001</v>
          </cell>
          <cell r="Y19">
            <v>0</v>
          </cell>
          <cell r="Z19">
            <v>-10</v>
          </cell>
          <cell r="AA19">
            <v>0</v>
          </cell>
          <cell r="AB19">
            <v>-2000.431</v>
          </cell>
          <cell r="AC19">
            <v>0</v>
          </cell>
          <cell r="AD19">
            <v>449959.25900000002</v>
          </cell>
          <cell r="AE19">
            <v>0</v>
          </cell>
          <cell r="AF19">
            <v>1.96</v>
          </cell>
          <cell r="AG19">
            <v>0</v>
          </cell>
          <cell r="AH19">
            <v>23741</v>
          </cell>
          <cell r="AI19">
            <v>0</v>
          </cell>
          <cell r="AJ19">
            <v>-20004.310000000001</v>
          </cell>
          <cell r="AK19">
            <v>0</v>
          </cell>
          <cell r="AL19">
            <v>-10</v>
          </cell>
          <cell r="AM19">
            <v>0</v>
          </cell>
          <cell r="AN19">
            <v>-2000.431</v>
          </cell>
          <cell r="AO19">
            <v>0</v>
          </cell>
          <cell r="AP19">
            <v>451695.51800000004</v>
          </cell>
        </row>
        <row r="20">
          <cell r="A20">
            <v>0</v>
          </cell>
          <cell r="B20">
            <v>0</v>
          </cell>
          <cell r="C20">
            <v>0</v>
          </cell>
          <cell r="D20">
            <v>0</v>
          </cell>
          <cell r="E20">
            <v>0</v>
          </cell>
          <cell r="F20" t="str">
            <v>TOTAL BLUNDELL</v>
          </cell>
          <cell r="G20">
            <v>0</v>
          </cell>
          <cell r="H20">
            <v>112907267.66</v>
          </cell>
          <cell r="I20">
            <v>0</v>
          </cell>
          <cell r="J20">
            <v>-516868.62000000005</v>
          </cell>
          <cell r="K20">
            <v>0</v>
          </cell>
          <cell r="L20">
            <v>112390399.03999998</v>
          </cell>
          <cell r="M20">
            <v>0</v>
          </cell>
          <cell r="N20">
            <v>-540299.28999999992</v>
          </cell>
          <cell r="O20">
            <v>0</v>
          </cell>
          <cell r="P20">
            <v>111850099.75000001</v>
          </cell>
          <cell r="Q20">
            <v>0</v>
          </cell>
          <cell r="R20">
            <v>51238619</v>
          </cell>
          <cell r="S20">
            <v>0</v>
          </cell>
          <cell r="T20">
            <v>0</v>
          </cell>
          <cell r="U20">
            <v>0</v>
          </cell>
          <cell r="V20">
            <v>2653995</v>
          </cell>
          <cell r="W20">
            <v>0</v>
          </cell>
          <cell r="X20">
            <v>-516868.62000000005</v>
          </cell>
          <cell r="Y20">
            <v>0</v>
          </cell>
          <cell r="Z20">
            <v>0</v>
          </cell>
          <cell r="AA20">
            <v>0</v>
          </cell>
          <cell r="AB20">
            <v>-67321.672000000006</v>
          </cell>
          <cell r="AC20">
            <v>0</v>
          </cell>
          <cell r="AD20">
            <v>53308423.708000004</v>
          </cell>
          <cell r="AE20">
            <v>0</v>
          </cell>
          <cell r="AF20">
            <v>0</v>
          </cell>
          <cell r="AG20">
            <v>0</v>
          </cell>
          <cell r="AH20">
            <v>2640649</v>
          </cell>
          <cell r="AI20">
            <v>0</v>
          </cell>
          <cell r="AJ20">
            <v>-540299.28999999992</v>
          </cell>
          <cell r="AK20">
            <v>0</v>
          </cell>
          <cell r="AL20">
            <v>0</v>
          </cell>
          <cell r="AM20">
            <v>0</v>
          </cell>
          <cell r="AN20">
            <v>-70374.82699999999</v>
          </cell>
          <cell r="AO20">
            <v>0</v>
          </cell>
          <cell r="AP20">
            <v>55338398.590999998</v>
          </cell>
        </row>
        <row r="21">
          <cell r="A21">
            <v>0</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row>
        <row r="22">
          <cell r="A22">
            <v>0</v>
          </cell>
          <cell r="B22">
            <v>0</v>
          </cell>
          <cell r="C22">
            <v>0</v>
          </cell>
          <cell r="D22">
            <v>0</v>
          </cell>
          <cell r="E22">
            <v>0</v>
          </cell>
          <cell r="F22" t="str">
            <v>CARBON</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row>
        <row r="23">
          <cell r="A23" t="str">
            <v xml:space="preserve">311.00 0101         </v>
          </cell>
          <cell r="B23">
            <v>101</v>
          </cell>
          <cell r="C23" t="str">
            <v>ProdTrans</v>
          </cell>
          <cell r="D23" t="str">
            <v xml:space="preserve">311.00 0101         </v>
          </cell>
          <cell r="E23">
            <v>311</v>
          </cell>
          <cell r="F23" t="str">
            <v>Structures and Improvements</v>
          </cell>
          <cell r="G23">
            <v>0</v>
          </cell>
          <cell r="H23">
            <v>15364075.57</v>
          </cell>
          <cell r="I23">
            <v>0</v>
          </cell>
          <cell r="J23">
            <v>-50484.289999999979</v>
          </cell>
          <cell r="K23">
            <v>0</v>
          </cell>
          <cell r="L23">
            <v>15313591.280000001</v>
          </cell>
          <cell r="M23">
            <v>0</v>
          </cell>
          <cell r="N23">
            <v>-51969.62</v>
          </cell>
          <cell r="O23">
            <v>0</v>
          </cell>
          <cell r="P23">
            <v>15261621.660000002</v>
          </cell>
          <cell r="Q23">
            <v>0</v>
          </cell>
          <cell r="R23">
            <v>9043571</v>
          </cell>
          <cell r="S23">
            <v>0</v>
          </cell>
          <cell r="T23">
            <v>2.5499999999999998</v>
          </cell>
          <cell r="U23">
            <v>0</v>
          </cell>
          <cell r="V23">
            <v>391140</v>
          </cell>
          <cell r="W23">
            <v>0</v>
          </cell>
          <cell r="X23">
            <v>-50484.289999999979</v>
          </cell>
          <cell r="Y23">
            <v>0</v>
          </cell>
          <cell r="Z23">
            <v>-30</v>
          </cell>
          <cell r="AA23">
            <v>0</v>
          </cell>
          <cell r="AB23">
            <v>-15145.286999999993</v>
          </cell>
          <cell r="AC23">
            <v>0</v>
          </cell>
          <cell r="AD23">
            <v>9369081.4230000004</v>
          </cell>
          <cell r="AE23">
            <v>0</v>
          </cell>
          <cell r="AF23">
            <v>2.5499999999999998</v>
          </cell>
          <cell r="AG23">
            <v>0</v>
          </cell>
          <cell r="AH23">
            <v>389834</v>
          </cell>
          <cell r="AI23">
            <v>0</v>
          </cell>
          <cell r="AJ23">
            <v>-51969.62</v>
          </cell>
          <cell r="AK23">
            <v>0</v>
          </cell>
          <cell r="AL23">
            <v>-30</v>
          </cell>
          <cell r="AM23">
            <v>0</v>
          </cell>
          <cell r="AN23">
            <v>-15590.886</v>
          </cell>
          <cell r="AO23">
            <v>0</v>
          </cell>
          <cell r="AP23">
            <v>9691354.9170000013</v>
          </cell>
        </row>
        <row r="24">
          <cell r="A24" t="str">
            <v xml:space="preserve">312.00 0101         </v>
          </cell>
          <cell r="B24">
            <v>101</v>
          </cell>
          <cell r="C24" t="str">
            <v>ProdTrans</v>
          </cell>
          <cell r="D24" t="str">
            <v xml:space="preserve">312.00 0101         </v>
          </cell>
          <cell r="E24">
            <v>312</v>
          </cell>
          <cell r="F24" t="str">
            <v>Boiler Plant Equipment</v>
          </cell>
          <cell r="G24">
            <v>0</v>
          </cell>
          <cell r="H24">
            <v>68831424.890000001</v>
          </cell>
          <cell r="I24">
            <v>0</v>
          </cell>
          <cell r="J24">
            <v>-525222.25999999989</v>
          </cell>
          <cell r="K24">
            <v>0</v>
          </cell>
          <cell r="L24">
            <v>68306202.629999995</v>
          </cell>
          <cell r="M24">
            <v>0</v>
          </cell>
          <cell r="N24">
            <v>-542397.47000000009</v>
          </cell>
          <cell r="O24">
            <v>0</v>
          </cell>
          <cell r="P24">
            <v>67763805.159999996</v>
          </cell>
          <cell r="Q24">
            <v>0</v>
          </cell>
          <cell r="R24">
            <v>36934687</v>
          </cell>
          <cell r="S24">
            <v>0</v>
          </cell>
          <cell r="T24">
            <v>3.25</v>
          </cell>
          <cell r="U24">
            <v>0</v>
          </cell>
          <cell r="V24">
            <v>2228486</v>
          </cell>
          <cell r="W24">
            <v>0</v>
          </cell>
          <cell r="X24">
            <v>-525222.25999999989</v>
          </cell>
          <cell r="Y24">
            <v>0</v>
          </cell>
          <cell r="Z24">
            <v>-10</v>
          </cell>
          <cell r="AA24">
            <v>0</v>
          </cell>
          <cell r="AB24">
            <v>-52522.225999999988</v>
          </cell>
          <cell r="AC24">
            <v>0</v>
          </cell>
          <cell r="AD24">
            <v>38585428.513999999</v>
          </cell>
          <cell r="AE24">
            <v>0</v>
          </cell>
          <cell r="AF24">
            <v>3.25</v>
          </cell>
          <cell r="AG24">
            <v>0</v>
          </cell>
          <cell r="AH24">
            <v>2211138</v>
          </cell>
          <cell r="AI24">
            <v>0</v>
          </cell>
          <cell r="AJ24">
            <v>-542397.47000000009</v>
          </cell>
          <cell r="AK24">
            <v>0</v>
          </cell>
          <cell r="AL24">
            <v>-10</v>
          </cell>
          <cell r="AM24">
            <v>0</v>
          </cell>
          <cell r="AN24">
            <v>-54239.74700000001</v>
          </cell>
          <cell r="AO24">
            <v>0</v>
          </cell>
          <cell r="AP24">
            <v>40199929.296999998</v>
          </cell>
        </row>
        <row r="25">
          <cell r="A25" t="str">
            <v xml:space="preserve">314.00 0101         </v>
          </cell>
          <cell r="B25">
            <v>101</v>
          </cell>
          <cell r="C25" t="str">
            <v>ProdTrans</v>
          </cell>
          <cell r="D25" t="str">
            <v xml:space="preserve">314.00 0101         </v>
          </cell>
          <cell r="E25">
            <v>314</v>
          </cell>
          <cell r="F25" t="str">
            <v>Turbogenerator Units</v>
          </cell>
          <cell r="G25">
            <v>0</v>
          </cell>
          <cell r="H25">
            <v>28351048.870000001</v>
          </cell>
          <cell r="I25">
            <v>0</v>
          </cell>
          <cell r="J25">
            <v>-254299.33999999994</v>
          </cell>
          <cell r="K25">
            <v>0</v>
          </cell>
          <cell r="L25">
            <v>28096749.530000001</v>
          </cell>
          <cell r="M25">
            <v>0</v>
          </cell>
          <cell r="N25">
            <v>-261850.21000000005</v>
          </cell>
          <cell r="O25">
            <v>0</v>
          </cell>
          <cell r="P25">
            <v>27834899.32</v>
          </cell>
          <cell r="Q25">
            <v>0</v>
          </cell>
          <cell r="R25">
            <v>14895098</v>
          </cell>
          <cell r="S25">
            <v>0</v>
          </cell>
          <cell r="T25">
            <v>3</v>
          </cell>
          <cell r="U25">
            <v>0</v>
          </cell>
          <cell r="V25">
            <v>846717</v>
          </cell>
          <cell r="W25">
            <v>0</v>
          </cell>
          <cell r="X25">
            <v>-254299.33999999994</v>
          </cell>
          <cell r="Y25">
            <v>0</v>
          </cell>
          <cell r="Z25">
            <v>-15</v>
          </cell>
          <cell r="AA25">
            <v>0</v>
          </cell>
          <cell r="AB25">
            <v>-38144.900999999991</v>
          </cell>
          <cell r="AC25">
            <v>0</v>
          </cell>
          <cell r="AD25">
            <v>15449370.759</v>
          </cell>
          <cell r="AE25">
            <v>0</v>
          </cell>
          <cell r="AF25">
            <v>3</v>
          </cell>
          <cell r="AG25">
            <v>0</v>
          </cell>
          <cell r="AH25">
            <v>838975</v>
          </cell>
          <cell r="AI25">
            <v>0</v>
          </cell>
          <cell r="AJ25">
            <v>-261850.21000000005</v>
          </cell>
          <cell r="AK25">
            <v>0</v>
          </cell>
          <cell r="AL25">
            <v>-15</v>
          </cell>
          <cell r="AM25">
            <v>0</v>
          </cell>
          <cell r="AN25">
            <v>-39277.531500000012</v>
          </cell>
          <cell r="AO25">
            <v>0</v>
          </cell>
          <cell r="AP25">
            <v>15987218.017499998</v>
          </cell>
        </row>
        <row r="26">
          <cell r="A26" t="str">
            <v xml:space="preserve">315.00 0101         </v>
          </cell>
          <cell r="B26">
            <v>101</v>
          </cell>
          <cell r="C26" t="str">
            <v>ProdTrans</v>
          </cell>
          <cell r="D26" t="str">
            <v xml:space="preserve">315.00 0101         </v>
          </cell>
          <cell r="E26">
            <v>315</v>
          </cell>
          <cell r="F26" t="str">
            <v>Accessory Electric Equipment</v>
          </cell>
          <cell r="G26">
            <v>0</v>
          </cell>
          <cell r="H26">
            <v>6218094.1699999999</v>
          </cell>
          <cell r="I26">
            <v>0</v>
          </cell>
          <cell r="J26">
            <v>-27291.839999999993</v>
          </cell>
          <cell r="K26">
            <v>0</v>
          </cell>
          <cell r="L26">
            <v>6190802.3300000001</v>
          </cell>
          <cell r="M26">
            <v>0</v>
          </cell>
          <cell r="N26">
            <v>-28451.760000000002</v>
          </cell>
          <cell r="O26">
            <v>0</v>
          </cell>
          <cell r="P26">
            <v>6162350.5700000003</v>
          </cell>
          <cell r="Q26">
            <v>0</v>
          </cell>
          <cell r="R26">
            <v>3254763</v>
          </cell>
          <cell r="S26">
            <v>0</v>
          </cell>
          <cell r="T26">
            <v>2.31</v>
          </cell>
          <cell r="U26">
            <v>0</v>
          </cell>
          <cell r="V26">
            <v>143323</v>
          </cell>
          <cell r="W26">
            <v>0</v>
          </cell>
          <cell r="X26">
            <v>-27291.839999999993</v>
          </cell>
          <cell r="Y26">
            <v>0</v>
          </cell>
          <cell r="Z26">
            <v>-10</v>
          </cell>
          <cell r="AA26">
            <v>0</v>
          </cell>
          <cell r="AB26">
            <v>-2729.1839999999993</v>
          </cell>
          <cell r="AC26">
            <v>0</v>
          </cell>
          <cell r="AD26">
            <v>3368064.9760000003</v>
          </cell>
          <cell r="AE26">
            <v>0</v>
          </cell>
          <cell r="AF26">
            <v>2.31</v>
          </cell>
          <cell r="AG26">
            <v>0</v>
          </cell>
          <cell r="AH26">
            <v>142679</v>
          </cell>
          <cell r="AI26">
            <v>0</v>
          </cell>
          <cell r="AJ26">
            <v>-28451.760000000002</v>
          </cell>
          <cell r="AK26">
            <v>0</v>
          </cell>
          <cell r="AL26">
            <v>-10</v>
          </cell>
          <cell r="AM26">
            <v>0</v>
          </cell>
          <cell r="AN26">
            <v>-2845.1760000000004</v>
          </cell>
          <cell r="AO26">
            <v>0</v>
          </cell>
          <cell r="AP26">
            <v>3479447.0400000005</v>
          </cell>
        </row>
        <row r="27">
          <cell r="A27" t="str">
            <v xml:space="preserve">316.00 0101         </v>
          </cell>
          <cell r="B27">
            <v>101</v>
          </cell>
          <cell r="C27" t="str">
            <v>ProdTrans</v>
          </cell>
          <cell r="D27" t="str">
            <v xml:space="preserve">316.00 0101         </v>
          </cell>
          <cell r="E27">
            <v>316</v>
          </cell>
          <cell r="F27" t="str">
            <v>Miscellaneous Power Plant Equipment</v>
          </cell>
          <cell r="G27">
            <v>0</v>
          </cell>
          <cell r="H27">
            <v>809545.62</v>
          </cell>
          <cell r="I27">
            <v>0</v>
          </cell>
          <cell r="J27">
            <v>-12006.87</v>
          </cell>
          <cell r="K27">
            <v>0</v>
          </cell>
          <cell r="L27">
            <v>797538.75</v>
          </cell>
          <cell r="M27">
            <v>0</v>
          </cell>
          <cell r="N27">
            <v>-12006.85</v>
          </cell>
          <cell r="O27">
            <v>0</v>
          </cell>
          <cell r="P27">
            <v>785531.9</v>
          </cell>
          <cell r="Q27">
            <v>0</v>
          </cell>
          <cell r="R27">
            <v>313789</v>
          </cell>
          <cell r="S27">
            <v>0</v>
          </cell>
          <cell r="T27">
            <v>2.58</v>
          </cell>
          <cell r="U27">
            <v>0</v>
          </cell>
          <cell r="V27">
            <v>20731</v>
          </cell>
          <cell r="W27">
            <v>0</v>
          </cell>
          <cell r="X27">
            <v>-12006.87</v>
          </cell>
          <cell r="Y27">
            <v>0</v>
          </cell>
          <cell r="Z27">
            <v>-10</v>
          </cell>
          <cell r="AA27">
            <v>0</v>
          </cell>
          <cell r="AB27">
            <v>-1200.6870000000001</v>
          </cell>
          <cell r="AC27">
            <v>0</v>
          </cell>
          <cell r="AD27">
            <v>321312.44300000003</v>
          </cell>
          <cell r="AE27">
            <v>0</v>
          </cell>
          <cell r="AF27">
            <v>2.58</v>
          </cell>
          <cell r="AG27">
            <v>0</v>
          </cell>
          <cell r="AH27">
            <v>20422</v>
          </cell>
          <cell r="AI27">
            <v>0</v>
          </cell>
          <cell r="AJ27">
            <v>-12006.85</v>
          </cell>
          <cell r="AK27">
            <v>0</v>
          </cell>
          <cell r="AL27">
            <v>-10</v>
          </cell>
          <cell r="AM27">
            <v>0</v>
          </cell>
          <cell r="AN27">
            <v>-1200.6849999999999</v>
          </cell>
          <cell r="AO27">
            <v>0</v>
          </cell>
          <cell r="AP27">
            <v>328526.90800000005</v>
          </cell>
        </row>
        <row r="28">
          <cell r="A28">
            <v>0</v>
          </cell>
          <cell r="B28">
            <v>0</v>
          </cell>
          <cell r="C28">
            <v>0</v>
          </cell>
          <cell r="D28">
            <v>0</v>
          </cell>
          <cell r="E28">
            <v>0</v>
          </cell>
          <cell r="F28" t="str">
            <v>TOTAL CARBON</v>
          </cell>
          <cell r="G28">
            <v>0</v>
          </cell>
          <cell r="H28">
            <v>119574189.12000002</v>
          </cell>
          <cell r="I28">
            <v>0</v>
          </cell>
          <cell r="J28">
            <v>-869304.59999999974</v>
          </cell>
          <cell r="K28">
            <v>0</v>
          </cell>
          <cell r="L28">
            <v>118704884.52</v>
          </cell>
          <cell r="M28">
            <v>0</v>
          </cell>
          <cell r="N28">
            <v>-896675.91000000015</v>
          </cell>
          <cell r="O28">
            <v>0</v>
          </cell>
          <cell r="P28">
            <v>117808208.60999998</v>
          </cell>
          <cell r="Q28">
            <v>0</v>
          </cell>
          <cell r="R28">
            <v>64441908</v>
          </cell>
          <cell r="S28">
            <v>0</v>
          </cell>
          <cell r="T28">
            <v>0</v>
          </cell>
          <cell r="U28">
            <v>0</v>
          </cell>
          <cell r="V28">
            <v>3630397</v>
          </cell>
          <cell r="W28">
            <v>0</v>
          </cell>
          <cell r="X28">
            <v>-869304.59999999974</v>
          </cell>
          <cell r="Y28">
            <v>0</v>
          </cell>
          <cell r="Z28">
            <v>0</v>
          </cell>
          <cell r="AA28">
            <v>0</v>
          </cell>
          <cell r="AB28">
            <v>-109742.28499999996</v>
          </cell>
          <cell r="AC28">
            <v>0</v>
          </cell>
          <cell r="AD28">
            <v>67093258.115000002</v>
          </cell>
          <cell r="AE28">
            <v>0</v>
          </cell>
          <cell r="AF28">
            <v>0</v>
          </cell>
          <cell r="AG28">
            <v>0</v>
          </cell>
          <cell r="AH28">
            <v>3603048</v>
          </cell>
          <cell r="AI28">
            <v>0</v>
          </cell>
          <cell r="AJ28">
            <v>-896675.91000000015</v>
          </cell>
          <cell r="AK28">
            <v>0</v>
          </cell>
          <cell r="AL28">
            <v>0</v>
          </cell>
          <cell r="AM28">
            <v>0</v>
          </cell>
          <cell r="AN28">
            <v>-113154.02550000003</v>
          </cell>
          <cell r="AO28">
            <v>0</v>
          </cell>
          <cell r="AP28">
            <v>69686476.179500014</v>
          </cell>
        </row>
        <row r="29">
          <cell r="A29">
            <v>0</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row>
        <row r="30">
          <cell r="A30">
            <v>0</v>
          </cell>
          <cell r="B30">
            <v>0</v>
          </cell>
          <cell r="C30">
            <v>0</v>
          </cell>
          <cell r="D30">
            <v>0</v>
          </cell>
          <cell r="E30">
            <v>0</v>
          </cell>
          <cell r="F30" t="str">
            <v>CHOLLA</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row>
        <row r="31">
          <cell r="A31" t="str">
            <v xml:space="preserve">310.20 0102         </v>
          </cell>
          <cell r="B31">
            <v>102</v>
          </cell>
          <cell r="C31" t="str">
            <v>ProdTrans</v>
          </cell>
          <cell r="D31" t="str">
            <v xml:space="preserve">310.20 0102         </v>
          </cell>
          <cell r="E31">
            <v>310.2</v>
          </cell>
          <cell r="F31" t="str">
            <v>Land Rights</v>
          </cell>
          <cell r="G31">
            <v>0</v>
          </cell>
          <cell r="H31">
            <v>1201891.8500000001</v>
          </cell>
          <cell r="I31">
            <v>0</v>
          </cell>
          <cell r="J31">
            <v>0</v>
          </cell>
          <cell r="K31">
            <v>0</v>
          </cell>
          <cell r="L31">
            <v>1201891.8500000001</v>
          </cell>
          <cell r="M31">
            <v>0</v>
          </cell>
          <cell r="N31">
            <v>0</v>
          </cell>
          <cell r="O31">
            <v>0</v>
          </cell>
          <cell r="P31">
            <v>1201891.8500000001</v>
          </cell>
          <cell r="Q31">
            <v>0</v>
          </cell>
          <cell r="R31">
            <v>121464</v>
          </cell>
          <cell r="S31">
            <v>0</v>
          </cell>
          <cell r="T31">
            <v>2.94</v>
          </cell>
          <cell r="U31">
            <v>0</v>
          </cell>
          <cell r="V31">
            <v>35336</v>
          </cell>
          <cell r="W31">
            <v>0</v>
          </cell>
          <cell r="X31">
            <v>0</v>
          </cell>
          <cell r="Y31">
            <v>0</v>
          </cell>
          <cell r="Z31">
            <v>0</v>
          </cell>
          <cell r="AA31">
            <v>0</v>
          </cell>
          <cell r="AB31">
            <v>0</v>
          </cell>
          <cell r="AC31">
            <v>0</v>
          </cell>
          <cell r="AD31">
            <v>156800</v>
          </cell>
          <cell r="AE31">
            <v>0</v>
          </cell>
          <cell r="AF31">
            <v>2.94</v>
          </cell>
          <cell r="AG31">
            <v>0</v>
          </cell>
          <cell r="AH31">
            <v>35336</v>
          </cell>
          <cell r="AI31">
            <v>0</v>
          </cell>
          <cell r="AJ31">
            <v>0</v>
          </cell>
          <cell r="AK31">
            <v>0</v>
          </cell>
          <cell r="AL31">
            <v>0</v>
          </cell>
          <cell r="AM31">
            <v>0</v>
          </cell>
          <cell r="AN31">
            <v>0</v>
          </cell>
          <cell r="AO31">
            <v>0</v>
          </cell>
          <cell r="AP31">
            <v>192136</v>
          </cell>
        </row>
        <row r="32">
          <cell r="A32" t="str">
            <v xml:space="preserve">311.00 0102         </v>
          </cell>
          <cell r="B32">
            <v>102</v>
          </cell>
          <cell r="C32" t="str">
            <v>ProdTrans</v>
          </cell>
          <cell r="D32" t="str">
            <v xml:space="preserve">311.00 0102         </v>
          </cell>
          <cell r="E32">
            <v>311</v>
          </cell>
          <cell r="F32" t="str">
            <v>Structures and Improvements</v>
          </cell>
          <cell r="G32">
            <v>0</v>
          </cell>
          <cell r="H32">
            <v>59823656.619999997</v>
          </cell>
          <cell r="I32">
            <v>0</v>
          </cell>
          <cell r="J32">
            <v>-144588.84000000003</v>
          </cell>
          <cell r="K32">
            <v>0</v>
          </cell>
          <cell r="L32">
            <v>59679067.779999994</v>
          </cell>
          <cell r="M32">
            <v>0</v>
          </cell>
          <cell r="N32">
            <v>-149332.13</v>
          </cell>
          <cell r="O32">
            <v>0</v>
          </cell>
          <cell r="P32">
            <v>59529735.649999991</v>
          </cell>
          <cell r="Q32">
            <v>0</v>
          </cell>
          <cell r="R32">
            <v>22580228</v>
          </cell>
          <cell r="S32">
            <v>0</v>
          </cell>
          <cell r="T32">
            <v>1.57</v>
          </cell>
          <cell r="U32">
            <v>0</v>
          </cell>
          <cell r="V32">
            <v>938096</v>
          </cell>
          <cell r="W32">
            <v>0</v>
          </cell>
          <cell r="X32">
            <v>-144588.84000000003</v>
          </cell>
          <cell r="Y32">
            <v>0</v>
          </cell>
          <cell r="Z32">
            <v>-30</v>
          </cell>
          <cell r="AA32">
            <v>0</v>
          </cell>
          <cell r="AB32">
            <v>-43376.652000000009</v>
          </cell>
          <cell r="AC32">
            <v>0</v>
          </cell>
          <cell r="AD32">
            <v>23330358.508000001</v>
          </cell>
          <cell r="AE32">
            <v>0</v>
          </cell>
          <cell r="AF32">
            <v>1.57</v>
          </cell>
          <cell r="AG32">
            <v>0</v>
          </cell>
          <cell r="AH32">
            <v>935789</v>
          </cell>
          <cell r="AI32">
            <v>0</v>
          </cell>
          <cell r="AJ32">
            <v>-149332.13</v>
          </cell>
          <cell r="AK32">
            <v>0</v>
          </cell>
          <cell r="AL32">
            <v>-30</v>
          </cell>
          <cell r="AM32">
            <v>0</v>
          </cell>
          <cell r="AN32">
            <v>-44799.639000000003</v>
          </cell>
          <cell r="AO32">
            <v>0</v>
          </cell>
          <cell r="AP32">
            <v>24072015.739000004</v>
          </cell>
        </row>
        <row r="33">
          <cell r="A33" t="str">
            <v xml:space="preserve">312.00 0102         </v>
          </cell>
          <cell r="B33">
            <v>102</v>
          </cell>
          <cell r="C33" t="str">
            <v>ProdTrans</v>
          </cell>
          <cell r="D33" t="str">
            <v xml:space="preserve">312.00 0102         </v>
          </cell>
          <cell r="E33">
            <v>312</v>
          </cell>
          <cell r="F33" t="str">
            <v>Boiler Plant Equipment</v>
          </cell>
          <cell r="G33">
            <v>0</v>
          </cell>
          <cell r="H33">
            <v>325922912.70999998</v>
          </cell>
          <cell r="I33">
            <v>0</v>
          </cell>
          <cell r="J33">
            <v>-2331654.4300000006</v>
          </cell>
          <cell r="K33">
            <v>0</v>
          </cell>
          <cell r="L33">
            <v>323591258.27999997</v>
          </cell>
          <cell r="M33">
            <v>0</v>
          </cell>
          <cell r="N33">
            <v>-2414193.6799999997</v>
          </cell>
          <cell r="O33">
            <v>0</v>
          </cell>
          <cell r="P33">
            <v>321177064.59999996</v>
          </cell>
          <cell r="Q33">
            <v>0</v>
          </cell>
          <cell r="R33">
            <v>95109183</v>
          </cell>
          <cell r="S33">
            <v>0</v>
          </cell>
          <cell r="T33">
            <v>1.5</v>
          </cell>
          <cell r="U33">
            <v>0</v>
          </cell>
          <cell r="V33">
            <v>4871356</v>
          </cell>
          <cell r="W33">
            <v>0</v>
          </cell>
          <cell r="X33">
            <v>-2331654.4300000006</v>
          </cell>
          <cell r="Y33">
            <v>0</v>
          </cell>
          <cell r="Z33">
            <v>-10</v>
          </cell>
          <cell r="AA33">
            <v>0</v>
          </cell>
          <cell r="AB33">
            <v>-233165.44300000006</v>
          </cell>
          <cell r="AC33">
            <v>0</v>
          </cell>
          <cell r="AD33">
            <v>97415719.126999989</v>
          </cell>
          <cell r="AE33">
            <v>0</v>
          </cell>
          <cell r="AF33">
            <v>1.5</v>
          </cell>
          <cell r="AG33">
            <v>0</v>
          </cell>
          <cell r="AH33">
            <v>4835762</v>
          </cell>
          <cell r="AI33">
            <v>0</v>
          </cell>
          <cell r="AJ33">
            <v>-2414193.6799999997</v>
          </cell>
          <cell r="AK33">
            <v>0</v>
          </cell>
          <cell r="AL33">
            <v>-10</v>
          </cell>
          <cell r="AM33">
            <v>0</v>
          </cell>
          <cell r="AN33">
            <v>-241419.36799999996</v>
          </cell>
          <cell r="AO33">
            <v>0</v>
          </cell>
          <cell r="AP33">
            <v>99595868.078999996</v>
          </cell>
        </row>
        <row r="34">
          <cell r="A34" t="str">
            <v xml:space="preserve">314.00 0102         </v>
          </cell>
          <cell r="B34">
            <v>102</v>
          </cell>
          <cell r="C34" t="str">
            <v>ProdTrans</v>
          </cell>
          <cell r="D34" t="str">
            <v xml:space="preserve">314.00 0102         </v>
          </cell>
          <cell r="E34">
            <v>314</v>
          </cell>
          <cell r="F34" t="str">
            <v>Turbogenerator Units</v>
          </cell>
          <cell r="G34">
            <v>0</v>
          </cell>
          <cell r="H34">
            <v>66047987.369999997</v>
          </cell>
          <cell r="I34">
            <v>0</v>
          </cell>
          <cell r="J34">
            <v>-704400.02000000014</v>
          </cell>
          <cell r="K34">
            <v>0</v>
          </cell>
          <cell r="L34">
            <v>65343587.349999994</v>
          </cell>
          <cell r="M34">
            <v>0</v>
          </cell>
          <cell r="N34">
            <v>-719501.55</v>
          </cell>
          <cell r="O34">
            <v>0</v>
          </cell>
          <cell r="P34">
            <v>64624085.799999997</v>
          </cell>
          <cell r="Q34">
            <v>0</v>
          </cell>
          <cell r="R34">
            <v>23812449</v>
          </cell>
          <cell r="S34">
            <v>0</v>
          </cell>
          <cell r="T34">
            <v>1.71</v>
          </cell>
          <cell r="U34">
            <v>0</v>
          </cell>
          <cell r="V34">
            <v>1123398</v>
          </cell>
          <cell r="W34">
            <v>0</v>
          </cell>
          <cell r="X34">
            <v>-704400.02000000014</v>
          </cell>
          <cell r="Y34">
            <v>0</v>
          </cell>
          <cell r="Z34">
            <v>-15</v>
          </cell>
          <cell r="AA34">
            <v>0</v>
          </cell>
          <cell r="AB34">
            <v>-105660.00300000003</v>
          </cell>
          <cell r="AC34">
            <v>0</v>
          </cell>
          <cell r="AD34">
            <v>24125786.977000002</v>
          </cell>
          <cell r="AE34">
            <v>0</v>
          </cell>
          <cell r="AF34">
            <v>1.71</v>
          </cell>
          <cell r="AG34">
            <v>0</v>
          </cell>
          <cell r="AH34">
            <v>1111224</v>
          </cell>
          <cell r="AI34">
            <v>0</v>
          </cell>
          <cell r="AJ34">
            <v>-719501.55</v>
          </cell>
          <cell r="AK34">
            <v>0</v>
          </cell>
          <cell r="AL34">
            <v>-15</v>
          </cell>
          <cell r="AM34">
            <v>0</v>
          </cell>
          <cell r="AN34">
            <v>-107925.2325</v>
          </cell>
          <cell r="AO34">
            <v>0</v>
          </cell>
          <cell r="AP34">
            <v>24409584.194499999</v>
          </cell>
        </row>
        <row r="35">
          <cell r="A35" t="str">
            <v xml:space="preserve">315.00 0102         </v>
          </cell>
          <cell r="B35">
            <v>102</v>
          </cell>
          <cell r="C35" t="str">
            <v>ProdTrans</v>
          </cell>
          <cell r="D35" t="str">
            <v xml:space="preserve">315.00 0102         </v>
          </cell>
          <cell r="E35">
            <v>315</v>
          </cell>
          <cell r="F35" t="str">
            <v>Accessory Electric Equipment</v>
          </cell>
          <cell r="G35">
            <v>0</v>
          </cell>
          <cell r="H35">
            <v>66675755.640000001</v>
          </cell>
          <cell r="I35">
            <v>0</v>
          </cell>
          <cell r="J35">
            <v>-183012.45000000004</v>
          </cell>
          <cell r="K35">
            <v>0</v>
          </cell>
          <cell r="L35">
            <v>66492743.189999998</v>
          </cell>
          <cell r="M35">
            <v>0</v>
          </cell>
          <cell r="N35">
            <v>-192654.27999999994</v>
          </cell>
          <cell r="O35">
            <v>0</v>
          </cell>
          <cell r="P35">
            <v>66300088.909999996</v>
          </cell>
          <cell r="Q35">
            <v>0</v>
          </cell>
          <cell r="R35">
            <v>25673903</v>
          </cell>
          <cell r="S35">
            <v>0</v>
          </cell>
          <cell r="T35">
            <v>1.29</v>
          </cell>
          <cell r="U35">
            <v>0</v>
          </cell>
          <cell r="V35">
            <v>858937</v>
          </cell>
          <cell r="W35">
            <v>0</v>
          </cell>
          <cell r="X35">
            <v>-183012.45000000004</v>
          </cell>
          <cell r="Y35">
            <v>0</v>
          </cell>
          <cell r="Z35">
            <v>-10</v>
          </cell>
          <cell r="AA35">
            <v>0</v>
          </cell>
          <cell r="AB35">
            <v>-18301.245000000006</v>
          </cell>
          <cell r="AC35">
            <v>0</v>
          </cell>
          <cell r="AD35">
            <v>26331526.305</v>
          </cell>
          <cell r="AE35">
            <v>0</v>
          </cell>
          <cell r="AF35">
            <v>1.29</v>
          </cell>
          <cell r="AG35">
            <v>0</v>
          </cell>
          <cell r="AH35">
            <v>856514</v>
          </cell>
          <cell r="AI35">
            <v>0</v>
          </cell>
          <cell r="AJ35">
            <v>-192654.27999999994</v>
          </cell>
          <cell r="AK35">
            <v>0</v>
          </cell>
          <cell r="AL35">
            <v>-10</v>
          </cell>
          <cell r="AM35">
            <v>0</v>
          </cell>
          <cell r="AN35">
            <v>-19265.427999999993</v>
          </cell>
          <cell r="AO35">
            <v>0</v>
          </cell>
          <cell r="AP35">
            <v>26976120.596999999</v>
          </cell>
        </row>
        <row r="36">
          <cell r="A36" t="str">
            <v xml:space="preserve">316.00 0102         </v>
          </cell>
          <cell r="B36">
            <v>102</v>
          </cell>
          <cell r="C36" t="str">
            <v>ProdTrans</v>
          </cell>
          <cell r="D36" t="str">
            <v xml:space="preserve">316.00 0102         </v>
          </cell>
          <cell r="E36">
            <v>316</v>
          </cell>
          <cell r="F36" t="str">
            <v>Miscellaneous Power Plant Equipment</v>
          </cell>
          <cell r="G36">
            <v>0</v>
          </cell>
          <cell r="H36">
            <v>4155951.08</v>
          </cell>
          <cell r="I36">
            <v>0</v>
          </cell>
          <cell r="J36">
            <v>-74438.559999999983</v>
          </cell>
          <cell r="K36">
            <v>0</v>
          </cell>
          <cell r="L36">
            <v>4081512.52</v>
          </cell>
          <cell r="M36">
            <v>0</v>
          </cell>
          <cell r="N36">
            <v>-74438.559999999983</v>
          </cell>
          <cell r="O36">
            <v>0</v>
          </cell>
          <cell r="P36">
            <v>4007073.96</v>
          </cell>
          <cell r="Q36">
            <v>0</v>
          </cell>
          <cell r="R36">
            <v>1440057</v>
          </cell>
          <cell r="S36">
            <v>0</v>
          </cell>
          <cell r="T36">
            <v>1.68</v>
          </cell>
          <cell r="U36">
            <v>0</v>
          </cell>
          <cell r="V36">
            <v>69195</v>
          </cell>
          <cell r="W36">
            <v>0</v>
          </cell>
          <cell r="X36">
            <v>-74438.559999999983</v>
          </cell>
          <cell r="Y36">
            <v>0</v>
          </cell>
          <cell r="Z36">
            <v>-10</v>
          </cell>
          <cell r="AA36">
            <v>0</v>
          </cell>
          <cell r="AB36">
            <v>-7443.8559999999989</v>
          </cell>
          <cell r="AC36">
            <v>0</v>
          </cell>
          <cell r="AD36">
            <v>1427369.584</v>
          </cell>
          <cell r="AE36">
            <v>0</v>
          </cell>
          <cell r="AF36">
            <v>1.68</v>
          </cell>
          <cell r="AG36">
            <v>0</v>
          </cell>
          <cell r="AH36">
            <v>67944</v>
          </cell>
          <cell r="AI36">
            <v>0</v>
          </cell>
          <cell r="AJ36">
            <v>-74438.559999999983</v>
          </cell>
          <cell r="AK36">
            <v>0</v>
          </cell>
          <cell r="AL36">
            <v>-10</v>
          </cell>
          <cell r="AM36">
            <v>0</v>
          </cell>
          <cell r="AN36">
            <v>-7443.8559999999989</v>
          </cell>
          <cell r="AO36">
            <v>0</v>
          </cell>
          <cell r="AP36">
            <v>1413431.1680000001</v>
          </cell>
        </row>
        <row r="37">
          <cell r="A37">
            <v>0</v>
          </cell>
          <cell r="B37">
            <v>0</v>
          </cell>
          <cell r="C37">
            <v>0</v>
          </cell>
          <cell r="D37">
            <v>0</v>
          </cell>
          <cell r="E37">
            <v>0</v>
          </cell>
          <cell r="F37" t="str">
            <v>TOTAL CHOLLA</v>
          </cell>
          <cell r="G37">
            <v>0</v>
          </cell>
          <cell r="H37">
            <v>523828155.26999992</v>
          </cell>
          <cell r="I37">
            <v>0</v>
          </cell>
          <cell r="J37">
            <v>-3438094.3000000007</v>
          </cell>
          <cell r="K37">
            <v>0</v>
          </cell>
          <cell r="L37">
            <v>520390060.96999997</v>
          </cell>
          <cell r="M37">
            <v>0</v>
          </cell>
          <cell r="N37">
            <v>-3550120.1999999993</v>
          </cell>
          <cell r="O37">
            <v>0</v>
          </cell>
          <cell r="P37">
            <v>516839940.76999992</v>
          </cell>
          <cell r="Q37">
            <v>0</v>
          </cell>
          <cell r="R37">
            <v>168737284</v>
          </cell>
          <cell r="S37">
            <v>0</v>
          </cell>
          <cell r="T37">
            <v>0</v>
          </cell>
          <cell r="U37">
            <v>0</v>
          </cell>
          <cell r="V37">
            <v>7896318</v>
          </cell>
          <cell r="W37">
            <v>0</v>
          </cell>
          <cell r="X37">
            <v>-3438094.3000000007</v>
          </cell>
          <cell r="Y37">
            <v>0</v>
          </cell>
          <cell r="Z37">
            <v>0</v>
          </cell>
          <cell r="AA37">
            <v>0</v>
          </cell>
          <cell r="AB37">
            <v>-407947.19900000008</v>
          </cell>
          <cell r="AC37">
            <v>0</v>
          </cell>
          <cell r="AD37">
            <v>172787560.50099999</v>
          </cell>
          <cell r="AE37">
            <v>0</v>
          </cell>
          <cell r="AF37">
            <v>0</v>
          </cell>
          <cell r="AG37">
            <v>0</v>
          </cell>
          <cell r="AH37">
            <v>7842569</v>
          </cell>
          <cell r="AI37">
            <v>0</v>
          </cell>
          <cell r="AJ37">
            <v>-3550120.1999999993</v>
          </cell>
          <cell r="AK37">
            <v>0</v>
          </cell>
          <cell r="AL37">
            <v>0</v>
          </cell>
          <cell r="AM37">
            <v>0</v>
          </cell>
          <cell r="AN37">
            <v>-420853.52349999995</v>
          </cell>
          <cell r="AO37">
            <v>0</v>
          </cell>
          <cell r="AP37">
            <v>176659155.7775</v>
          </cell>
        </row>
        <row r="38">
          <cell r="A38">
            <v>0</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row>
        <row r="39">
          <cell r="A39">
            <v>0</v>
          </cell>
          <cell r="B39">
            <v>0</v>
          </cell>
          <cell r="C39">
            <v>0</v>
          </cell>
          <cell r="D39">
            <v>0</v>
          </cell>
          <cell r="E39">
            <v>0</v>
          </cell>
          <cell r="F39" t="str">
            <v>COLSTRIP</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row>
        <row r="40">
          <cell r="A40" t="str">
            <v xml:space="preserve">311.00 0103         </v>
          </cell>
          <cell r="B40">
            <v>103</v>
          </cell>
          <cell r="C40" t="str">
            <v>ProdTrans</v>
          </cell>
          <cell r="D40" t="str">
            <v xml:space="preserve">311.00 0103         </v>
          </cell>
          <cell r="E40">
            <v>311</v>
          </cell>
          <cell r="F40" t="str">
            <v>Structures and Improvements</v>
          </cell>
          <cell r="G40">
            <v>0</v>
          </cell>
          <cell r="H40">
            <v>58963335.350000001</v>
          </cell>
          <cell r="I40">
            <v>0</v>
          </cell>
          <cell r="J40">
            <v>-156452.87</v>
          </cell>
          <cell r="K40">
            <v>0</v>
          </cell>
          <cell r="L40">
            <v>58806882.480000004</v>
          </cell>
          <cell r="M40">
            <v>0</v>
          </cell>
          <cell r="N40">
            <v>-161315.34999999995</v>
          </cell>
          <cell r="O40">
            <v>0</v>
          </cell>
          <cell r="P40">
            <v>58645567.130000003</v>
          </cell>
          <cell r="Q40">
            <v>0</v>
          </cell>
          <cell r="R40">
            <v>32403454</v>
          </cell>
          <cell r="S40">
            <v>0</v>
          </cell>
          <cell r="T40">
            <v>1.38</v>
          </cell>
          <cell r="U40">
            <v>0</v>
          </cell>
          <cell r="V40">
            <v>812615</v>
          </cell>
          <cell r="W40">
            <v>0</v>
          </cell>
          <cell r="X40">
            <v>-156452.87</v>
          </cell>
          <cell r="Y40">
            <v>0</v>
          </cell>
          <cell r="Z40">
            <v>-30</v>
          </cell>
          <cell r="AA40">
            <v>0</v>
          </cell>
          <cell r="AB40">
            <v>-46935.860999999997</v>
          </cell>
          <cell r="AC40">
            <v>0</v>
          </cell>
          <cell r="AD40">
            <v>33012680.268999998</v>
          </cell>
          <cell r="AE40">
            <v>0</v>
          </cell>
          <cell r="AF40">
            <v>1.38</v>
          </cell>
          <cell r="AG40">
            <v>0</v>
          </cell>
          <cell r="AH40">
            <v>810422</v>
          </cell>
          <cell r="AI40">
            <v>0</v>
          </cell>
          <cell r="AJ40">
            <v>-161315.34999999995</v>
          </cell>
          <cell r="AK40">
            <v>0</v>
          </cell>
          <cell r="AL40">
            <v>-30</v>
          </cell>
          <cell r="AM40">
            <v>0</v>
          </cell>
          <cell r="AN40">
            <v>-48394.604999999981</v>
          </cell>
          <cell r="AO40">
            <v>0</v>
          </cell>
          <cell r="AP40">
            <v>33613392.313999996</v>
          </cell>
        </row>
        <row r="41">
          <cell r="A41" t="str">
            <v xml:space="preserve">312.00 0103         </v>
          </cell>
          <cell r="B41">
            <v>103</v>
          </cell>
          <cell r="C41" t="str">
            <v>ProdTrans</v>
          </cell>
          <cell r="D41" t="str">
            <v xml:space="preserve">312.00 0103         </v>
          </cell>
          <cell r="E41">
            <v>312</v>
          </cell>
          <cell r="F41" t="str">
            <v>Boiler Plant Equipment</v>
          </cell>
          <cell r="G41">
            <v>0</v>
          </cell>
          <cell r="H41">
            <v>114250014.19</v>
          </cell>
          <cell r="I41">
            <v>0</v>
          </cell>
          <cell r="J41">
            <v>-1328633.6600000001</v>
          </cell>
          <cell r="K41">
            <v>0</v>
          </cell>
          <cell r="L41">
            <v>112921380.53</v>
          </cell>
          <cell r="M41">
            <v>0</v>
          </cell>
          <cell r="N41">
            <v>-1367953.63</v>
          </cell>
          <cell r="O41">
            <v>0</v>
          </cell>
          <cell r="P41">
            <v>111553426.90000001</v>
          </cell>
          <cell r="Q41">
            <v>0</v>
          </cell>
          <cell r="R41">
            <v>62967414</v>
          </cell>
          <cell r="S41">
            <v>0</v>
          </cell>
          <cell r="T41">
            <v>1.5</v>
          </cell>
          <cell r="U41">
            <v>0</v>
          </cell>
          <cell r="V41">
            <v>1703785</v>
          </cell>
          <cell r="W41">
            <v>0</v>
          </cell>
          <cell r="X41">
            <v>-1328633.6600000001</v>
          </cell>
          <cell r="Y41">
            <v>0</v>
          </cell>
          <cell r="Z41">
            <v>-10</v>
          </cell>
          <cell r="AA41">
            <v>0</v>
          </cell>
          <cell r="AB41">
            <v>-132863.36600000001</v>
          </cell>
          <cell r="AC41">
            <v>0</v>
          </cell>
          <cell r="AD41">
            <v>63209701.974000007</v>
          </cell>
          <cell r="AE41">
            <v>0</v>
          </cell>
          <cell r="AF41">
            <v>1.5</v>
          </cell>
          <cell r="AG41">
            <v>0</v>
          </cell>
          <cell r="AH41">
            <v>1683561</v>
          </cell>
          <cell r="AI41">
            <v>0</v>
          </cell>
          <cell r="AJ41">
            <v>-1367953.63</v>
          </cell>
          <cell r="AK41">
            <v>0</v>
          </cell>
          <cell r="AL41">
            <v>-10</v>
          </cell>
          <cell r="AM41">
            <v>0</v>
          </cell>
          <cell r="AN41">
            <v>-136795.36299999998</v>
          </cell>
          <cell r="AO41">
            <v>0</v>
          </cell>
          <cell r="AP41">
            <v>63388513.981000006</v>
          </cell>
        </row>
        <row r="42">
          <cell r="A42" t="str">
            <v xml:space="preserve">314.00 0103         </v>
          </cell>
          <cell r="B42">
            <v>103</v>
          </cell>
          <cell r="C42" t="str">
            <v>ProdTrans</v>
          </cell>
          <cell r="D42" t="str">
            <v xml:space="preserve">314.00 0103         </v>
          </cell>
          <cell r="E42">
            <v>314</v>
          </cell>
          <cell r="F42" t="str">
            <v>Turbogenerator Units</v>
          </cell>
          <cell r="G42">
            <v>0</v>
          </cell>
          <cell r="H42">
            <v>34705785.420000002</v>
          </cell>
          <cell r="I42">
            <v>0</v>
          </cell>
          <cell r="J42">
            <v>-343330.44000000006</v>
          </cell>
          <cell r="K42">
            <v>0</v>
          </cell>
          <cell r="L42">
            <v>34362454.980000004</v>
          </cell>
          <cell r="M42">
            <v>0</v>
          </cell>
          <cell r="N42">
            <v>-356240.86000000016</v>
          </cell>
          <cell r="O42">
            <v>0</v>
          </cell>
          <cell r="P42">
            <v>34006214.120000005</v>
          </cell>
          <cell r="Q42">
            <v>0</v>
          </cell>
          <cell r="R42">
            <v>14945002</v>
          </cell>
          <cell r="S42">
            <v>0</v>
          </cell>
          <cell r="T42">
            <v>1.86</v>
          </cell>
          <cell r="U42">
            <v>0</v>
          </cell>
          <cell r="V42">
            <v>642335</v>
          </cell>
          <cell r="W42">
            <v>0</v>
          </cell>
          <cell r="X42">
            <v>-343330.44000000006</v>
          </cell>
          <cell r="Y42">
            <v>0</v>
          </cell>
          <cell r="Z42">
            <v>-15</v>
          </cell>
          <cell r="AA42">
            <v>0</v>
          </cell>
          <cell r="AB42">
            <v>-51499.566000000006</v>
          </cell>
          <cell r="AC42">
            <v>0</v>
          </cell>
          <cell r="AD42">
            <v>15192506.994000001</v>
          </cell>
          <cell r="AE42">
            <v>0</v>
          </cell>
          <cell r="AF42">
            <v>1.86</v>
          </cell>
          <cell r="AG42">
            <v>0</v>
          </cell>
          <cell r="AH42">
            <v>635829</v>
          </cell>
          <cell r="AI42">
            <v>0</v>
          </cell>
          <cell r="AJ42">
            <v>-356240.86000000016</v>
          </cell>
          <cell r="AK42">
            <v>0</v>
          </cell>
          <cell r="AL42">
            <v>-15</v>
          </cell>
          <cell r="AM42">
            <v>0</v>
          </cell>
          <cell r="AN42">
            <v>-53436.129000000023</v>
          </cell>
          <cell r="AO42">
            <v>0</v>
          </cell>
          <cell r="AP42">
            <v>15418659.005000001</v>
          </cell>
        </row>
        <row r="43">
          <cell r="A43" t="str">
            <v xml:space="preserve">315.00 0103         </v>
          </cell>
          <cell r="B43">
            <v>103</v>
          </cell>
          <cell r="C43" t="str">
            <v>ProdTrans</v>
          </cell>
          <cell r="D43" t="str">
            <v xml:space="preserve">315.00 0103         </v>
          </cell>
          <cell r="E43">
            <v>315</v>
          </cell>
          <cell r="F43" t="str">
            <v>Accessory Electric Equipment</v>
          </cell>
          <cell r="G43">
            <v>0</v>
          </cell>
          <cell r="H43">
            <v>8949684.2100000009</v>
          </cell>
          <cell r="I43">
            <v>0</v>
          </cell>
          <cell r="J43">
            <v>-27210.139999999996</v>
          </cell>
          <cell r="K43">
            <v>0</v>
          </cell>
          <cell r="L43">
            <v>8922474.0700000003</v>
          </cell>
          <cell r="M43">
            <v>0</v>
          </cell>
          <cell r="N43">
            <v>-28587.85</v>
          </cell>
          <cell r="O43">
            <v>0</v>
          </cell>
          <cell r="P43">
            <v>8893886.2200000007</v>
          </cell>
          <cell r="Q43">
            <v>0</v>
          </cell>
          <cell r="R43">
            <v>5153507</v>
          </cell>
          <cell r="S43">
            <v>0</v>
          </cell>
          <cell r="T43">
            <v>1.31</v>
          </cell>
          <cell r="U43">
            <v>0</v>
          </cell>
          <cell r="V43">
            <v>117063</v>
          </cell>
          <cell r="W43">
            <v>0</v>
          </cell>
          <cell r="X43">
            <v>-27210.139999999996</v>
          </cell>
          <cell r="Y43">
            <v>0</v>
          </cell>
          <cell r="Z43">
            <v>-10</v>
          </cell>
          <cell r="AA43">
            <v>0</v>
          </cell>
          <cell r="AB43">
            <v>-2721.0139999999997</v>
          </cell>
          <cell r="AC43">
            <v>0</v>
          </cell>
          <cell r="AD43">
            <v>5240638.8459999999</v>
          </cell>
          <cell r="AE43">
            <v>0</v>
          </cell>
          <cell r="AF43">
            <v>1.31</v>
          </cell>
          <cell r="AG43">
            <v>0</v>
          </cell>
          <cell r="AH43">
            <v>116697</v>
          </cell>
          <cell r="AI43">
            <v>0</v>
          </cell>
          <cell r="AJ43">
            <v>-28587.85</v>
          </cell>
          <cell r="AK43">
            <v>0</v>
          </cell>
          <cell r="AL43">
            <v>-10</v>
          </cell>
          <cell r="AM43">
            <v>0</v>
          </cell>
          <cell r="AN43">
            <v>-2858.7849999999999</v>
          </cell>
          <cell r="AO43">
            <v>0</v>
          </cell>
          <cell r="AP43">
            <v>5325889.2110000001</v>
          </cell>
        </row>
        <row r="44">
          <cell r="A44" t="str">
            <v xml:space="preserve">316.00 0103         </v>
          </cell>
          <cell r="B44">
            <v>103</v>
          </cell>
          <cell r="C44" t="str">
            <v>ProdTrans</v>
          </cell>
          <cell r="D44" t="str">
            <v xml:space="preserve">316.00 0103         </v>
          </cell>
          <cell r="E44">
            <v>316</v>
          </cell>
          <cell r="F44" t="str">
            <v>Miscellaneous Power Plant Equipment</v>
          </cell>
          <cell r="G44">
            <v>0</v>
          </cell>
          <cell r="H44">
            <v>2203473.2799999998</v>
          </cell>
          <cell r="I44">
            <v>0</v>
          </cell>
          <cell r="J44">
            <v>-39469.180000000015</v>
          </cell>
          <cell r="K44">
            <v>0</v>
          </cell>
          <cell r="L44">
            <v>2164004.0999999996</v>
          </cell>
          <cell r="M44">
            <v>0</v>
          </cell>
          <cell r="N44">
            <v>-39469.180000000015</v>
          </cell>
          <cell r="O44">
            <v>0</v>
          </cell>
          <cell r="P44">
            <v>2124534.9199999995</v>
          </cell>
          <cell r="Q44">
            <v>0</v>
          </cell>
          <cell r="R44">
            <v>1034382</v>
          </cell>
          <cell r="S44">
            <v>0</v>
          </cell>
          <cell r="T44">
            <v>1.85</v>
          </cell>
          <cell r="U44">
            <v>0</v>
          </cell>
          <cell r="V44">
            <v>40399</v>
          </cell>
          <cell r="W44">
            <v>0</v>
          </cell>
          <cell r="X44">
            <v>-39469.180000000015</v>
          </cell>
          <cell r="Y44">
            <v>0</v>
          </cell>
          <cell r="Z44">
            <v>-10</v>
          </cell>
          <cell r="AA44">
            <v>0</v>
          </cell>
          <cell r="AB44">
            <v>-3946.9180000000015</v>
          </cell>
          <cell r="AC44">
            <v>0</v>
          </cell>
          <cell r="AD44">
            <v>1031364.902</v>
          </cell>
          <cell r="AE44">
            <v>0</v>
          </cell>
          <cell r="AF44">
            <v>1.85</v>
          </cell>
          <cell r="AG44">
            <v>0</v>
          </cell>
          <cell r="AH44">
            <v>39669</v>
          </cell>
          <cell r="AI44">
            <v>0</v>
          </cell>
          <cell r="AJ44">
            <v>-39469.180000000015</v>
          </cell>
          <cell r="AK44">
            <v>0</v>
          </cell>
          <cell r="AL44">
            <v>-10</v>
          </cell>
          <cell r="AM44">
            <v>0</v>
          </cell>
          <cell r="AN44">
            <v>-3946.9180000000015</v>
          </cell>
          <cell r="AO44">
            <v>0</v>
          </cell>
          <cell r="AP44">
            <v>1027617.804</v>
          </cell>
        </row>
        <row r="45">
          <cell r="A45">
            <v>0</v>
          </cell>
          <cell r="B45">
            <v>0</v>
          </cell>
          <cell r="C45">
            <v>0</v>
          </cell>
          <cell r="D45">
            <v>0</v>
          </cell>
          <cell r="E45">
            <v>0</v>
          </cell>
          <cell r="F45" t="str">
            <v>TOTAL COLSTRIP</v>
          </cell>
          <cell r="G45">
            <v>0</v>
          </cell>
          <cell r="H45">
            <v>219072292.44999999</v>
          </cell>
          <cell r="I45">
            <v>0</v>
          </cell>
          <cell r="J45">
            <v>-1895096.29</v>
          </cell>
          <cell r="K45">
            <v>0</v>
          </cell>
          <cell r="L45">
            <v>217177196.16</v>
          </cell>
          <cell r="M45">
            <v>0</v>
          </cell>
          <cell r="N45">
            <v>-1953566.8699999999</v>
          </cell>
          <cell r="O45">
            <v>0</v>
          </cell>
          <cell r="P45">
            <v>215223629.28999999</v>
          </cell>
          <cell r="Q45">
            <v>0</v>
          </cell>
          <cell r="R45">
            <v>116503759</v>
          </cell>
          <cell r="S45">
            <v>0</v>
          </cell>
          <cell r="T45">
            <v>0</v>
          </cell>
          <cell r="U45">
            <v>0</v>
          </cell>
          <cell r="V45">
            <v>3316197</v>
          </cell>
          <cell r="W45">
            <v>0</v>
          </cell>
          <cell r="X45">
            <v>-1895096.29</v>
          </cell>
          <cell r="Y45">
            <v>0</v>
          </cell>
          <cell r="Z45">
            <v>0</v>
          </cell>
          <cell r="AA45">
            <v>0</v>
          </cell>
          <cell r="AB45">
            <v>-237966.72500000001</v>
          </cell>
          <cell r="AC45">
            <v>0</v>
          </cell>
          <cell r="AD45">
            <v>117686892.985</v>
          </cell>
          <cell r="AE45">
            <v>0</v>
          </cell>
          <cell r="AF45">
            <v>0</v>
          </cell>
          <cell r="AG45">
            <v>0</v>
          </cell>
          <cell r="AH45">
            <v>3286178</v>
          </cell>
          <cell r="AI45">
            <v>0</v>
          </cell>
          <cell r="AJ45">
            <v>-1953566.8699999999</v>
          </cell>
          <cell r="AK45">
            <v>0</v>
          </cell>
          <cell r="AL45">
            <v>0</v>
          </cell>
          <cell r="AM45">
            <v>0</v>
          </cell>
          <cell r="AN45">
            <v>-245431.8</v>
          </cell>
          <cell r="AO45">
            <v>0</v>
          </cell>
          <cell r="AP45">
            <v>118774072.315</v>
          </cell>
        </row>
        <row r="46">
          <cell r="A46">
            <v>0</v>
          </cell>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row>
        <row r="47">
          <cell r="A47">
            <v>0</v>
          </cell>
          <cell r="B47">
            <v>0</v>
          </cell>
          <cell r="C47">
            <v>0</v>
          </cell>
          <cell r="D47">
            <v>0</v>
          </cell>
          <cell r="E47">
            <v>0</v>
          </cell>
          <cell r="F47" t="str">
            <v>CRAIG</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row>
        <row r="48">
          <cell r="A48" t="str">
            <v xml:space="preserve">311.00 0104         </v>
          </cell>
          <cell r="B48">
            <v>104</v>
          </cell>
          <cell r="C48" t="str">
            <v>ProdTrans</v>
          </cell>
          <cell r="D48" t="str">
            <v xml:space="preserve">311.00 0104         </v>
          </cell>
          <cell r="E48">
            <v>311</v>
          </cell>
          <cell r="F48" t="str">
            <v>Structures and Improvements</v>
          </cell>
          <cell r="G48">
            <v>0</v>
          </cell>
          <cell r="H48">
            <v>36736993.539999999</v>
          </cell>
          <cell r="I48">
            <v>0</v>
          </cell>
          <cell r="J48">
            <v>-114694.22000000004</v>
          </cell>
          <cell r="K48">
            <v>0</v>
          </cell>
          <cell r="L48">
            <v>36622299.32</v>
          </cell>
          <cell r="M48">
            <v>0</v>
          </cell>
          <cell r="N48">
            <v>-118139.12</v>
          </cell>
          <cell r="O48">
            <v>0</v>
          </cell>
          <cell r="P48">
            <v>36504160.200000003</v>
          </cell>
          <cell r="Q48">
            <v>0</v>
          </cell>
          <cell r="R48">
            <v>21837142</v>
          </cell>
          <cell r="S48">
            <v>0</v>
          </cell>
          <cell r="T48">
            <v>2.0299999999999998</v>
          </cell>
          <cell r="U48">
            <v>0</v>
          </cell>
          <cell r="V48">
            <v>744597</v>
          </cell>
          <cell r="W48">
            <v>0</v>
          </cell>
          <cell r="X48">
            <v>-114694.22000000004</v>
          </cell>
          <cell r="Y48">
            <v>0</v>
          </cell>
          <cell r="Z48">
            <v>-30</v>
          </cell>
          <cell r="AA48">
            <v>0</v>
          </cell>
          <cell r="AB48">
            <v>-34408.266000000018</v>
          </cell>
          <cell r="AC48">
            <v>0</v>
          </cell>
          <cell r="AD48">
            <v>22432636.514000002</v>
          </cell>
          <cell r="AE48">
            <v>0</v>
          </cell>
          <cell r="AF48">
            <v>2.0299999999999998</v>
          </cell>
          <cell r="AG48">
            <v>0</v>
          </cell>
          <cell r="AH48">
            <v>742234</v>
          </cell>
          <cell r="AI48">
            <v>0</v>
          </cell>
          <cell r="AJ48">
            <v>-118139.12</v>
          </cell>
          <cell r="AK48">
            <v>0</v>
          </cell>
          <cell r="AL48">
            <v>-30</v>
          </cell>
          <cell r="AM48">
            <v>0</v>
          </cell>
          <cell r="AN48">
            <v>-35441.735999999997</v>
          </cell>
          <cell r="AO48">
            <v>0</v>
          </cell>
          <cell r="AP48">
            <v>23021289.658</v>
          </cell>
        </row>
        <row r="49">
          <cell r="A49" t="str">
            <v xml:space="preserve">312.00 0104         </v>
          </cell>
          <cell r="B49">
            <v>104</v>
          </cell>
          <cell r="C49" t="str">
            <v>ProdTrans</v>
          </cell>
          <cell r="D49" t="str">
            <v xml:space="preserve">312.00 0104         </v>
          </cell>
          <cell r="E49">
            <v>312</v>
          </cell>
          <cell r="F49" t="str">
            <v>Boiler Plant Equipment</v>
          </cell>
          <cell r="G49">
            <v>0</v>
          </cell>
          <cell r="H49">
            <v>93178559.280000001</v>
          </cell>
          <cell r="I49">
            <v>0</v>
          </cell>
          <cell r="J49">
            <v>-972100.15999999992</v>
          </cell>
          <cell r="K49">
            <v>0</v>
          </cell>
          <cell r="L49">
            <v>92206459.120000005</v>
          </cell>
          <cell r="M49">
            <v>0</v>
          </cell>
          <cell r="N49">
            <v>-995138.40000000014</v>
          </cell>
          <cell r="O49">
            <v>0</v>
          </cell>
          <cell r="P49">
            <v>91211320.719999999</v>
          </cell>
          <cell r="Q49">
            <v>0</v>
          </cell>
          <cell r="R49">
            <v>45033353</v>
          </cell>
          <cell r="S49">
            <v>0</v>
          </cell>
          <cell r="T49">
            <v>2.4500000000000002</v>
          </cell>
          <cell r="U49">
            <v>0</v>
          </cell>
          <cell r="V49">
            <v>2270966</v>
          </cell>
          <cell r="W49">
            <v>0</v>
          </cell>
          <cell r="X49">
            <v>-972100.15999999992</v>
          </cell>
          <cell r="Y49">
            <v>0</v>
          </cell>
          <cell r="Z49">
            <v>-10</v>
          </cell>
          <cell r="AA49">
            <v>0</v>
          </cell>
          <cell r="AB49">
            <v>-97210.016000000003</v>
          </cell>
          <cell r="AC49">
            <v>0</v>
          </cell>
          <cell r="AD49">
            <v>46235008.824000001</v>
          </cell>
          <cell r="AE49">
            <v>0</v>
          </cell>
          <cell r="AF49">
            <v>2.4500000000000002</v>
          </cell>
          <cell r="AG49">
            <v>0</v>
          </cell>
          <cell r="AH49">
            <v>2246868</v>
          </cell>
          <cell r="AI49">
            <v>0</v>
          </cell>
          <cell r="AJ49">
            <v>-995138.40000000014</v>
          </cell>
          <cell r="AK49">
            <v>0</v>
          </cell>
          <cell r="AL49">
            <v>-10</v>
          </cell>
          <cell r="AM49">
            <v>0</v>
          </cell>
          <cell r="AN49">
            <v>-99513.840000000026</v>
          </cell>
          <cell r="AO49">
            <v>0</v>
          </cell>
          <cell r="AP49">
            <v>47387224.583999999</v>
          </cell>
        </row>
        <row r="50">
          <cell r="A50" t="str">
            <v xml:space="preserve">314.00 0104         </v>
          </cell>
          <cell r="B50">
            <v>104</v>
          </cell>
          <cell r="C50" t="str">
            <v>ProdTrans</v>
          </cell>
          <cell r="D50" t="str">
            <v xml:space="preserve">314.00 0104         </v>
          </cell>
          <cell r="E50">
            <v>314</v>
          </cell>
          <cell r="F50" t="str">
            <v>Turbogenerator Units</v>
          </cell>
          <cell r="G50">
            <v>0</v>
          </cell>
          <cell r="H50">
            <v>26345535.329999998</v>
          </cell>
          <cell r="I50">
            <v>0</v>
          </cell>
          <cell r="J50">
            <v>-276711.86</v>
          </cell>
          <cell r="K50">
            <v>0</v>
          </cell>
          <cell r="L50">
            <v>26068823.469999999</v>
          </cell>
          <cell r="M50">
            <v>0</v>
          </cell>
          <cell r="N50">
            <v>-281214.65999999997</v>
          </cell>
          <cell r="O50">
            <v>0</v>
          </cell>
          <cell r="P50">
            <v>25787608.809999999</v>
          </cell>
          <cell r="Q50">
            <v>0</v>
          </cell>
          <cell r="R50">
            <v>10376414</v>
          </cell>
          <cell r="S50">
            <v>0</v>
          </cell>
          <cell r="T50">
            <v>2.4</v>
          </cell>
          <cell r="U50">
            <v>0</v>
          </cell>
          <cell r="V50">
            <v>628972</v>
          </cell>
          <cell r="W50">
            <v>0</v>
          </cell>
          <cell r="X50">
            <v>-276711.86</v>
          </cell>
          <cell r="Y50">
            <v>0</v>
          </cell>
          <cell r="Z50">
            <v>-15</v>
          </cell>
          <cell r="AA50">
            <v>0</v>
          </cell>
          <cell r="AB50">
            <v>-41506.779000000002</v>
          </cell>
          <cell r="AC50">
            <v>0</v>
          </cell>
          <cell r="AD50">
            <v>10687167.361000001</v>
          </cell>
          <cell r="AE50">
            <v>0</v>
          </cell>
          <cell r="AF50">
            <v>2.4</v>
          </cell>
          <cell r="AG50">
            <v>0</v>
          </cell>
          <cell r="AH50">
            <v>622277</v>
          </cell>
          <cell r="AI50">
            <v>0</v>
          </cell>
          <cell r="AJ50">
            <v>-281214.65999999997</v>
          </cell>
          <cell r="AK50">
            <v>0</v>
          </cell>
          <cell r="AL50">
            <v>-15</v>
          </cell>
          <cell r="AM50">
            <v>0</v>
          </cell>
          <cell r="AN50">
            <v>-42182.198999999993</v>
          </cell>
          <cell r="AO50">
            <v>0</v>
          </cell>
          <cell r="AP50">
            <v>10986047.502000002</v>
          </cell>
        </row>
        <row r="51">
          <cell r="A51" t="str">
            <v xml:space="preserve">315.00 0104         </v>
          </cell>
          <cell r="B51">
            <v>104</v>
          </cell>
          <cell r="C51" t="str">
            <v>ProdTrans</v>
          </cell>
          <cell r="D51" t="str">
            <v xml:space="preserve">315.00 0104         </v>
          </cell>
          <cell r="E51">
            <v>315</v>
          </cell>
          <cell r="F51" t="str">
            <v>Accessory Electric Equipment</v>
          </cell>
          <cell r="G51">
            <v>0</v>
          </cell>
          <cell r="H51">
            <v>16876687.699999999</v>
          </cell>
          <cell r="I51">
            <v>0</v>
          </cell>
          <cell r="J51">
            <v>-64810.159999999989</v>
          </cell>
          <cell r="K51">
            <v>0</v>
          </cell>
          <cell r="L51">
            <v>16811877.539999999</v>
          </cell>
          <cell r="M51">
            <v>0</v>
          </cell>
          <cell r="N51">
            <v>-67567.77999999997</v>
          </cell>
          <cell r="O51">
            <v>0</v>
          </cell>
          <cell r="P51">
            <v>16744309.76</v>
          </cell>
          <cell r="Q51">
            <v>0</v>
          </cell>
          <cell r="R51">
            <v>10257023</v>
          </cell>
          <cell r="S51">
            <v>0</v>
          </cell>
          <cell r="T51">
            <v>1.96</v>
          </cell>
          <cell r="U51">
            <v>0</v>
          </cell>
          <cell r="V51">
            <v>330148</v>
          </cell>
          <cell r="W51">
            <v>0</v>
          </cell>
          <cell r="X51">
            <v>-64810.159999999989</v>
          </cell>
          <cell r="Y51">
            <v>0</v>
          </cell>
          <cell r="Z51">
            <v>-10</v>
          </cell>
          <cell r="AA51">
            <v>0</v>
          </cell>
          <cell r="AB51">
            <v>-6481.0159999999987</v>
          </cell>
          <cell r="AC51">
            <v>0</v>
          </cell>
          <cell r="AD51">
            <v>10515879.823999999</v>
          </cell>
          <cell r="AE51">
            <v>0</v>
          </cell>
          <cell r="AF51">
            <v>1.96</v>
          </cell>
          <cell r="AG51">
            <v>0</v>
          </cell>
          <cell r="AH51">
            <v>328851</v>
          </cell>
          <cell r="AI51">
            <v>0</v>
          </cell>
          <cell r="AJ51">
            <v>-67567.77999999997</v>
          </cell>
          <cell r="AK51">
            <v>0</v>
          </cell>
          <cell r="AL51">
            <v>-10</v>
          </cell>
          <cell r="AM51">
            <v>0</v>
          </cell>
          <cell r="AN51">
            <v>-6756.7779999999966</v>
          </cell>
          <cell r="AO51">
            <v>0</v>
          </cell>
          <cell r="AP51">
            <v>10770406.265999999</v>
          </cell>
        </row>
        <row r="52">
          <cell r="A52" t="str">
            <v xml:space="preserve">316.00 0104         </v>
          </cell>
          <cell r="B52">
            <v>104</v>
          </cell>
          <cell r="C52" t="str">
            <v>ProdTrans</v>
          </cell>
          <cell r="D52" t="str">
            <v xml:space="preserve">316.00 0104         </v>
          </cell>
          <cell r="E52">
            <v>316</v>
          </cell>
          <cell r="F52" t="str">
            <v>Miscellaneous Power Plant Equipment</v>
          </cell>
          <cell r="G52">
            <v>0</v>
          </cell>
          <cell r="H52">
            <v>1714396.36</v>
          </cell>
          <cell r="I52">
            <v>0</v>
          </cell>
          <cell r="J52">
            <v>-34192.159999999996</v>
          </cell>
          <cell r="K52">
            <v>0</v>
          </cell>
          <cell r="L52">
            <v>1680204.2000000002</v>
          </cell>
          <cell r="M52">
            <v>0</v>
          </cell>
          <cell r="N52">
            <v>-34192.159999999996</v>
          </cell>
          <cell r="O52">
            <v>0</v>
          </cell>
          <cell r="P52">
            <v>1646012.0400000003</v>
          </cell>
          <cell r="Q52">
            <v>0</v>
          </cell>
          <cell r="R52">
            <v>896624</v>
          </cell>
          <cell r="S52">
            <v>0</v>
          </cell>
          <cell r="T52">
            <v>2.42</v>
          </cell>
          <cell r="U52">
            <v>0</v>
          </cell>
          <cell r="V52">
            <v>41075</v>
          </cell>
          <cell r="W52">
            <v>0</v>
          </cell>
          <cell r="X52">
            <v>-34192.159999999996</v>
          </cell>
          <cell r="Y52">
            <v>0</v>
          </cell>
          <cell r="Z52">
            <v>-10</v>
          </cell>
          <cell r="AA52">
            <v>0</v>
          </cell>
          <cell r="AB52">
            <v>-3419.2159999999999</v>
          </cell>
          <cell r="AC52">
            <v>0</v>
          </cell>
          <cell r="AD52">
            <v>900087.62399999995</v>
          </cell>
          <cell r="AE52">
            <v>0</v>
          </cell>
          <cell r="AF52">
            <v>2.42</v>
          </cell>
          <cell r="AG52">
            <v>0</v>
          </cell>
          <cell r="AH52">
            <v>40247</v>
          </cell>
          <cell r="AI52">
            <v>0</v>
          </cell>
          <cell r="AJ52">
            <v>-34192.159999999996</v>
          </cell>
          <cell r="AK52">
            <v>0</v>
          </cell>
          <cell r="AL52">
            <v>-10</v>
          </cell>
          <cell r="AM52">
            <v>0</v>
          </cell>
          <cell r="AN52">
            <v>-3419.2159999999999</v>
          </cell>
          <cell r="AO52">
            <v>0</v>
          </cell>
          <cell r="AP52">
            <v>902723.24799999991</v>
          </cell>
        </row>
        <row r="53">
          <cell r="A53">
            <v>0</v>
          </cell>
          <cell r="B53">
            <v>0</v>
          </cell>
          <cell r="C53">
            <v>0</v>
          </cell>
          <cell r="D53">
            <v>0</v>
          </cell>
          <cell r="E53">
            <v>0</v>
          </cell>
          <cell r="F53" t="str">
            <v>TOTAL CRAIG</v>
          </cell>
          <cell r="G53">
            <v>0</v>
          </cell>
          <cell r="H53">
            <v>174852172.20999998</v>
          </cell>
          <cell r="I53">
            <v>0</v>
          </cell>
          <cell r="J53">
            <v>-1462508.5599999996</v>
          </cell>
          <cell r="K53">
            <v>0</v>
          </cell>
          <cell r="L53">
            <v>173389663.64999998</v>
          </cell>
          <cell r="M53">
            <v>0</v>
          </cell>
          <cell r="N53">
            <v>-1496252.1199999999</v>
          </cell>
          <cell r="O53">
            <v>0</v>
          </cell>
          <cell r="P53">
            <v>171893411.52999997</v>
          </cell>
          <cell r="Q53">
            <v>0</v>
          </cell>
          <cell r="R53">
            <v>88400556</v>
          </cell>
          <cell r="S53">
            <v>0</v>
          </cell>
          <cell r="T53">
            <v>0</v>
          </cell>
          <cell r="U53">
            <v>0</v>
          </cell>
          <cell r="V53">
            <v>4015758</v>
          </cell>
          <cell r="W53">
            <v>0</v>
          </cell>
          <cell r="X53">
            <v>-1462508.5599999996</v>
          </cell>
          <cell r="Y53">
            <v>0</v>
          </cell>
          <cell r="Z53">
            <v>0</v>
          </cell>
          <cell r="AA53">
            <v>0</v>
          </cell>
          <cell r="AB53">
            <v>-183025.29300000001</v>
          </cell>
          <cell r="AC53">
            <v>0</v>
          </cell>
          <cell r="AD53">
            <v>90770780.147</v>
          </cell>
          <cell r="AE53">
            <v>0</v>
          </cell>
          <cell r="AF53">
            <v>0</v>
          </cell>
          <cell r="AG53">
            <v>0</v>
          </cell>
          <cell r="AH53">
            <v>3980477</v>
          </cell>
          <cell r="AI53">
            <v>0</v>
          </cell>
          <cell r="AJ53">
            <v>-1496252.1199999999</v>
          </cell>
          <cell r="AK53">
            <v>0</v>
          </cell>
          <cell r="AL53">
            <v>0</v>
          </cell>
          <cell r="AM53">
            <v>0</v>
          </cell>
          <cell r="AN53">
            <v>-187313.769</v>
          </cell>
          <cell r="AO53">
            <v>0</v>
          </cell>
          <cell r="AP53">
            <v>93067691.258000001</v>
          </cell>
        </row>
        <row r="54">
          <cell r="A54">
            <v>0</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row>
        <row r="55">
          <cell r="A55">
            <v>0</v>
          </cell>
          <cell r="B55">
            <v>0</v>
          </cell>
          <cell r="C55">
            <v>0</v>
          </cell>
          <cell r="D55">
            <v>0</v>
          </cell>
          <cell r="E55">
            <v>0</v>
          </cell>
          <cell r="F55" t="str">
            <v>DAVE JOHNSTON</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row>
        <row r="56">
          <cell r="A56" t="str">
            <v xml:space="preserve">310.20 0105         </v>
          </cell>
          <cell r="B56">
            <v>105</v>
          </cell>
          <cell r="C56" t="str">
            <v>ProdTrans</v>
          </cell>
          <cell r="D56" t="str">
            <v xml:space="preserve">310.20 0105         </v>
          </cell>
          <cell r="E56">
            <v>310.2</v>
          </cell>
          <cell r="F56" t="str">
            <v>Land Rights</v>
          </cell>
          <cell r="G56">
            <v>0</v>
          </cell>
          <cell r="H56">
            <v>99970.26</v>
          </cell>
          <cell r="I56">
            <v>0</v>
          </cell>
          <cell r="J56">
            <v>0</v>
          </cell>
          <cell r="K56">
            <v>0</v>
          </cell>
          <cell r="L56">
            <v>99970.26</v>
          </cell>
          <cell r="M56">
            <v>0</v>
          </cell>
          <cell r="N56">
            <v>0</v>
          </cell>
          <cell r="O56">
            <v>0</v>
          </cell>
          <cell r="P56">
            <v>99970.26</v>
          </cell>
          <cell r="Q56">
            <v>0</v>
          </cell>
          <cell r="R56">
            <v>63605</v>
          </cell>
          <cell r="S56">
            <v>0</v>
          </cell>
          <cell r="T56">
            <v>1.77</v>
          </cell>
          <cell r="U56">
            <v>0</v>
          </cell>
          <cell r="V56">
            <v>1769</v>
          </cell>
          <cell r="W56">
            <v>0</v>
          </cell>
          <cell r="X56">
            <v>0</v>
          </cell>
          <cell r="Y56">
            <v>0</v>
          </cell>
          <cell r="Z56">
            <v>0</v>
          </cell>
          <cell r="AA56">
            <v>0</v>
          </cell>
          <cell r="AB56">
            <v>0</v>
          </cell>
          <cell r="AC56">
            <v>0</v>
          </cell>
          <cell r="AD56">
            <v>65374</v>
          </cell>
          <cell r="AE56">
            <v>0</v>
          </cell>
          <cell r="AF56">
            <v>1.77</v>
          </cell>
          <cell r="AG56">
            <v>0</v>
          </cell>
          <cell r="AH56">
            <v>1769</v>
          </cell>
          <cell r="AI56">
            <v>0</v>
          </cell>
          <cell r="AJ56">
            <v>0</v>
          </cell>
          <cell r="AK56">
            <v>0</v>
          </cell>
          <cell r="AL56">
            <v>0</v>
          </cell>
          <cell r="AM56">
            <v>0</v>
          </cell>
          <cell r="AN56">
            <v>0</v>
          </cell>
          <cell r="AO56">
            <v>0</v>
          </cell>
          <cell r="AP56">
            <v>67143</v>
          </cell>
        </row>
        <row r="57">
          <cell r="A57" t="str">
            <v xml:space="preserve">311.00 0105         </v>
          </cell>
          <cell r="B57">
            <v>105</v>
          </cell>
          <cell r="C57" t="str">
            <v>ProdTrans</v>
          </cell>
          <cell r="D57" t="str">
            <v xml:space="preserve">311.00 0105         </v>
          </cell>
          <cell r="E57">
            <v>311</v>
          </cell>
          <cell r="F57" t="str">
            <v>Structures and Improvements</v>
          </cell>
          <cell r="G57">
            <v>0</v>
          </cell>
          <cell r="H57">
            <v>138592968.06</v>
          </cell>
          <cell r="I57">
            <v>0</v>
          </cell>
          <cell r="J57">
            <v>-238106.46999999997</v>
          </cell>
          <cell r="K57">
            <v>0</v>
          </cell>
          <cell r="L57">
            <v>138354861.59</v>
          </cell>
          <cell r="M57">
            <v>0</v>
          </cell>
          <cell r="N57">
            <v>-246160.03</v>
          </cell>
          <cell r="O57">
            <v>0</v>
          </cell>
          <cell r="P57">
            <v>138108701.56</v>
          </cell>
          <cell r="Q57">
            <v>0</v>
          </cell>
          <cell r="R57">
            <v>33274404</v>
          </cell>
          <cell r="S57">
            <v>0</v>
          </cell>
          <cell r="T57">
            <v>2.77</v>
          </cell>
          <cell r="U57">
            <v>0</v>
          </cell>
          <cell r="V57">
            <v>3835727</v>
          </cell>
          <cell r="W57">
            <v>0</v>
          </cell>
          <cell r="X57">
            <v>-238106.46999999997</v>
          </cell>
          <cell r="Y57">
            <v>0</v>
          </cell>
          <cell r="Z57">
            <v>-30</v>
          </cell>
          <cell r="AA57">
            <v>0</v>
          </cell>
          <cell r="AB57">
            <v>-71431.940999999992</v>
          </cell>
          <cell r="AC57">
            <v>0</v>
          </cell>
          <cell r="AD57">
            <v>36800592.589000002</v>
          </cell>
          <cell r="AE57">
            <v>0</v>
          </cell>
          <cell r="AF57">
            <v>2.77</v>
          </cell>
          <cell r="AG57">
            <v>0</v>
          </cell>
          <cell r="AH57">
            <v>3829020</v>
          </cell>
          <cell r="AI57">
            <v>0</v>
          </cell>
          <cell r="AJ57">
            <v>-246160.03</v>
          </cell>
          <cell r="AK57">
            <v>0</v>
          </cell>
          <cell r="AL57">
            <v>-30</v>
          </cell>
          <cell r="AM57">
            <v>0</v>
          </cell>
          <cell r="AN57">
            <v>-73848.009000000005</v>
          </cell>
          <cell r="AO57">
            <v>0</v>
          </cell>
          <cell r="AP57">
            <v>40309604.549999997</v>
          </cell>
        </row>
        <row r="58">
          <cell r="A58" t="str">
            <v xml:space="preserve">312.00 0105         </v>
          </cell>
          <cell r="B58">
            <v>105</v>
          </cell>
          <cell r="C58" t="str">
            <v>ProdTrans</v>
          </cell>
          <cell r="D58" t="str">
            <v xml:space="preserve">312.00 0105         </v>
          </cell>
          <cell r="E58">
            <v>312</v>
          </cell>
          <cell r="F58" t="str">
            <v>Boiler Plant Equipment</v>
          </cell>
          <cell r="G58">
            <v>0</v>
          </cell>
          <cell r="H58">
            <v>575213448.22000003</v>
          </cell>
          <cell r="I58">
            <v>0</v>
          </cell>
          <cell r="J58">
            <v>-2870894.9199999995</v>
          </cell>
          <cell r="K58">
            <v>0</v>
          </cell>
          <cell r="L58">
            <v>572342553.30000007</v>
          </cell>
          <cell r="M58">
            <v>0</v>
          </cell>
          <cell r="N58">
            <v>-3017942.85</v>
          </cell>
          <cell r="O58">
            <v>0</v>
          </cell>
          <cell r="P58">
            <v>569324610.45000005</v>
          </cell>
          <cell r="Q58">
            <v>0</v>
          </cell>
          <cell r="R58">
            <v>153351223</v>
          </cell>
          <cell r="S58">
            <v>0</v>
          </cell>
          <cell r="T58">
            <v>2.88</v>
          </cell>
          <cell r="U58">
            <v>0</v>
          </cell>
          <cell r="V58">
            <v>16524806</v>
          </cell>
          <cell r="W58">
            <v>0</v>
          </cell>
          <cell r="X58">
            <v>-2870894.9199999995</v>
          </cell>
          <cell r="Y58">
            <v>0</v>
          </cell>
          <cell r="Z58">
            <v>-10</v>
          </cell>
          <cell r="AA58">
            <v>0</v>
          </cell>
          <cell r="AB58">
            <v>-287089.49199999997</v>
          </cell>
          <cell r="AC58">
            <v>0</v>
          </cell>
          <cell r="AD58">
            <v>166718044.588</v>
          </cell>
          <cell r="AE58">
            <v>0</v>
          </cell>
          <cell r="AF58">
            <v>2.88</v>
          </cell>
          <cell r="AG58">
            <v>0</v>
          </cell>
          <cell r="AH58">
            <v>16440007</v>
          </cell>
          <cell r="AI58">
            <v>0</v>
          </cell>
          <cell r="AJ58">
            <v>-3017942.85</v>
          </cell>
          <cell r="AK58">
            <v>0</v>
          </cell>
          <cell r="AL58">
            <v>-10</v>
          </cell>
          <cell r="AM58">
            <v>0</v>
          </cell>
          <cell r="AN58">
            <v>-301794.28499999997</v>
          </cell>
          <cell r="AO58">
            <v>0</v>
          </cell>
          <cell r="AP58">
            <v>179838314.45300001</v>
          </cell>
        </row>
        <row r="59">
          <cell r="A59" t="str">
            <v xml:space="preserve">314.00 0105         </v>
          </cell>
          <cell r="B59">
            <v>105</v>
          </cell>
          <cell r="C59" t="str">
            <v>ProdTrans</v>
          </cell>
          <cell r="D59" t="str">
            <v xml:space="preserve">314.00 0105         </v>
          </cell>
          <cell r="E59">
            <v>314</v>
          </cell>
          <cell r="F59" t="str">
            <v>Turbogenerator Units</v>
          </cell>
          <cell r="G59">
            <v>0</v>
          </cell>
          <cell r="H59">
            <v>91968161.640000001</v>
          </cell>
          <cell r="I59">
            <v>0</v>
          </cell>
          <cell r="J59">
            <v>-864714.89</v>
          </cell>
          <cell r="K59">
            <v>0</v>
          </cell>
          <cell r="L59">
            <v>91103446.75</v>
          </cell>
          <cell r="M59">
            <v>0</v>
          </cell>
          <cell r="N59">
            <v>-890853.53999999992</v>
          </cell>
          <cell r="O59">
            <v>0</v>
          </cell>
          <cell r="P59">
            <v>90212593.209999993</v>
          </cell>
          <cell r="Q59">
            <v>0</v>
          </cell>
          <cell r="R59">
            <v>36805513</v>
          </cell>
          <cell r="S59">
            <v>0</v>
          </cell>
          <cell r="T59">
            <v>2.87</v>
          </cell>
          <cell r="U59">
            <v>0</v>
          </cell>
          <cell r="V59">
            <v>2627078</v>
          </cell>
          <cell r="W59">
            <v>0</v>
          </cell>
          <cell r="X59">
            <v>-864714.89</v>
          </cell>
          <cell r="Y59">
            <v>0</v>
          </cell>
          <cell r="Z59">
            <v>-15</v>
          </cell>
          <cell r="AA59">
            <v>0</v>
          </cell>
          <cell r="AB59">
            <v>-129707.2335</v>
          </cell>
          <cell r="AC59">
            <v>0</v>
          </cell>
          <cell r="AD59">
            <v>38438168.876500003</v>
          </cell>
          <cell r="AE59">
            <v>0</v>
          </cell>
          <cell r="AF59">
            <v>2.87</v>
          </cell>
          <cell r="AG59">
            <v>0</v>
          </cell>
          <cell r="AH59">
            <v>2601885</v>
          </cell>
          <cell r="AI59">
            <v>0</v>
          </cell>
          <cell r="AJ59">
            <v>-890853.53999999992</v>
          </cell>
          <cell r="AK59">
            <v>0</v>
          </cell>
          <cell r="AL59">
            <v>-15</v>
          </cell>
          <cell r="AM59">
            <v>0</v>
          </cell>
          <cell r="AN59">
            <v>-133628.03099999999</v>
          </cell>
          <cell r="AO59">
            <v>0</v>
          </cell>
          <cell r="AP59">
            <v>40015572.305500001</v>
          </cell>
        </row>
        <row r="60">
          <cell r="A60" t="str">
            <v xml:space="preserve">315.00 0105         </v>
          </cell>
          <cell r="B60">
            <v>105</v>
          </cell>
          <cell r="C60" t="str">
            <v>ProdTrans</v>
          </cell>
          <cell r="D60" t="str">
            <v xml:space="preserve">315.00 0105         </v>
          </cell>
          <cell r="E60">
            <v>315</v>
          </cell>
          <cell r="F60" t="str">
            <v>Accessory Electric Equipment</v>
          </cell>
          <cell r="G60">
            <v>0</v>
          </cell>
          <cell r="H60">
            <v>53047376.119999997</v>
          </cell>
          <cell r="I60">
            <v>0</v>
          </cell>
          <cell r="J60">
            <v>-107681.62999999998</v>
          </cell>
          <cell r="K60">
            <v>0</v>
          </cell>
          <cell r="L60">
            <v>52939694.489999995</v>
          </cell>
          <cell r="M60">
            <v>0</v>
          </cell>
          <cell r="N60">
            <v>-112573.86999999997</v>
          </cell>
          <cell r="O60">
            <v>0</v>
          </cell>
          <cell r="P60">
            <v>52827120.619999997</v>
          </cell>
          <cell r="Q60">
            <v>0</v>
          </cell>
          <cell r="R60">
            <v>12322395</v>
          </cell>
          <cell r="S60">
            <v>0</v>
          </cell>
          <cell r="T60">
            <v>2.2400000000000002</v>
          </cell>
          <cell r="U60">
            <v>0</v>
          </cell>
          <cell r="V60">
            <v>1187055</v>
          </cell>
          <cell r="W60">
            <v>0</v>
          </cell>
          <cell r="X60">
            <v>-107681.62999999998</v>
          </cell>
          <cell r="Y60">
            <v>0</v>
          </cell>
          <cell r="Z60">
            <v>-10</v>
          </cell>
          <cell r="AA60">
            <v>0</v>
          </cell>
          <cell r="AB60">
            <v>-10768.162999999999</v>
          </cell>
          <cell r="AC60">
            <v>0</v>
          </cell>
          <cell r="AD60">
            <v>13391000.206999999</v>
          </cell>
          <cell r="AE60">
            <v>0</v>
          </cell>
          <cell r="AF60">
            <v>2.2400000000000002</v>
          </cell>
          <cell r="AG60">
            <v>0</v>
          </cell>
          <cell r="AH60">
            <v>1184588</v>
          </cell>
          <cell r="AI60">
            <v>0</v>
          </cell>
          <cell r="AJ60">
            <v>-112573.86999999997</v>
          </cell>
          <cell r="AK60">
            <v>0</v>
          </cell>
          <cell r="AL60">
            <v>-10</v>
          </cell>
          <cell r="AM60">
            <v>0</v>
          </cell>
          <cell r="AN60">
            <v>-11257.386999999997</v>
          </cell>
          <cell r="AO60">
            <v>0</v>
          </cell>
          <cell r="AP60">
            <v>14451756.949999999</v>
          </cell>
        </row>
        <row r="61">
          <cell r="A61" t="str">
            <v xml:space="preserve">316.00 0105         </v>
          </cell>
          <cell r="B61">
            <v>105</v>
          </cell>
          <cell r="C61" t="str">
            <v>ProdTrans</v>
          </cell>
          <cell r="D61" t="str">
            <v xml:space="preserve">316.00 0105         </v>
          </cell>
          <cell r="E61">
            <v>316</v>
          </cell>
          <cell r="F61" t="str">
            <v>Miscellaneous Power Plant Equipment</v>
          </cell>
          <cell r="G61">
            <v>0</v>
          </cell>
          <cell r="H61">
            <v>8457617.3599999994</v>
          </cell>
          <cell r="I61">
            <v>0</v>
          </cell>
          <cell r="J61">
            <v>-116457.26000000001</v>
          </cell>
          <cell r="K61">
            <v>0</v>
          </cell>
          <cell r="L61">
            <v>8341160.0999999996</v>
          </cell>
          <cell r="M61">
            <v>0</v>
          </cell>
          <cell r="N61">
            <v>-116457.26000000001</v>
          </cell>
          <cell r="O61">
            <v>0</v>
          </cell>
          <cell r="P61">
            <v>8224702.8399999999</v>
          </cell>
          <cell r="Q61">
            <v>0</v>
          </cell>
          <cell r="R61">
            <v>1742727</v>
          </cell>
          <cell r="S61">
            <v>0</v>
          </cell>
          <cell r="T61">
            <v>4.88</v>
          </cell>
          <cell r="U61">
            <v>0</v>
          </cell>
          <cell r="V61">
            <v>409890</v>
          </cell>
          <cell r="W61">
            <v>0</v>
          </cell>
          <cell r="X61">
            <v>-116457.26000000001</v>
          </cell>
          <cell r="Y61">
            <v>0</v>
          </cell>
          <cell r="Z61">
            <v>-10</v>
          </cell>
          <cell r="AA61">
            <v>0</v>
          </cell>
          <cell r="AB61">
            <v>-11645.726000000001</v>
          </cell>
          <cell r="AC61">
            <v>0</v>
          </cell>
          <cell r="AD61">
            <v>2024514.014</v>
          </cell>
          <cell r="AE61">
            <v>0</v>
          </cell>
          <cell r="AF61">
            <v>4.88</v>
          </cell>
          <cell r="AG61">
            <v>0</v>
          </cell>
          <cell r="AH61">
            <v>404207</v>
          </cell>
          <cell r="AI61">
            <v>0</v>
          </cell>
          <cell r="AJ61">
            <v>-116457.26000000001</v>
          </cell>
          <cell r="AK61">
            <v>0</v>
          </cell>
          <cell r="AL61">
            <v>-10</v>
          </cell>
          <cell r="AM61">
            <v>0</v>
          </cell>
          <cell r="AN61">
            <v>-11645.726000000001</v>
          </cell>
          <cell r="AO61">
            <v>0</v>
          </cell>
          <cell r="AP61">
            <v>2300618.0279999999</v>
          </cell>
        </row>
        <row r="62">
          <cell r="A62">
            <v>0</v>
          </cell>
          <cell r="B62">
            <v>0</v>
          </cell>
          <cell r="C62">
            <v>0</v>
          </cell>
          <cell r="D62">
            <v>0</v>
          </cell>
          <cell r="E62">
            <v>0</v>
          </cell>
          <cell r="F62" t="str">
            <v>TOTAL DAVE JOHNSTON</v>
          </cell>
          <cell r="G62">
            <v>0</v>
          </cell>
          <cell r="H62">
            <v>867379541.65999997</v>
          </cell>
          <cell r="I62">
            <v>0</v>
          </cell>
          <cell r="J62">
            <v>-4197855.17</v>
          </cell>
          <cell r="K62">
            <v>0</v>
          </cell>
          <cell r="L62">
            <v>863181686.49000013</v>
          </cell>
          <cell r="M62">
            <v>0</v>
          </cell>
          <cell r="N62">
            <v>-4383987.55</v>
          </cell>
          <cell r="O62">
            <v>0</v>
          </cell>
          <cell r="P62">
            <v>858797698.94000006</v>
          </cell>
          <cell r="Q62">
            <v>0</v>
          </cell>
          <cell r="R62">
            <v>237559867</v>
          </cell>
          <cell r="S62">
            <v>0</v>
          </cell>
          <cell r="T62">
            <v>0</v>
          </cell>
          <cell r="U62">
            <v>0</v>
          </cell>
          <cell r="V62">
            <v>24586325</v>
          </cell>
          <cell r="W62">
            <v>0</v>
          </cell>
          <cell r="X62">
            <v>-4197855.17</v>
          </cell>
          <cell r="Y62">
            <v>0</v>
          </cell>
          <cell r="Z62">
            <v>0</v>
          </cell>
          <cell r="AA62">
            <v>0</v>
          </cell>
          <cell r="AB62">
            <v>-510642.55549999996</v>
          </cell>
          <cell r="AC62">
            <v>0</v>
          </cell>
          <cell r="AD62">
            <v>257437694.27449998</v>
          </cell>
          <cell r="AE62">
            <v>0</v>
          </cell>
          <cell r="AF62">
            <v>0</v>
          </cell>
          <cell r="AG62">
            <v>0</v>
          </cell>
          <cell r="AH62">
            <v>24461476</v>
          </cell>
          <cell r="AI62">
            <v>0</v>
          </cell>
          <cell r="AJ62">
            <v>-4383987.55</v>
          </cell>
          <cell r="AK62">
            <v>0</v>
          </cell>
          <cell r="AL62">
            <v>0</v>
          </cell>
          <cell r="AM62">
            <v>0</v>
          </cell>
          <cell r="AN62">
            <v>-532173.43799999997</v>
          </cell>
          <cell r="AO62">
            <v>0</v>
          </cell>
          <cell r="AP62">
            <v>276983009.28650004</v>
          </cell>
        </row>
        <row r="63">
          <cell r="A63">
            <v>0</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row>
        <row r="64">
          <cell r="A64">
            <v>0</v>
          </cell>
          <cell r="B64">
            <v>0</v>
          </cell>
          <cell r="C64">
            <v>0</v>
          </cell>
          <cell r="D64">
            <v>0</v>
          </cell>
          <cell r="E64">
            <v>0</v>
          </cell>
          <cell r="F64" t="str">
            <v>GADSBY</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row>
        <row r="65">
          <cell r="A65" t="str">
            <v xml:space="preserve">311.00 0106         </v>
          </cell>
          <cell r="B65">
            <v>106</v>
          </cell>
          <cell r="C65" t="str">
            <v>ProdTrans</v>
          </cell>
          <cell r="D65" t="str">
            <v xml:space="preserve">311.00 0106         </v>
          </cell>
          <cell r="E65">
            <v>311</v>
          </cell>
          <cell r="F65" t="str">
            <v>Structures and Improvements</v>
          </cell>
          <cell r="G65">
            <v>0</v>
          </cell>
          <cell r="H65">
            <v>15268515.08</v>
          </cell>
          <cell r="I65">
            <v>0</v>
          </cell>
          <cell r="J65">
            <v>-60189.56</v>
          </cell>
          <cell r="K65">
            <v>0</v>
          </cell>
          <cell r="L65">
            <v>15208325.52</v>
          </cell>
          <cell r="M65">
            <v>0</v>
          </cell>
          <cell r="N65">
            <v>-61847.72</v>
          </cell>
          <cell r="O65">
            <v>0</v>
          </cell>
          <cell r="P65">
            <v>15146477.799999999</v>
          </cell>
          <cell r="Q65">
            <v>0</v>
          </cell>
          <cell r="R65">
            <v>15723548</v>
          </cell>
          <cell r="S65">
            <v>0</v>
          </cell>
          <cell r="T65">
            <v>1.28</v>
          </cell>
          <cell r="U65">
            <v>0</v>
          </cell>
          <cell r="V65">
            <v>195052</v>
          </cell>
          <cell r="W65">
            <v>0</v>
          </cell>
          <cell r="X65">
            <v>-60189.56</v>
          </cell>
          <cell r="Y65">
            <v>0</v>
          </cell>
          <cell r="Z65">
            <v>-30</v>
          </cell>
          <cell r="AA65">
            <v>0</v>
          </cell>
          <cell r="AB65">
            <v>-18056.867999999999</v>
          </cell>
          <cell r="AC65">
            <v>0</v>
          </cell>
          <cell r="AD65">
            <v>15840353.571999999</v>
          </cell>
          <cell r="AE65">
            <v>0</v>
          </cell>
          <cell r="AF65">
            <v>1.28</v>
          </cell>
          <cell r="AG65">
            <v>0</v>
          </cell>
          <cell r="AH65">
            <v>194271</v>
          </cell>
          <cell r="AI65">
            <v>0</v>
          </cell>
          <cell r="AJ65">
            <v>-61847.72</v>
          </cell>
          <cell r="AK65">
            <v>0</v>
          </cell>
          <cell r="AL65">
            <v>-30</v>
          </cell>
          <cell r="AM65">
            <v>0</v>
          </cell>
          <cell r="AN65">
            <v>-18554.316000000003</v>
          </cell>
          <cell r="AO65">
            <v>0</v>
          </cell>
          <cell r="AP65">
            <v>15954222.535999998</v>
          </cell>
        </row>
        <row r="66">
          <cell r="A66" t="str">
            <v xml:space="preserve">312.00 0106         </v>
          </cell>
          <cell r="B66">
            <v>106</v>
          </cell>
          <cell r="C66" t="str">
            <v>ProdTrans</v>
          </cell>
          <cell r="D66" t="str">
            <v xml:space="preserve">312.00 0106         </v>
          </cell>
          <cell r="E66">
            <v>312</v>
          </cell>
          <cell r="F66" t="str">
            <v>Boiler Plant Equipment</v>
          </cell>
          <cell r="G66">
            <v>0</v>
          </cell>
          <cell r="H66">
            <v>37464585.539999999</v>
          </cell>
          <cell r="I66">
            <v>0</v>
          </cell>
          <cell r="J66">
            <v>-510562.20999999985</v>
          </cell>
          <cell r="K66">
            <v>0</v>
          </cell>
          <cell r="L66">
            <v>36954023.329999998</v>
          </cell>
          <cell r="M66">
            <v>0</v>
          </cell>
          <cell r="N66">
            <v>-518044.40999999986</v>
          </cell>
          <cell r="O66">
            <v>0</v>
          </cell>
          <cell r="P66">
            <v>36435978.920000002</v>
          </cell>
          <cell r="Q66">
            <v>0</v>
          </cell>
          <cell r="R66">
            <v>38411429</v>
          </cell>
          <cell r="S66">
            <v>0</v>
          </cell>
          <cell r="T66">
            <v>1.36</v>
          </cell>
          <cell r="U66">
            <v>0</v>
          </cell>
          <cell r="V66">
            <v>506047</v>
          </cell>
          <cell r="W66">
            <v>0</v>
          </cell>
          <cell r="X66">
            <v>-510562.20999999985</v>
          </cell>
          <cell r="Y66">
            <v>0</v>
          </cell>
          <cell r="Z66">
            <v>-10</v>
          </cell>
          <cell r="AA66">
            <v>0</v>
          </cell>
          <cell r="AB66">
            <v>-51056.22099999999</v>
          </cell>
          <cell r="AC66">
            <v>0</v>
          </cell>
          <cell r="AD66">
            <v>38355857.568999998</v>
          </cell>
          <cell r="AE66">
            <v>0</v>
          </cell>
          <cell r="AF66">
            <v>1.36</v>
          </cell>
          <cell r="AG66">
            <v>0</v>
          </cell>
          <cell r="AH66">
            <v>499052</v>
          </cell>
          <cell r="AI66">
            <v>0</v>
          </cell>
          <cell r="AJ66">
            <v>-518044.40999999986</v>
          </cell>
          <cell r="AK66">
            <v>0</v>
          </cell>
          <cell r="AL66">
            <v>-10</v>
          </cell>
          <cell r="AM66">
            <v>0</v>
          </cell>
          <cell r="AN66">
            <v>-51804.440999999984</v>
          </cell>
          <cell r="AO66">
            <v>0</v>
          </cell>
          <cell r="AP66">
            <v>38285060.718000002</v>
          </cell>
        </row>
        <row r="67">
          <cell r="A67" t="str">
            <v xml:space="preserve">314.00 0106         </v>
          </cell>
          <cell r="B67">
            <v>106</v>
          </cell>
          <cell r="C67" t="str">
            <v>ProdTrans</v>
          </cell>
          <cell r="D67" t="str">
            <v xml:space="preserve">314.00 0106         </v>
          </cell>
          <cell r="E67">
            <v>314</v>
          </cell>
          <cell r="F67" t="str">
            <v>Turbogenerator Units</v>
          </cell>
          <cell r="G67">
            <v>0</v>
          </cell>
          <cell r="H67">
            <v>18863810.73</v>
          </cell>
          <cell r="I67">
            <v>0</v>
          </cell>
          <cell r="J67">
            <v>-351563.44999999995</v>
          </cell>
          <cell r="K67">
            <v>0</v>
          </cell>
          <cell r="L67">
            <v>18512247.280000001</v>
          </cell>
          <cell r="M67">
            <v>0</v>
          </cell>
          <cell r="N67">
            <v>-351701.93</v>
          </cell>
          <cell r="O67">
            <v>0</v>
          </cell>
          <cell r="P67">
            <v>18160545.350000001</v>
          </cell>
          <cell r="Q67">
            <v>0</v>
          </cell>
          <cell r="R67">
            <v>19218312</v>
          </cell>
          <cell r="S67">
            <v>0</v>
          </cell>
          <cell r="T67">
            <v>1.07</v>
          </cell>
          <cell r="U67">
            <v>0</v>
          </cell>
          <cell r="V67">
            <v>199962</v>
          </cell>
          <cell r="W67">
            <v>0</v>
          </cell>
          <cell r="X67">
            <v>-351563.44999999995</v>
          </cell>
          <cell r="Y67">
            <v>0</v>
          </cell>
          <cell r="Z67">
            <v>-15</v>
          </cell>
          <cell r="AA67">
            <v>0</v>
          </cell>
          <cell r="AB67">
            <v>-52734.517499999987</v>
          </cell>
          <cell r="AC67">
            <v>0</v>
          </cell>
          <cell r="AD67">
            <v>19013976.032500003</v>
          </cell>
          <cell r="AE67">
            <v>0</v>
          </cell>
          <cell r="AF67">
            <v>1.07</v>
          </cell>
          <cell r="AG67">
            <v>0</v>
          </cell>
          <cell r="AH67">
            <v>196199</v>
          </cell>
          <cell r="AI67">
            <v>0</v>
          </cell>
          <cell r="AJ67">
            <v>-351701.93</v>
          </cell>
          <cell r="AK67">
            <v>0</v>
          </cell>
          <cell r="AL67">
            <v>-15</v>
          </cell>
          <cell r="AM67">
            <v>0</v>
          </cell>
          <cell r="AN67">
            <v>-52755.289499999999</v>
          </cell>
          <cell r="AO67">
            <v>0</v>
          </cell>
          <cell r="AP67">
            <v>18805717.813000001</v>
          </cell>
        </row>
        <row r="68">
          <cell r="A68" t="str">
            <v xml:space="preserve">315.00 0106         </v>
          </cell>
          <cell r="B68">
            <v>106</v>
          </cell>
          <cell r="C68" t="str">
            <v>ProdTrans</v>
          </cell>
          <cell r="D68" t="str">
            <v xml:space="preserve">315.00 0106         </v>
          </cell>
          <cell r="E68">
            <v>315</v>
          </cell>
          <cell r="F68" t="str">
            <v>Accessory Electric Equipment</v>
          </cell>
          <cell r="G68">
            <v>0</v>
          </cell>
          <cell r="H68">
            <v>7862653.5800000001</v>
          </cell>
          <cell r="I68">
            <v>0</v>
          </cell>
          <cell r="J68">
            <v>-42519.92000000002</v>
          </cell>
          <cell r="K68">
            <v>0</v>
          </cell>
          <cell r="L68">
            <v>7820133.6600000001</v>
          </cell>
          <cell r="M68">
            <v>0</v>
          </cell>
          <cell r="N68">
            <v>-44114.3</v>
          </cell>
          <cell r="O68">
            <v>0</v>
          </cell>
          <cell r="P68">
            <v>7776019.3600000003</v>
          </cell>
          <cell r="Q68">
            <v>0</v>
          </cell>
          <cell r="R68">
            <v>6383412</v>
          </cell>
          <cell r="S68">
            <v>0</v>
          </cell>
          <cell r="T68">
            <v>0.97</v>
          </cell>
          <cell r="U68">
            <v>0</v>
          </cell>
          <cell r="V68">
            <v>76062</v>
          </cell>
          <cell r="W68">
            <v>0</v>
          </cell>
          <cell r="X68">
            <v>-42519.92000000002</v>
          </cell>
          <cell r="Y68">
            <v>0</v>
          </cell>
          <cell r="Z68">
            <v>-10</v>
          </cell>
          <cell r="AA68">
            <v>0</v>
          </cell>
          <cell r="AB68">
            <v>-4251.992000000002</v>
          </cell>
          <cell r="AC68">
            <v>0</v>
          </cell>
          <cell r="AD68">
            <v>6412702.0880000005</v>
          </cell>
          <cell r="AE68">
            <v>0</v>
          </cell>
          <cell r="AF68">
            <v>0.97</v>
          </cell>
          <cell r="AG68">
            <v>0</v>
          </cell>
          <cell r="AH68">
            <v>75641</v>
          </cell>
          <cell r="AI68">
            <v>0</v>
          </cell>
          <cell r="AJ68">
            <v>-44114.3</v>
          </cell>
          <cell r="AK68">
            <v>0</v>
          </cell>
          <cell r="AL68">
            <v>-10</v>
          </cell>
          <cell r="AM68">
            <v>0</v>
          </cell>
          <cell r="AN68">
            <v>-4411.43</v>
          </cell>
          <cell r="AO68">
            <v>0</v>
          </cell>
          <cell r="AP68">
            <v>6439817.3580000009</v>
          </cell>
        </row>
        <row r="69">
          <cell r="A69" t="str">
            <v xml:space="preserve">316.00 0106         </v>
          </cell>
          <cell r="B69">
            <v>106</v>
          </cell>
          <cell r="C69" t="str">
            <v>ProdTrans</v>
          </cell>
          <cell r="D69" t="str">
            <v xml:space="preserve">316.00 0106         </v>
          </cell>
          <cell r="E69">
            <v>316</v>
          </cell>
          <cell r="F69" t="str">
            <v>Miscellaneous Power Plant Equipment</v>
          </cell>
          <cell r="G69">
            <v>0</v>
          </cell>
          <cell r="H69">
            <v>457978.74</v>
          </cell>
          <cell r="I69">
            <v>0</v>
          </cell>
          <cell r="J69">
            <v>-9530.14</v>
          </cell>
          <cell r="K69">
            <v>0</v>
          </cell>
          <cell r="L69">
            <v>448448.6</v>
          </cell>
          <cell r="M69">
            <v>0</v>
          </cell>
          <cell r="N69">
            <v>-9530.14</v>
          </cell>
          <cell r="O69">
            <v>0</v>
          </cell>
          <cell r="P69">
            <v>438918.45999999996</v>
          </cell>
          <cell r="Q69">
            <v>0</v>
          </cell>
          <cell r="R69">
            <v>400569</v>
          </cell>
          <cell r="S69">
            <v>0</v>
          </cell>
          <cell r="T69">
            <v>3.08</v>
          </cell>
          <cell r="U69">
            <v>0</v>
          </cell>
          <cell r="V69">
            <v>13959</v>
          </cell>
          <cell r="W69">
            <v>0</v>
          </cell>
          <cell r="X69">
            <v>-9530.14</v>
          </cell>
          <cell r="Y69">
            <v>0</v>
          </cell>
          <cell r="Z69">
            <v>-10</v>
          </cell>
          <cell r="AA69">
            <v>0</v>
          </cell>
          <cell r="AB69">
            <v>-953.0139999999999</v>
          </cell>
          <cell r="AC69">
            <v>0</v>
          </cell>
          <cell r="AD69">
            <v>404044.84599999996</v>
          </cell>
          <cell r="AE69">
            <v>0</v>
          </cell>
          <cell r="AF69">
            <v>3.08</v>
          </cell>
          <cell r="AG69">
            <v>0</v>
          </cell>
          <cell r="AH69">
            <v>13665</v>
          </cell>
          <cell r="AI69">
            <v>0</v>
          </cell>
          <cell r="AJ69">
            <v>-9530.14</v>
          </cell>
          <cell r="AK69">
            <v>0</v>
          </cell>
          <cell r="AL69">
            <v>-10</v>
          </cell>
          <cell r="AM69">
            <v>0</v>
          </cell>
          <cell r="AN69">
            <v>-953.0139999999999</v>
          </cell>
          <cell r="AO69">
            <v>0</v>
          </cell>
          <cell r="AP69">
            <v>407226.69199999992</v>
          </cell>
        </row>
        <row r="70">
          <cell r="A70">
            <v>0</v>
          </cell>
          <cell r="B70">
            <v>0</v>
          </cell>
          <cell r="C70">
            <v>0</v>
          </cell>
          <cell r="D70">
            <v>0</v>
          </cell>
          <cell r="E70">
            <v>0</v>
          </cell>
          <cell r="F70" t="str">
            <v>TOTAL GADSBY</v>
          </cell>
          <cell r="G70">
            <v>0</v>
          </cell>
          <cell r="H70">
            <v>79917543.669999987</v>
          </cell>
          <cell r="I70">
            <v>0</v>
          </cell>
          <cell r="J70">
            <v>-974365.2799999998</v>
          </cell>
          <cell r="K70">
            <v>0</v>
          </cell>
          <cell r="L70">
            <v>78943178.389999986</v>
          </cell>
          <cell r="M70">
            <v>0</v>
          </cell>
          <cell r="N70">
            <v>-985238.49999999988</v>
          </cell>
          <cell r="O70">
            <v>0</v>
          </cell>
          <cell r="P70">
            <v>77957939.889999986</v>
          </cell>
          <cell r="Q70">
            <v>0</v>
          </cell>
          <cell r="R70">
            <v>80137270</v>
          </cell>
          <cell r="S70">
            <v>0</v>
          </cell>
          <cell r="T70">
            <v>0</v>
          </cell>
          <cell r="U70">
            <v>0</v>
          </cell>
          <cell r="V70">
            <v>991082</v>
          </cell>
          <cell r="W70">
            <v>0</v>
          </cell>
          <cell r="X70">
            <v>-974365.2799999998</v>
          </cell>
          <cell r="Y70">
            <v>0</v>
          </cell>
          <cell r="Z70">
            <v>0</v>
          </cell>
          <cell r="AA70">
            <v>0</v>
          </cell>
          <cell r="AB70">
            <v>-127052.61249999997</v>
          </cell>
          <cell r="AC70">
            <v>0</v>
          </cell>
          <cell r="AD70">
            <v>80026934.107500002</v>
          </cell>
          <cell r="AE70">
            <v>0</v>
          </cell>
          <cell r="AF70">
            <v>0</v>
          </cell>
          <cell r="AG70">
            <v>0</v>
          </cell>
          <cell r="AH70">
            <v>978828</v>
          </cell>
          <cell r="AI70">
            <v>0</v>
          </cell>
          <cell r="AJ70">
            <v>-985238.49999999988</v>
          </cell>
          <cell r="AK70">
            <v>0</v>
          </cell>
          <cell r="AL70">
            <v>0</v>
          </cell>
          <cell r="AM70">
            <v>0</v>
          </cell>
          <cell r="AN70">
            <v>-128478.49049999999</v>
          </cell>
          <cell r="AO70">
            <v>0</v>
          </cell>
          <cell r="AP70">
            <v>79892045.116999999</v>
          </cell>
        </row>
        <row r="71">
          <cell r="A71">
            <v>0</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row>
        <row r="72">
          <cell r="A72">
            <v>0</v>
          </cell>
          <cell r="B72">
            <v>0</v>
          </cell>
          <cell r="C72">
            <v>0</v>
          </cell>
          <cell r="D72">
            <v>0</v>
          </cell>
          <cell r="E72">
            <v>0</v>
          </cell>
          <cell r="F72" t="str">
            <v>HAYDEN</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row>
        <row r="73">
          <cell r="A73" t="str">
            <v xml:space="preserve">311.00 0107         </v>
          </cell>
          <cell r="B73">
            <v>107</v>
          </cell>
          <cell r="C73" t="str">
            <v>ProdTrans</v>
          </cell>
          <cell r="D73" t="str">
            <v xml:space="preserve">311.00 0107         </v>
          </cell>
          <cell r="E73">
            <v>311</v>
          </cell>
          <cell r="F73" t="str">
            <v>Structures and Improvements</v>
          </cell>
          <cell r="G73">
            <v>0</v>
          </cell>
          <cell r="H73">
            <v>17564004.789999999</v>
          </cell>
          <cell r="I73">
            <v>0</v>
          </cell>
          <cell r="J73">
            <v>-32999.49</v>
          </cell>
          <cell r="K73">
            <v>0</v>
          </cell>
          <cell r="L73">
            <v>17531005.300000001</v>
          </cell>
          <cell r="M73">
            <v>0</v>
          </cell>
          <cell r="N73">
            <v>-34067.390000000007</v>
          </cell>
          <cell r="O73">
            <v>0</v>
          </cell>
          <cell r="P73">
            <v>17496937.91</v>
          </cell>
          <cell r="Q73">
            <v>0</v>
          </cell>
          <cell r="R73">
            <v>4268155</v>
          </cell>
          <cell r="S73">
            <v>0</v>
          </cell>
          <cell r="T73">
            <v>1.94</v>
          </cell>
          <cell r="U73">
            <v>0</v>
          </cell>
          <cell r="V73">
            <v>340422</v>
          </cell>
          <cell r="W73">
            <v>0</v>
          </cell>
          <cell r="X73">
            <v>-32999.49</v>
          </cell>
          <cell r="Y73">
            <v>0</v>
          </cell>
          <cell r="Z73">
            <v>-30</v>
          </cell>
          <cell r="AA73">
            <v>0</v>
          </cell>
          <cell r="AB73">
            <v>-9899.8469999999998</v>
          </cell>
          <cell r="AC73">
            <v>0</v>
          </cell>
          <cell r="AD73">
            <v>4565677.6629999997</v>
          </cell>
          <cell r="AE73">
            <v>0</v>
          </cell>
          <cell r="AF73">
            <v>1.94</v>
          </cell>
          <cell r="AG73">
            <v>0</v>
          </cell>
          <cell r="AH73">
            <v>339771</v>
          </cell>
          <cell r="AI73">
            <v>0</v>
          </cell>
          <cell r="AJ73">
            <v>-34067.390000000007</v>
          </cell>
          <cell r="AK73">
            <v>0</v>
          </cell>
          <cell r="AL73">
            <v>-30</v>
          </cell>
          <cell r="AM73">
            <v>0</v>
          </cell>
          <cell r="AN73">
            <v>-10220.217000000002</v>
          </cell>
          <cell r="AO73">
            <v>0</v>
          </cell>
          <cell r="AP73">
            <v>4861161.0559999999</v>
          </cell>
        </row>
        <row r="74">
          <cell r="A74" t="str">
            <v xml:space="preserve">312.00 0107         </v>
          </cell>
          <cell r="B74">
            <v>107</v>
          </cell>
          <cell r="C74" t="str">
            <v>ProdTrans</v>
          </cell>
          <cell r="D74" t="str">
            <v xml:space="preserve">312.00 0107         </v>
          </cell>
          <cell r="E74">
            <v>312</v>
          </cell>
          <cell r="F74" t="str">
            <v>Boiler Plant Equipment</v>
          </cell>
          <cell r="G74">
            <v>0</v>
          </cell>
          <cell r="H74">
            <v>52104183.170000002</v>
          </cell>
          <cell r="I74">
            <v>0</v>
          </cell>
          <cell r="J74">
            <v>-451740.52</v>
          </cell>
          <cell r="K74">
            <v>0</v>
          </cell>
          <cell r="L74">
            <v>51652442.649999999</v>
          </cell>
          <cell r="M74">
            <v>0</v>
          </cell>
          <cell r="N74">
            <v>-468279.97</v>
          </cell>
          <cell r="O74">
            <v>0</v>
          </cell>
          <cell r="P74">
            <v>51184162.68</v>
          </cell>
          <cell r="Q74">
            <v>0</v>
          </cell>
          <cell r="R74">
            <v>28185580</v>
          </cell>
          <cell r="S74">
            <v>0</v>
          </cell>
          <cell r="T74">
            <v>2.72</v>
          </cell>
          <cell r="U74">
            <v>0</v>
          </cell>
          <cell r="V74">
            <v>1411090</v>
          </cell>
          <cell r="W74">
            <v>0</v>
          </cell>
          <cell r="X74">
            <v>-451740.52</v>
          </cell>
          <cell r="Y74">
            <v>0</v>
          </cell>
          <cell r="Z74">
            <v>-10</v>
          </cell>
          <cell r="AA74">
            <v>0</v>
          </cell>
          <cell r="AB74">
            <v>-45174.052000000003</v>
          </cell>
          <cell r="AC74">
            <v>0</v>
          </cell>
          <cell r="AD74">
            <v>29099755.427999999</v>
          </cell>
          <cell r="AE74">
            <v>0</v>
          </cell>
          <cell r="AF74">
            <v>2.72</v>
          </cell>
          <cell r="AG74">
            <v>0</v>
          </cell>
          <cell r="AH74">
            <v>1398578</v>
          </cell>
          <cell r="AI74">
            <v>0</v>
          </cell>
          <cell r="AJ74">
            <v>-468279.97</v>
          </cell>
          <cell r="AK74">
            <v>0</v>
          </cell>
          <cell r="AL74">
            <v>-10</v>
          </cell>
          <cell r="AM74">
            <v>0</v>
          </cell>
          <cell r="AN74">
            <v>-46827.996999999996</v>
          </cell>
          <cell r="AO74">
            <v>0</v>
          </cell>
          <cell r="AP74">
            <v>29983225.460999999</v>
          </cell>
        </row>
        <row r="75">
          <cell r="A75" t="str">
            <v xml:space="preserve">314.00 0107         </v>
          </cell>
          <cell r="B75">
            <v>107</v>
          </cell>
          <cell r="C75" t="str">
            <v>ProdTrans</v>
          </cell>
          <cell r="D75" t="str">
            <v xml:space="preserve">314.00 0107         </v>
          </cell>
          <cell r="E75">
            <v>314</v>
          </cell>
          <cell r="F75" t="str">
            <v>Turbogenerator Units</v>
          </cell>
          <cell r="G75">
            <v>0</v>
          </cell>
          <cell r="H75">
            <v>7979216.1900000004</v>
          </cell>
          <cell r="I75">
            <v>0</v>
          </cell>
          <cell r="J75">
            <v>-94961.760000000009</v>
          </cell>
          <cell r="K75">
            <v>0</v>
          </cell>
          <cell r="L75">
            <v>7884254.4300000006</v>
          </cell>
          <cell r="M75">
            <v>0</v>
          </cell>
          <cell r="N75">
            <v>-96524.98000000001</v>
          </cell>
          <cell r="O75">
            <v>0</v>
          </cell>
          <cell r="P75">
            <v>7787729.4500000002</v>
          </cell>
          <cell r="Q75">
            <v>0</v>
          </cell>
          <cell r="R75">
            <v>4140125</v>
          </cell>
          <cell r="S75">
            <v>0</v>
          </cell>
          <cell r="T75">
            <v>2.1800000000000002</v>
          </cell>
          <cell r="U75">
            <v>0</v>
          </cell>
          <cell r="V75">
            <v>172912</v>
          </cell>
          <cell r="W75">
            <v>0</v>
          </cell>
          <cell r="X75">
            <v>-94961.760000000009</v>
          </cell>
          <cell r="Y75">
            <v>0</v>
          </cell>
          <cell r="Z75">
            <v>-15</v>
          </cell>
          <cell r="AA75">
            <v>0</v>
          </cell>
          <cell r="AB75">
            <v>-14244.264000000001</v>
          </cell>
          <cell r="AC75">
            <v>0</v>
          </cell>
          <cell r="AD75">
            <v>4203830.9759999998</v>
          </cell>
          <cell r="AE75">
            <v>0</v>
          </cell>
          <cell r="AF75">
            <v>2.1800000000000002</v>
          </cell>
          <cell r="AG75">
            <v>0</v>
          </cell>
          <cell r="AH75">
            <v>170825</v>
          </cell>
          <cell r="AI75">
            <v>0</v>
          </cell>
          <cell r="AJ75">
            <v>-96524.98000000001</v>
          </cell>
          <cell r="AK75">
            <v>0</v>
          </cell>
          <cell r="AL75">
            <v>-15</v>
          </cell>
          <cell r="AM75">
            <v>0</v>
          </cell>
          <cell r="AN75">
            <v>-14478.747000000001</v>
          </cell>
          <cell r="AO75">
            <v>0</v>
          </cell>
          <cell r="AP75">
            <v>4263652.2489999989</v>
          </cell>
        </row>
        <row r="76">
          <cell r="A76" t="str">
            <v xml:space="preserve">315.00 0107         </v>
          </cell>
          <cell r="B76">
            <v>107</v>
          </cell>
          <cell r="C76" t="str">
            <v>ProdTrans</v>
          </cell>
          <cell r="D76" t="str">
            <v xml:space="preserve">315.00 0107         </v>
          </cell>
          <cell r="E76">
            <v>315</v>
          </cell>
          <cell r="F76" t="str">
            <v>Accessory Electric Equipment</v>
          </cell>
          <cell r="G76">
            <v>0</v>
          </cell>
          <cell r="H76">
            <v>2532418.13</v>
          </cell>
          <cell r="I76">
            <v>0</v>
          </cell>
          <cell r="J76">
            <v>-12877.410000000002</v>
          </cell>
          <cell r="K76">
            <v>0</v>
          </cell>
          <cell r="L76">
            <v>2519540.7199999997</v>
          </cell>
          <cell r="M76">
            <v>0</v>
          </cell>
          <cell r="N76">
            <v>-13390.240000000002</v>
          </cell>
          <cell r="O76">
            <v>0</v>
          </cell>
          <cell r="P76">
            <v>2506150.4799999995</v>
          </cell>
          <cell r="Q76">
            <v>0</v>
          </cell>
          <cell r="R76">
            <v>1839935</v>
          </cell>
          <cell r="S76">
            <v>0</v>
          </cell>
          <cell r="T76">
            <v>1.73</v>
          </cell>
          <cell r="U76">
            <v>0</v>
          </cell>
          <cell r="V76">
            <v>43699</v>
          </cell>
          <cell r="W76">
            <v>0</v>
          </cell>
          <cell r="X76">
            <v>-12877.410000000002</v>
          </cell>
          <cell r="Y76">
            <v>0</v>
          </cell>
          <cell r="Z76">
            <v>-10</v>
          </cell>
          <cell r="AA76">
            <v>0</v>
          </cell>
          <cell r="AB76">
            <v>-1287.7410000000002</v>
          </cell>
          <cell r="AC76">
            <v>0</v>
          </cell>
          <cell r="AD76">
            <v>1869468.8490000002</v>
          </cell>
          <cell r="AE76">
            <v>0</v>
          </cell>
          <cell r="AF76">
            <v>1.73</v>
          </cell>
          <cell r="AG76">
            <v>0</v>
          </cell>
          <cell r="AH76">
            <v>43472</v>
          </cell>
          <cell r="AI76">
            <v>0</v>
          </cell>
          <cell r="AJ76">
            <v>-13390.240000000002</v>
          </cell>
          <cell r="AK76">
            <v>0</v>
          </cell>
          <cell r="AL76">
            <v>-10</v>
          </cell>
          <cell r="AM76">
            <v>0</v>
          </cell>
          <cell r="AN76">
            <v>-1339.0240000000003</v>
          </cell>
          <cell r="AO76">
            <v>0</v>
          </cell>
          <cell r="AP76">
            <v>1898211.5850000002</v>
          </cell>
        </row>
        <row r="77">
          <cell r="A77" t="str">
            <v xml:space="preserve">316.00 0107         </v>
          </cell>
          <cell r="B77">
            <v>107</v>
          </cell>
          <cell r="C77" t="str">
            <v>ProdTrans</v>
          </cell>
          <cell r="D77" t="str">
            <v xml:space="preserve">316.00 0107         </v>
          </cell>
          <cell r="E77">
            <v>316</v>
          </cell>
          <cell r="F77" t="str">
            <v>Miscellaneous Power Plant Equipment</v>
          </cell>
          <cell r="G77">
            <v>0</v>
          </cell>
          <cell r="H77">
            <v>1204187.6200000001</v>
          </cell>
          <cell r="I77">
            <v>0</v>
          </cell>
          <cell r="J77">
            <v>-23200.519999999997</v>
          </cell>
          <cell r="K77">
            <v>0</v>
          </cell>
          <cell r="L77">
            <v>1180987.1000000001</v>
          </cell>
          <cell r="M77">
            <v>0</v>
          </cell>
          <cell r="N77">
            <v>-23200.53</v>
          </cell>
          <cell r="O77">
            <v>0</v>
          </cell>
          <cell r="P77">
            <v>1157786.57</v>
          </cell>
          <cell r="Q77">
            <v>0</v>
          </cell>
          <cell r="R77">
            <v>678648</v>
          </cell>
          <cell r="S77">
            <v>0</v>
          </cell>
          <cell r="T77">
            <v>2.46</v>
          </cell>
          <cell r="U77">
            <v>0</v>
          </cell>
          <cell r="V77">
            <v>29338</v>
          </cell>
          <cell r="W77">
            <v>0</v>
          </cell>
          <cell r="X77">
            <v>-23200.519999999997</v>
          </cell>
          <cell r="Y77">
            <v>0</v>
          </cell>
          <cell r="Z77">
            <v>-10</v>
          </cell>
          <cell r="AA77">
            <v>0</v>
          </cell>
          <cell r="AB77">
            <v>-2320.0519999999997</v>
          </cell>
          <cell r="AC77">
            <v>0</v>
          </cell>
          <cell r="AD77">
            <v>682465.42799999996</v>
          </cell>
          <cell r="AE77">
            <v>0</v>
          </cell>
          <cell r="AF77">
            <v>2.46</v>
          </cell>
          <cell r="AG77">
            <v>0</v>
          </cell>
          <cell r="AH77">
            <v>28767</v>
          </cell>
          <cell r="AI77">
            <v>0</v>
          </cell>
          <cell r="AJ77">
            <v>-23200.53</v>
          </cell>
          <cell r="AK77">
            <v>0</v>
          </cell>
          <cell r="AL77">
            <v>-10</v>
          </cell>
          <cell r="AM77">
            <v>0</v>
          </cell>
          <cell r="AN77">
            <v>-2320.0529999999999</v>
          </cell>
          <cell r="AO77">
            <v>0</v>
          </cell>
          <cell r="AP77">
            <v>685711.84499999997</v>
          </cell>
        </row>
        <row r="78">
          <cell r="A78">
            <v>0</v>
          </cell>
          <cell r="B78">
            <v>0</v>
          </cell>
          <cell r="C78">
            <v>0</v>
          </cell>
          <cell r="D78">
            <v>0</v>
          </cell>
          <cell r="E78">
            <v>0</v>
          </cell>
          <cell r="F78" t="str">
            <v>TOTAL HAYDEN</v>
          </cell>
          <cell r="G78">
            <v>0</v>
          </cell>
          <cell r="H78">
            <v>81384009.900000006</v>
          </cell>
          <cell r="I78">
            <v>0</v>
          </cell>
          <cell r="J78">
            <v>-615779.70000000007</v>
          </cell>
          <cell r="K78">
            <v>0</v>
          </cell>
          <cell r="L78">
            <v>80768230.200000003</v>
          </cell>
          <cell r="M78">
            <v>0</v>
          </cell>
          <cell r="N78">
            <v>-635463.11</v>
          </cell>
          <cell r="O78">
            <v>0</v>
          </cell>
          <cell r="P78">
            <v>80132767.090000004</v>
          </cell>
          <cell r="Q78">
            <v>0</v>
          </cell>
          <cell r="R78">
            <v>39112443</v>
          </cell>
          <cell r="S78">
            <v>0</v>
          </cell>
          <cell r="T78">
            <v>0</v>
          </cell>
          <cell r="U78">
            <v>0</v>
          </cell>
          <cell r="V78">
            <v>1997461</v>
          </cell>
          <cell r="W78">
            <v>0</v>
          </cell>
          <cell r="X78">
            <v>-615779.70000000007</v>
          </cell>
          <cell r="Y78">
            <v>0</v>
          </cell>
          <cell r="Z78">
            <v>0</v>
          </cell>
          <cell r="AA78">
            <v>0</v>
          </cell>
          <cell r="AB78">
            <v>-72925.955999999991</v>
          </cell>
          <cell r="AC78">
            <v>0</v>
          </cell>
          <cell r="AD78">
            <v>40421198.344000004</v>
          </cell>
          <cell r="AE78">
            <v>0</v>
          </cell>
          <cell r="AF78">
            <v>0</v>
          </cell>
          <cell r="AG78">
            <v>0</v>
          </cell>
          <cell r="AH78">
            <v>1981413</v>
          </cell>
          <cell r="AI78">
            <v>0</v>
          </cell>
          <cell r="AJ78">
            <v>-635463.11</v>
          </cell>
          <cell r="AK78">
            <v>0</v>
          </cell>
          <cell r="AL78">
            <v>0</v>
          </cell>
          <cell r="AM78">
            <v>0</v>
          </cell>
          <cell r="AN78">
            <v>-75186.038</v>
          </cell>
          <cell r="AO78">
            <v>0</v>
          </cell>
          <cell r="AP78">
            <v>41691962.195999995</v>
          </cell>
        </row>
        <row r="79">
          <cell r="A79">
            <v>0</v>
          </cell>
          <cell r="B79">
            <v>0</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row>
        <row r="80">
          <cell r="A80">
            <v>0</v>
          </cell>
          <cell r="B80">
            <v>0</v>
          </cell>
          <cell r="C80">
            <v>0</v>
          </cell>
          <cell r="D80">
            <v>0</v>
          </cell>
          <cell r="E80">
            <v>0</v>
          </cell>
          <cell r="F80" t="str">
            <v>HUNTER</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row>
        <row r="81">
          <cell r="A81" t="str">
            <v xml:space="preserve">310.20 0108         </v>
          </cell>
          <cell r="B81">
            <v>108</v>
          </cell>
          <cell r="C81" t="str">
            <v>ProdTrans</v>
          </cell>
          <cell r="D81" t="str">
            <v xml:space="preserve">310.20 0108         </v>
          </cell>
          <cell r="E81">
            <v>310.2</v>
          </cell>
          <cell r="F81" t="str">
            <v>Land Rights</v>
          </cell>
          <cell r="G81">
            <v>0</v>
          </cell>
          <cell r="H81">
            <v>246337.54</v>
          </cell>
          <cell r="I81">
            <v>0</v>
          </cell>
          <cell r="J81">
            <v>0</v>
          </cell>
          <cell r="K81">
            <v>0</v>
          </cell>
          <cell r="L81">
            <v>246337.54</v>
          </cell>
          <cell r="M81">
            <v>0</v>
          </cell>
          <cell r="N81">
            <v>0</v>
          </cell>
          <cell r="O81">
            <v>0</v>
          </cell>
          <cell r="P81">
            <v>246337.54</v>
          </cell>
          <cell r="Q81">
            <v>0</v>
          </cell>
          <cell r="R81">
            <v>129260</v>
          </cell>
          <cell r="S81">
            <v>0</v>
          </cell>
          <cell r="T81">
            <v>1.29</v>
          </cell>
          <cell r="U81">
            <v>0</v>
          </cell>
          <cell r="V81">
            <v>3178</v>
          </cell>
          <cell r="W81">
            <v>0</v>
          </cell>
          <cell r="X81">
            <v>0</v>
          </cell>
          <cell r="Y81">
            <v>0</v>
          </cell>
          <cell r="Z81">
            <v>0</v>
          </cell>
          <cell r="AA81">
            <v>0</v>
          </cell>
          <cell r="AB81">
            <v>0</v>
          </cell>
          <cell r="AC81">
            <v>0</v>
          </cell>
          <cell r="AD81">
            <v>132438</v>
          </cell>
          <cell r="AE81">
            <v>0</v>
          </cell>
          <cell r="AF81">
            <v>1.29</v>
          </cell>
          <cell r="AG81">
            <v>0</v>
          </cell>
          <cell r="AH81">
            <v>3178</v>
          </cell>
          <cell r="AI81">
            <v>0</v>
          </cell>
          <cell r="AJ81">
            <v>0</v>
          </cell>
          <cell r="AK81">
            <v>0</v>
          </cell>
          <cell r="AL81">
            <v>0</v>
          </cell>
          <cell r="AM81">
            <v>0</v>
          </cell>
          <cell r="AN81">
            <v>0</v>
          </cell>
          <cell r="AO81">
            <v>0</v>
          </cell>
          <cell r="AP81">
            <v>135616</v>
          </cell>
        </row>
        <row r="82">
          <cell r="A82" t="str">
            <v xml:space="preserve">311.00 0108         </v>
          </cell>
          <cell r="B82">
            <v>108</v>
          </cell>
          <cell r="C82" t="str">
            <v>ProdTrans</v>
          </cell>
          <cell r="D82" t="str">
            <v xml:space="preserve">311.00 0108         </v>
          </cell>
          <cell r="E82">
            <v>311</v>
          </cell>
          <cell r="F82" t="str">
            <v>Structures and Improvements</v>
          </cell>
          <cell r="G82">
            <v>0</v>
          </cell>
          <cell r="H82">
            <v>206941130.49000001</v>
          </cell>
          <cell r="I82">
            <v>0</v>
          </cell>
          <cell r="J82">
            <v>-617685.29000000015</v>
          </cell>
          <cell r="K82">
            <v>0</v>
          </cell>
          <cell r="L82">
            <v>206323445.20000002</v>
          </cell>
          <cell r="M82">
            <v>0</v>
          </cell>
          <cell r="N82">
            <v>-636405.47999999986</v>
          </cell>
          <cell r="O82">
            <v>0</v>
          </cell>
          <cell r="P82">
            <v>205687039.72000003</v>
          </cell>
          <cell r="Q82">
            <v>0</v>
          </cell>
          <cell r="R82">
            <v>112578914</v>
          </cell>
          <cell r="S82">
            <v>0</v>
          </cell>
          <cell r="T82">
            <v>1.51</v>
          </cell>
          <cell r="U82">
            <v>0</v>
          </cell>
          <cell r="V82">
            <v>3120148</v>
          </cell>
          <cell r="W82">
            <v>0</v>
          </cell>
          <cell r="X82">
            <v>-617685.29000000015</v>
          </cell>
          <cell r="Y82">
            <v>0</v>
          </cell>
          <cell r="Z82">
            <v>-30</v>
          </cell>
          <cell r="AA82">
            <v>0</v>
          </cell>
          <cell r="AB82">
            <v>-185305.58700000003</v>
          </cell>
          <cell r="AC82">
            <v>0</v>
          </cell>
          <cell r="AD82">
            <v>114896071.123</v>
          </cell>
          <cell r="AE82">
            <v>0</v>
          </cell>
          <cell r="AF82">
            <v>1.51</v>
          </cell>
          <cell r="AG82">
            <v>0</v>
          </cell>
          <cell r="AH82">
            <v>3110679</v>
          </cell>
          <cell r="AI82">
            <v>0</v>
          </cell>
          <cell r="AJ82">
            <v>-636405.47999999986</v>
          </cell>
          <cell r="AK82">
            <v>0</v>
          </cell>
          <cell r="AL82">
            <v>-30</v>
          </cell>
          <cell r="AM82">
            <v>0</v>
          </cell>
          <cell r="AN82">
            <v>-190921.64399999994</v>
          </cell>
          <cell r="AO82">
            <v>0</v>
          </cell>
          <cell r="AP82">
            <v>117179422.999</v>
          </cell>
        </row>
        <row r="83">
          <cell r="A83" t="str">
            <v xml:space="preserve">312.00 0108         </v>
          </cell>
          <cell r="B83">
            <v>108</v>
          </cell>
          <cell r="C83" t="str">
            <v>ProdTrans</v>
          </cell>
          <cell r="D83" t="str">
            <v xml:space="preserve">312.00 0108         </v>
          </cell>
          <cell r="E83">
            <v>312</v>
          </cell>
          <cell r="F83" t="str">
            <v>Boiler Plant Equipment</v>
          </cell>
          <cell r="G83">
            <v>0</v>
          </cell>
          <cell r="H83">
            <v>632231547.27999997</v>
          </cell>
          <cell r="I83">
            <v>0</v>
          </cell>
          <cell r="J83">
            <v>-5625583.3800000008</v>
          </cell>
          <cell r="K83">
            <v>0</v>
          </cell>
          <cell r="L83">
            <v>626605963.89999998</v>
          </cell>
          <cell r="M83">
            <v>0</v>
          </cell>
          <cell r="N83">
            <v>-5792087.2299999995</v>
          </cell>
          <cell r="O83">
            <v>0</v>
          </cell>
          <cell r="P83">
            <v>620813876.66999996</v>
          </cell>
          <cell r="Q83">
            <v>0</v>
          </cell>
          <cell r="R83">
            <v>236747622</v>
          </cell>
          <cell r="S83">
            <v>0</v>
          </cell>
          <cell r="T83">
            <v>1.83</v>
          </cell>
          <cell r="U83">
            <v>0</v>
          </cell>
          <cell r="V83">
            <v>11518363</v>
          </cell>
          <cell r="W83">
            <v>0</v>
          </cell>
          <cell r="X83">
            <v>-5625583.3800000008</v>
          </cell>
          <cell r="Y83">
            <v>0</v>
          </cell>
          <cell r="Z83">
            <v>-10</v>
          </cell>
          <cell r="AA83">
            <v>0</v>
          </cell>
          <cell r="AB83">
            <v>-562558.33800000011</v>
          </cell>
          <cell r="AC83">
            <v>0</v>
          </cell>
          <cell r="AD83">
            <v>242077843.28200001</v>
          </cell>
          <cell r="AE83">
            <v>0</v>
          </cell>
          <cell r="AF83">
            <v>1.83</v>
          </cell>
          <cell r="AG83">
            <v>0</v>
          </cell>
          <cell r="AH83">
            <v>11413892</v>
          </cell>
          <cell r="AI83">
            <v>0</v>
          </cell>
          <cell r="AJ83">
            <v>-5792087.2299999995</v>
          </cell>
          <cell r="AK83">
            <v>0</v>
          </cell>
          <cell r="AL83">
            <v>-10</v>
          </cell>
          <cell r="AM83">
            <v>0</v>
          </cell>
          <cell r="AN83">
            <v>-579208.723</v>
          </cell>
          <cell r="AO83">
            <v>0</v>
          </cell>
          <cell r="AP83">
            <v>247120439.32900003</v>
          </cell>
        </row>
        <row r="84">
          <cell r="A84" t="str">
            <v xml:space="preserve">314.00 0108         </v>
          </cell>
          <cell r="B84">
            <v>108</v>
          </cell>
          <cell r="C84" t="str">
            <v>ProdTrans</v>
          </cell>
          <cell r="D84" t="str">
            <v xml:space="preserve">314.00 0108         </v>
          </cell>
          <cell r="E84">
            <v>314</v>
          </cell>
          <cell r="F84" t="str">
            <v>Turbogenerator Units</v>
          </cell>
          <cell r="G84">
            <v>0</v>
          </cell>
          <cell r="H84">
            <v>189228621.09999999</v>
          </cell>
          <cell r="I84">
            <v>0</v>
          </cell>
          <cell r="J84">
            <v>-1453660.1600000001</v>
          </cell>
          <cell r="K84">
            <v>0</v>
          </cell>
          <cell r="L84">
            <v>187774960.94</v>
          </cell>
          <cell r="M84">
            <v>0</v>
          </cell>
          <cell r="N84">
            <v>-1513503.9399999997</v>
          </cell>
          <cell r="O84">
            <v>0</v>
          </cell>
          <cell r="P84">
            <v>186261457</v>
          </cell>
          <cell r="Q84">
            <v>0</v>
          </cell>
          <cell r="R84">
            <v>57761424</v>
          </cell>
          <cell r="S84">
            <v>0</v>
          </cell>
          <cell r="T84">
            <v>2.2599999999999998</v>
          </cell>
          <cell r="U84">
            <v>0</v>
          </cell>
          <cell r="V84">
            <v>4260140</v>
          </cell>
          <cell r="W84">
            <v>0</v>
          </cell>
          <cell r="X84">
            <v>-1453660.1600000001</v>
          </cell>
          <cell r="Y84">
            <v>0</v>
          </cell>
          <cell r="Z84">
            <v>-15</v>
          </cell>
          <cell r="AA84">
            <v>0</v>
          </cell>
          <cell r="AB84">
            <v>-218049.02400000003</v>
          </cell>
          <cell r="AC84">
            <v>0</v>
          </cell>
          <cell r="AD84">
            <v>60349854.816000007</v>
          </cell>
          <cell r="AE84">
            <v>0</v>
          </cell>
          <cell r="AF84">
            <v>2.2599999999999998</v>
          </cell>
          <cell r="AG84">
            <v>0</v>
          </cell>
          <cell r="AH84">
            <v>4226612</v>
          </cell>
          <cell r="AI84">
            <v>0</v>
          </cell>
          <cell r="AJ84">
            <v>-1513503.9399999997</v>
          </cell>
          <cell r="AK84">
            <v>0</v>
          </cell>
          <cell r="AL84">
            <v>-15</v>
          </cell>
          <cell r="AM84">
            <v>0</v>
          </cell>
          <cell r="AN84">
            <v>-227025.59099999993</v>
          </cell>
          <cell r="AO84">
            <v>0</v>
          </cell>
          <cell r="AP84">
            <v>62835937.285000011</v>
          </cell>
        </row>
        <row r="85">
          <cell r="A85" t="str">
            <v xml:space="preserve">315.00 0108         </v>
          </cell>
          <cell r="B85">
            <v>108</v>
          </cell>
          <cell r="C85" t="str">
            <v>ProdTrans</v>
          </cell>
          <cell r="D85" t="str">
            <v xml:space="preserve">315.00 0108         </v>
          </cell>
          <cell r="E85">
            <v>315</v>
          </cell>
          <cell r="F85" t="str">
            <v>Accessory Electric Equipment</v>
          </cell>
          <cell r="G85">
            <v>0</v>
          </cell>
          <cell r="H85">
            <v>98505362.329999998</v>
          </cell>
          <cell r="I85">
            <v>0</v>
          </cell>
          <cell r="J85">
            <v>-339546.5</v>
          </cell>
          <cell r="K85">
            <v>0</v>
          </cell>
          <cell r="L85">
            <v>98165815.829999998</v>
          </cell>
          <cell r="M85">
            <v>0</v>
          </cell>
          <cell r="N85">
            <v>-355139.13999999996</v>
          </cell>
          <cell r="O85">
            <v>0</v>
          </cell>
          <cell r="P85">
            <v>97810676.689999998</v>
          </cell>
          <cell r="Q85">
            <v>0</v>
          </cell>
          <cell r="R85">
            <v>52502381</v>
          </cell>
          <cell r="S85">
            <v>0</v>
          </cell>
          <cell r="T85">
            <v>1.49</v>
          </cell>
          <cell r="U85">
            <v>0</v>
          </cell>
          <cell r="V85">
            <v>1465200</v>
          </cell>
          <cell r="W85">
            <v>0</v>
          </cell>
          <cell r="X85">
            <v>-339546.5</v>
          </cell>
          <cell r="Y85">
            <v>0</v>
          </cell>
          <cell r="Z85">
            <v>-10</v>
          </cell>
          <cell r="AA85">
            <v>0</v>
          </cell>
          <cell r="AB85">
            <v>-33954.65</v>
          </cell>
          <cell r="AC85">
            <v>0</v>
          </cell>
          <cell r="AD85">
            <v>53594079.850000001</v>
          </cell>
          <cell r="AE85">
            <v>0</v>
          </cell>
          <cell r="AF85">
            <v>1.49</v>
          </cell>
          <cell r="AG85">
            <v>0</v>
          </cell>
          <cell r="AH85">
            <v>1460025</v>
          </cell>
          <cell r="AI85">
            <v>0</v>
          </cell>
          <cell r="AJ85">
            <v>-355139.13999999996</v>
          </cell>
          <cell r="AK85">
            <v>0</v>
          </cell>
          <cell r="AL85">
            <v>-10</v>
          </cell>
          <cell r="AM85">
            <v>0</v>
          </cell>
          <cell r="AN85">
            <v>-35513.913999999997</v>
          </cell>
          <cell r="AO85">
            <v>0</v>
          </cell>
          <cell r="AP85">
            <v>54663451.796000004</v>
          </cell>
        </row>
        <row r="86">
          <cell r="A86" t="str">
            <v xml:space="preserve">316.00 0108         </v>
          </cell>
          <cell r="B86">
            <v>108</v>
          </cell>
          <cell r="C86" t="str">
            <v>ProdTrans</v>
          </cell>
          <cell r="D86" t="str">
            <v xml:space="preserve">316.00 0108         </v>
          </cell>
          <cell r="E86">
            <v>316</v>
          </cell>
          <cell r="F86" t="str">
            <v>Miscellaneous Power Plant Equipment</v>
          </cell>
          <cell r="G86">
            <v>0</v>
          </cell>
          <cell r="H86">
            <v>3645567.81</v>
          </cell>
          <cell r="I86">
            <v>0</v>
          </cell>
          <cell r="J86">
            <v>-69221.059999999983</v>
          </cell>
          <cell r="K86">
            <v>0</v>
          </cell>
          <cell r="L86">
            <v>3576346.75</v>
          </cell>
          <cell r="M86">
            <v>0</v>
          </cell>
          <cell r="N86">
            <v>-69221.059999999983</v>
          </cell>
          <cell r="O86">
            <v>0</v>
          </cell>
          <cell r="P86">
            <v>3507125.69</v>
          </cell>
          <cell r="Q86">
            <v>0</v>
          </cell>
          <cell r="R86">
            <v>1606519</v>
          </cell>
          <cell r="S86">
            <v>0</v>
          </cell>
          <cell r="T86">
            <v>1.94</v>
          </cell>
          <cell r="U86">
            <v>0</v>
          </cell>
          <cell r="V86">
            <v>70053</v>
          </cell>
          <cell r="W86">
            <v>0</v>
          </cell>
          <cell r="X86">
            <v>-69221.059999999983</v>
          </cell>
          <cell r="Y86">
            <v>0</v>
          </cell>
          <cell r="Z86">
            <v>-10</v>
          </cell>
          <cell r="AA86">
            <v>0</v>
          </cell>
          <cell r="AB86">
            <v>-6922.1059999999989</v>
          </cell>
          <cell r="AC86">
            <v>0</v>
          </cell>
          <cell r="AD86">
            <v>1600428.834</v>
          </cell>
          <cell r="AE86">
            <v>0</v>
          </cell>
          <cell r="AF86">
            <v>1.94</v>
          </cell>
          <cell r="AG86">
            <v>0</v>
          </cell>
          <cell r="AH86">
            <v>68710</v>
          </cell>
          <cell r="AI86">
            <v>0</v>
          </cell>
          <cell r="AJ86">
            <v>-69221.059999999983</v>
          </cell>
          <cell r="AK86">
            <v>0</v>
          </cell>
          <cell r="AL86">
            <v>-10</v>
          </cell>
          <cell r="AM86">
            <v>0</v>
          </cell>
          <cell r="AN86">
            <v>-6922.1059999999989</v>
          </cell>
          <cell r="AO86">
            <v>0</v>
          </cell>
          <cell r="AP86">
            <v>1592995.6680000001</v>
          </cell>
        </row>
        <row r="87">
          <cell r="A87">
            <v>0</v>
          </cell>
          <cell r="B87">
            <v>0</v>
          </cell>
          <cell r="C87">
            <v>0</v>
          </cell>
          <cell r="D87">
            <v>0</v>
          </cell>
          <cell r="E87">
            <v>0</v>
          </cell>
          <cell r="F87" t="str">
            <v>TOTAL HUNTER</v>
          </cell>
          <cell r="G87">
            <v>0</v>
          </cell>
          <cell r="H87">
            <v>1130798566.55</v>
          </cell>
          <cell r="I87">
            <v>0</v>
          </cell>
          <cell r="J87">
            <v>-8105696.3900000006</v>
          </cell>
          <cell r="K87">
            <v>0</v>
          </cell>
          <cell r="L87">
            <v>1122692870.1599998</v>
          </cell>
          <cell r="M87">
            <v>0</v>
          </cell>
          <cell r="N87">
            <v>-8366356.8499999978</v>
          </cell>
          <cell r="O87">
            <v>0</v>
          </cell>
          <cell r="P87">
            <v>1114326513.3099999</v>
          </cell>
          <cell r="Q87">
            <v>0</v>
          </cell>
          <cell r="R87">
            <v>461326120</v>
          </cell>
          <cell r="S87">
            <v>0</v>
          </cell>
          <cell r="T87">
            <v>0</v>
          </cell>
          <cell r="U87">
            <v>0</v>
          </cell>
          <cell r="V87">
            <v>20437082</v>
          </cell>
          <cell r="W87">
            <v>0</v>
          </cell>
          <cell r="X87">
            <v>-8105696.3900000006</v>
          </cell>
          <cell r="Y87">
            <v>0</v>
          </cell>
          <cell r="Z87">
            <v>0</v>
          </cell>
          <cell r="AA87">
            <v>0</v>
          </cell>
          <cell r="AB87">
            <v>-1006789.7050000003</v>
          </cell>
          <cell r="AC87">
            <v>0</v>
          </cell>
          <cell r="AD87">
            <v>472650715.90499997</v>
          </cell>
          <cell r="AE87">
            <v>0</v>
          </cell>
          <cell r="AF87">
            <v>0</v>
          </cell>
          <cell r="AG87">
            <v>0</v>
          </cell>
          <cell r="AH87">
            <v>20283096</v>
          </cell>
          <cell r="AI87">
            <v>0</v>
          </cell>
          <cell r="AJ87">
            <v>-8366356.8499999978</v>
          </cell>
          <cell r="AK87">
            <v>0</v>
          </cell>
          <cell r="AL87">
            <v>0</v>
          </cell>
          <cell r="AM87">
            <v>0</v>
          </cell>
          <cell r="AN87">
            <v>-1039591.9779999999</v>
          </cell>
          <cell r="AO87">
            <v>0</v>
          </cell>
          <cell r="AP87">
            <v>483527863.07700002</v>
          </cell>
        </row>
        <row r="88">
          <cell r="A88">
            <v>0</v>
          </cell>
          <cell r="B88">
            <v>0</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row>
        <row r="89">
          <cell r="A89">
            <v>0</v>
          </cell>
          <cell r="B89">
            <v>0</v>
          </cell>
          <cell r="C89">
            <v>0</v>
          </cell>
          <cell r="D89">
            <v>0</v>
          </cell>
          <cell r="E89">
            <v>0</v>
          </cell>
          <cell r="F89" t="str">
            <v>HUNTINGTON</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row>
        <row r="90">
          <cell r="A90" t="str">
            <v xml:space="preserve">311.00 0109         </v>
          </cell>
          <cell r="B90">
            <v>109</v>
          </cell>
          <cell r="C90" t="str">
            <v>ProdTrans</v>
          </cell>
          <cell r="D90" t="str">
            <v xml:space="preserve">311.00 0109         </v>
          </cell>
          <cell r="E90">
            <v>311</v>
          </cell>
          <cell r="F90" t="str">
            <v>Structures and Improvements</v>
          </cell>
          <cell r="G90">
            <v>0</v>
          </cell>
          <cell r="H90">
            <v>116716543.27</v>
          </cell>
          <cell r="I90">
            <v>0</v>
          </cell>
          <cell r="J90">
            <v>-355506.82000000018</v>
          </cell>
          <cell r="K90">
            <v>0</v>
          </cell>
          <cell r="L90">
            <v>116361036.45</v>
          </cell>
          <cell r="M90">
            <v>0</v>
          </cell>
          <cell r="N90">
            <v>-366164.66000000009</v>
          </cell>
          <cell r="O90">
            <v>0</v>
          </cell>
          <cell r="P90">
            <v>115994871.79000001</v>
          </cell>
          <cell r="Q90">
            <v>0</v>
          </cell>
          <cell r="R90">
            <v>59563288</v>
          </cell>
          <cell r="S90">
            <v>0</v>
          </cell>
          <cell r="T90">
            <v>1.77</v>
          </cell>
          <cell r="U90">
            <v>0</v>
          </cell>
          <cell r="V90">
            <v>2062737</v>
          </cell>
          <cell r="W90">
            <v>0</v>
          </cell>
          <cell r="X90">
            <v>-355506.82000000018</v>
          </cell>
          <cell r="Y90">
            <v>0</v>
          </cell>
          <cell r="Z90">
            <v>-30</v>
          </cell>
          <cell r="AA90">
            <v>0</v>
          </cell>
          <cell r="AB90">
            <v>-106652.04600000005</v>
          </cell>
          <cell r="AC90">
            <v>0</v>
          </cell>
          <cell r="AD90">
            <v>61163866.134000003</v>
          </cell>
          <cell r="AE90">
            <v>0</v>
          </cell>
          <cell r="AF90">
            <v>1.77</v>
          </cell>
          <cell r="AG90">
            <v>0</v>
          </cell>
          <cell r="AH90">
            <v>2056350</v>
          </cell>
          <cell r="AI90">
            <v>0</v>
          </cell>
          <cell r="AJ90">
            <v>-366164.66000000009</v>
          </cell>
          <cell r="AK90">
            <v>0</v>
          </cell>
          <cell r="AL90">
            <v>-30</v>
          </cell>
          <cell r="AM90">
            <v>0</v>
          </cell>
          <cell r="AN90">
            <v>-109849.39800000003</v>
          </cell>
          <cell r="AO90">
            <v>0</v>
          </cell>
          <cell r="AP90">
            <v>62744202.076000005</v>
          </cell>
        </row>
        <row r="91">
          <cell r="A91" t="str">
            <v xml:space="preserve">312.00 0109         </v>
          </cell>
          <cell r="B91">
            <v>109</v>
          </cell>
          <cell r="C91" t="str">
            <v>ProdTrans</v>
          </cell>
          <cell r="D91" t="str">
            <v xml:space="preserve">312.00 0109         </v>
          </cell>
          <cell r="E91">
            <v>312</v>
          </cell>
          <cell r="F91" t="str">
            <v>Boiler Plant Equipment</v>
          </cell>
          <cell r="G91">
            <v>0</v>
          </cell>
          <cell r="H91">
            <v>527118936.17000002</v>
          </cell>
          <cell r="I91">
            <v>0</v>
          </cell>
          <cell r="J91">
            <v>-2542103.7700000009</v>
          </cell>
          <cell r="K91">
            <v>0</v>
          </cell>
          <cell r="L91">
            <v>524576832.40000004</v>
          </cell>
          <cell r="M91">
            <v>0</v>
          </cell>
          <cell r="N91">
            <v>-2677494.62</v>
          </cell>
          <cell r="O91">
            <v>0</v>
          </cell>
          <cell r="P91">
            <v>521899337.78000003</v>
          </cell>
          <cell r="Q91">
            <v>0</v>
          </cell>
          <cell r="R91">
            <v>124574585</v>
          </cell>
          <cell r="S91">
            <v>0</v>
          </cell>
          <cell r="T91">
            <v>2.63</v>
          </cell>
          <cell r="U91">
            <v>0</v>
          </cell>
          <cell r="V91">
            <v>13829799</v>
          </cell>
          <cell r="W91">
            <v>0</v>
          </cell>
          <cell r="X91">
            <v>-2542103.7700000009</v>
          </cell>
          <cell r="Y91">
            <v>0</v>
          </cell>
          <cell r="Z91">
            <v>-10</v>
          </cell>
          <cell r="AA91">
            <v>0</v>
          </cell>
          <cell r="AB91">
            <v>-254210.37700000009</v>
          </cell>
          <cell r="AC91">
            <v>0</v>
          </cell>
          <cell r="AD91">
            <v>135608069.85299999</v>
          </cell>
          <cell r="AE91">
            <v>0</v>
          </cell>
          <cell r="AF91">
            <v>2.63</v>
          </cell>
          <cell r="AG91">
            <v>0</v>
          </cell>
          <cell r="AH91">
            <v>13761162</v>
          </cell>
          <cell r="AI91">
            <v>0</v>
          </cell>
          <cell r="AJ91">
            <v>-2677494.62</v>
          </cell>
          <cell r="AK91">
            <v>0</v>
          </cell>
          <cell r="AL91">
            <v>-10</v>
          </cell>
          <cell r="AM91">
            <v>0</v>
          </cell>
          <cell r="AN91">
            <v>-267749.46200000006</v>
          </cell>
          <cell r="AO91">
            <v>0</v>
          </cell>
          <cell r="AP91">
            <v>146423987.77099997</v>
          </cell>
        </row>
        <row r="92">
          <cell r="A92" t="str">
            <v xml:space="preserve">314.00 0109         </v>
          </cell>
          <cell r="B92">
            <v>109</v>
          </cell>
          <cell r="C92" t="str">
            <v>ProdTrans</v>
          </cell>
          <cell r="D92" t="str">
            <v xml:space="preserve">314.00 0109         </v>
          </cell>
          <cell r="E92">
            <v>314</v>
          </cell>
          <cell r="F92" t="str">
            <v>Turbogenerator Units</v>
          </cell>
          <cell r="G92">
            <v>0</v>
          </cell>
          <cell r="H92">
            <v>122867593.25</v>
          </cell>
          <cell r="I92">
            <v>0</v>
          </cell>
          <cell r="J92">
            <v>-973763.61000000034</v>
          </cell>
          <cell r="K92">
            <v>0</v>
          </cell>
          <cell r="L92">
            <v>121893829.64</v>
          </cell>
          <cell r="M92">
            <v>0</v>
          </cell>
          <cell r="N92">
            <v>-1010005.2200000003</v>
          </cell>
          <cell r="O92">
            <v>0</v>
          </cell>
          <cell r="P92">
            <v>120883824.42</v>
          </cell>
          <cell r="Q92">
            <v>0</v>
          </cell>
          <cell r="R92">
            <v>39389991</v>
          </cell>
          <cell r="S92">
            <v>0</v>
          </cell>
          <cell r="T92">
            <v>2.5299999999999998</v>
          </cell>
          <cell r="U92">
            <v>0</v>
          </cell>
          <cell r="V92">
            <v>3096232</v>
          </cell>
          <cell r="W92">
            <v>0</v>
          </cell>
          <cell r="X92">
            <v>-973763.61000000034</v>
          </cell>
          <cell r="Y92">
            <v>0</v>
          </cell>
          <cell r="Z92">
            <v>-15</v>
          </cell>
          <cell r="AA92">
            <v>0</v>
          </cell>
          <cell r="AB92">
            <v>-146064.54150000005</v>
          </cell>
          <cell r="AC92">
            <v>0</v>
          </cell>
          <cell r="AD92">
            <v>41366394.848499998</v>
          </cell>
          <cell r="AE92">
            <v>0</v>
          </cell>
          <cell r="AF92">
            <v>2.5299999999999998</v>
          </cell>
          <cell r="AG92">
            <v>0</v>
          </cell>
          <cell r="AH92">
            <v>3071137</v>
          </cell>
          <cell r="AI92">
            <v>0</v>
          </cell>
          <cell r="AJ92">
            <v>-1010005.2200000003</v>
          </cell>
          <cell r="AK92">
            <v>0</v>
          </cell>
          <cell r="AL92">
            <v>-15</v>
          </cell>
          <cell r="AM92">
            <v>0</v>
          </cell>
          <cell r="AN92">
            <v>-151500.78300000005</v>
          </cell>
          <cell r="AO92">
            <v>0</v>
          </cell>
          <cell r="AP92">
            <v>43276025.8455</v>
          </cell>
        </row>
        <row r="93">
          <cell r="A93" t="str">
            <v xml:space="preserve">315.00 0109         </v>
          </cell>
          <cell r="B93">
            <v>109</v>
          </cell>
          <cell r="C93" t="str">
            <v>ProdTrans</v>
          </cell>
          <cell r="D93" t="str">
            <v xml:space="preserve">315.00 0109         </v>
          </cell>
          <cell r="E93">
            <v>315</v>
          </cell>
          <cell r="F93" t="str">
            <v>Accessory Electric Equipment</v>
          </cell>
          <cell r="G93">
            <v>0</v>
          </cell>
          <cell r="H93">
            <v>46421368.829999998</v>
          </cell>
          <cell r="I93">
            <v>0</v>
          </cell>
          <cell r="J93">
            <v>-135428.10000000003</v>
          </cell>
          <cell r="K93">
            <v>0</v>
          </cell>
          <cell r="L93">
            <v>46285940.729999997</v>
          </cell>
          <cell r="M93">
            <v>0</v>
          </cell>
          <cell r="N93">
            <v>-141266.82</v>
          </cell>
          <cell r="O93">
            <v>0</v>
          </cell>
          <cell r="P93">
            <v>46144673.909999996</v>
          </cell>
          <cell r="Q93">
            <v>0</v>
          </cell>
          <cell r="R93">
            <v>19034731</v>
          </cell>
          <cell r="S93">
            <v>0</v>
          </cell>
          <cell r="T93">
            <v>1.81</v>
          </cell>
          <cell r="U93">
            <v>0</v>
          </cell>
          <cell r="V93">
            <v>839001</v>
          </cell>
          <cell r="W93">
            <v>0</v>
          </cell>
          <cell r="X93">
            <v>-135428.10000000003</v>
          </cell>
          <cell r="Y93">
            <v>0</v>
          </cell>
          <cell r="Z93">
            <v>-10</v>
          </cell>
          <cell r="AA93">
            <v>0</v>
          </cell>
          <cell r="AB93">
            <v>-13542.810000000005</v>
          </cell>
          <cell r="AC93">
            <v>0</v>
          </cell>
          <cell r="AD93">
            <v>19724761.09</v>
          </cell>
          <cell r="AE93">
            <v>0</v>
          </cell>
          <cell r="AF93">
            <v>1.81</v>
          </cell>
          <cell r="AG93">
            <v>0</v>
          </cell>
          <cell r="AH93">
            <v>836497</v>
          </cell>
          <cell r="AI93">
            <v>0</v>
          </cell>
          <cell r="AJ93">
            <v>-141266.82</v>
          </cell>
          <cell r="AK93">
            <v>0</v>
          </cell>
          <cell r="AL93">
            <v>-10</v>
          </cell>
          <cell r="AM93">
            <v>0</v>
          </cell>
          <cell r="AN93">
            <v>-14126.682000000003</v>
          </cell>
          <cell r="AO93">
            <v>0</v>
          </cell>
          <cell r="AP93">
            <v>20405864.588</v>
          </cell>
        </row>
        <row r="94">
          <cell r="A94" t="str">
            <v xml:space="preserve">316.00 0109         </v>
          </cell>
          <cell r="B94">
            <v>109</v>
          </cell>
          <cell r="C94" t="str">
            <v>ProdTrans</v>
          </cell>
          <cell r="D94" t="str">
            <v xml:space="preserve">316.00 0109         </v>
          </cell>
          <cell r="E94">
            <v>316</v>
          </cell>
          <cell r="F94" t="str">
            <v>Miscellaneous Power Plant Equipment</v>
          </cell>
          <cell r="G94">
            <v>0</v>
          </cell>
          <cell r="H94">
            <v>2717959.41</v>
          </cell>
          <cell r="I94">
            <v>0</v>
          </cell>
          <cell r="J94">
            <v>-44684.62</v>
          </cell>
          <cell r="K94">
            <v>0</v>
          </cell>
          <cell r="L94">
            <v>2673274.79</v>
          </cell>
          <cell r="M94">
            <v>0</v>
          </cell>
          <cell r="N94">
            <v>-44684.61</v>
          </cell>
          <cell r="O94">
            <v>0</v>
          </cell>
          <cell r="P94">
            <v>2628590.1800000002</v>
          </cell>
          <cell r="Q94">
            <v>0</v>
          </cell>
          <cell r="R94">
            <v>821110</v>
          </cell>
          <cell r="S94">
            <v>0</v>
          </cell>
          <cell r="T94">
            <v>2.5499999999999998</v>
          </cell>
          <cell r="U94">
            <v>0</v>
          </cell>
          <cell r="V94">
            <v>68738</v>
          </cell>
          <cell r="W94">
            <v>0</v>
          </cell>
          <cell r="X94">
            <v>-44684.62</v>
          </cell>
          <cell r="Y94">
            <v>0</v>
          </cell>
          <cell r="Z94">
            <v>-10</v>
          </cell>
          <cell r="AA94">
            <v>0</v>
          </cell>
          <cell r="AB94">
            <v>-4468.4620000000004</v>
          </cell>
          <cell r="AC94">
            <v>0</v>
          </cell>
          <cell r="AD94">
            <v>840694.91799999995</v>
          </cell>
          <cell r="AE94">
            <v>0</v>
          </cell>
          <cell r="AF94">
            <v>2.5499999999999998</v>
          </cell>
          <cell r="AG94">
            <v>0</v>
          </cell>
          <cell r="AH94">
            <v>67599</v>
          </cell>
          <cell r="AI94">
            <v>0</v>
          </cell>
          <cell r="AJ94">
            <v>-44684.61</v>
          </cell>
          <cell r="AK94">
            <v>0</v>
          </cell>
          <cell r="AL94">
            <v>-10</v>
          </cell>
          <cell r="AM94">
            <v>0</v>
          </cell>
          <cell r="AN94">
            <v>-4468.4609999999993</v>
          </cell>
          <cell r="AO94">
            <v>0</v>
          </cell>
          <cell r="AP94">
            <v>859140.84699999995</v>
          </cell>
        </row>
        <row r="95">
          <cell r="A95">
            <v>0</v>
          </cell>
          <cell r="B95">
            <v>0</v>
          </cell>
          <cell r="C95">
            <v>0</v>
          </cell>
          <cell r="D95">
            <v>0</v>
          </cell>
          <cell r="E95">
            <v>0</v>
          </cell>
          <cell r="F95" t="str">
            <v>TOTAL HUNTINGTON</v>
          </cell>
          <cell r="G95">
            <v>0</v>
          </cell>
          <cell r="H95">
            <v>815842400.93000007</v>
          </cell>
          <cell r="I95">
            <v>0</v>
          </cell>
          <cell r="J95">
            <v>-4051486.9200000018</v>
          </cell>
          <cell r="K95">
            <v>0</v>
          </cell>
          <cell r="L95">
            <v>811790914.00999999</v>
          </cell>
          <cell r="M95">
            <v>0</v>
          </cell>
          <cell r="N95">
            <v>-4239615.9300000006</v>
          </cell>
          <cell r="O95">
            <v>0</v>
          </cell>
          <cell r="P95">
            <v>807551298.07999992</v>
          </cell>
          <cell r="Q95">
            <v>0</v>
          </cell>
          <cell r="R95">
            <v>243383705</v>
          </cell>
          <cell r="S95">
            <v>0</v>
          </cell>
          <cell r="T95">
            <v>0</v>
          </cell>
          <cell r="U95">
            <v>0</v>
          </cell>
          <cell r="V95">
            <v>19896507</v>
          </cell>
          <cell r="W95">
            <v>0</v>
          </cell>
          <cell r="X95">
            <v>-4051486.9200000018</v>
          </cell>
          <cell r="Y95">
            <v>0</v>
          </cell>
          <cell r="Z95">
            <v>0</v>
          </cell>
          <cell r="AA95">
            <v>0</v>
          </cell>
          <cell r="AB95">
            <v>-524938.23650000023</v>
          </cell>
          <cell r="AC95">
            <v>0</v>
          </cell>
          <cell r="AD95">
            <v>258703786.84350002</v>
          </cell>
          <cell r="AE95">
            <v>0</v>
          </cell>
          <cell r="AF95">
            <v>0</v>
          </cell>
          <cell r="AG95">
            <v>0</v>
          </cell>
          <cell r="AH95">
            <v>19792745</v>
          </cell>
          <cell r="AI95">
            <v>0</v>
          </cell>
          <cell r="AJ95">
            <v>-4239615.9300000006</v>
          </cell>
          <cell r="AK95">
            <v>0</v>
          </cell>
          <cell r="AL95">
            <v>0</v>
          </cell>
          <cell r="AM95">
            <v>0</v>
          </cell>
          <cell r="AN95">
            <v>-547694.7860000002</v>
          </cell>
          <cell r="AO95">
            <v>0</v>
          </cell>
          <cell r="AP95">
            <v>273709221.12749994</v>
          </cell>
        </row>
        <row r="96">
          <cell r="A96">
            <v>0</v>
          </cell>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row>
        <row r="97">
          <cell r="A97">
            <v>0</v>
          </cell>
          <cell r="B97">
            <v>0</v>
          </cell>
          <cell r="C97">
            <v>0</v>
          </cell>
          <cell r="D97">
            <v>0</v>
          </cell>
          <cell r="E97">
            <v>0</v>
          </cell>
          <cell r="F97" t="str">
            <v>JAMES RIVER</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row>
        <row r="98">
          <cell r="A98" t="str">
            <v xml:space="preserve">311.00 0191         </v>
          </cell>
          <cell r="B98">
            <v>191</v>
          </cell>
          <cell r="C98" t="str">
            <v>ProdTrans</v>
          </cell>
          <cell r="D98" t="str">
            <v xml:space="preserve">311.00 0191         </v>
          </cell>
          <cell r="E98">
            <v>311</v>
          </cell>
          <cell r="F98" t="str">
            <v>Structures and Improvements</v>
          </cell>
          <cell r="G98">
            <v>0</v>
          </cell>
          <cell r="H98">
            <v>5733734.1399999997</v>
          </cell>
          <cell r="I98">
            <v>0</v>
          </cell>
          <cell r="J98">
            <v>-10744.5</v>
          </cell>
          <cell r="K98">
            <v>0</v>
          </cell>
          <cell r="L98">
            <v>5722989.6399999997</v>
          </cell>
          <cell r="M98">
            <v>0</v>
          </cell>
          <cell r="N98">
            <v>-11104.79</v>
          </cell>
          <cell r="O98">
            <v>0</v>
          </cell>
          <cell r="P98">
            <v>5711884.8499999996</v>
          </cell>
          <cell r="Q98">
            <v>0</v>
          </cell>
          <cell r="R98">
            <v>4411588</v>
          </cell>
          <cell r="S98">
            <v>0</v>
          </cell>
          <cell r="T98">
            <v>5.18</v>
          </cell>
          <cell r="U98">
            <v>0</v>
          </cell>
          <cell r="V98">
            <v>296729</v>
          </cell>
          <cell r="W98">
            <v>0</v>
          </cell>
          <cell r="X98">
            <v>-10744.5</v>
          </cell>
          <cell r="Y98">
            <v>0</v>
          </cell>
          <cell r="Z98">
            <v>-30</v>
          </cell>
          <cell r="AA98">
            <v>0</v>
          </cell>
          <cell r="AB98">
            <v>-3223.35</v>
          </cell>
          <cell r="AC98">
            <v>0</v>
          </cell>
          <cell r="AD98">
            <v>4694349.1500000004</v>
          </cell>
          <cell r="AE98">
            <v>0</v>
          </cell>
          <cell r="AF98">
            <v>5.18</v>
          </cell>
          <cell r="AG98">
            <v>0</v>
          </cell>
          <cell r="AH98">
            <v>296163</v>
          </cell>
          <cell r="AI98">
            <v>0</v>
          </cell>
          <cell r="AJ98">
            <v>-11104.79</v>
          </cell>
          <cell r="AK98">
            <v>0</v>
          </cell>
          <cell r="AL98">
            <v>-30</v>
          </cell>
          <cell r="AM98">
            <v>0</v>
          </cell>
          <cell r="AN98">
            <v>-3331.4369999999999</v>
          </cell>
          <cell r="AO98">
            <v>0</v>
          </cell>
          <cell r="AP98">
            <v>4976075.9230000004</v>
          </cell>
        </row>
        <row r="99">
          <cell r="A99" t="str">
            <v xml:space="preserve">312.00 0191         </v>
          </cell>
          <cell r="B99">
            <v>191</v>
          </cell>
          <cell r="C99" t="str">
            <v>ProdTrans</v>
          </cell>
          <cell r="D99" t="str">
            <v xml:space="preserve">312.00 0191         </v>
          </cell>
          <cell r="E99">
            <v>312</v>
          </cell>
          <cell r="F99" t="str">
            <v>Boiler Plant Equipment</v>
          </cell>
          <cell r="G99">
            <v>0</v>
          </cell>
          <cell r="H99">
            <v>5798092.3600000003</v>
          </cell>
          <cell r="I99">
            <v>0</v>
          </cell>
          <cell r="J99">
            <v>-38986.67</v>
          </cell>
          <cell r="K99">
            <v>0</v>
          </cell>
          <cell r="L99">
            <v>5759105.6900000004</v>
          </cell>
          <cell r="M99">
            <v>0</v>
          </cell>
          <cell r="N99">
            <v>-41658.61</v>
          </cell>
          <cell r="O99">
            <v>0</v>
          </cell>
          <cell r="P99">
            <v>5717447.0800000001</v>
          </cell>
          <cell r="Q99">
            <v>0</v>
          </cell>
          <cell r="R99">
            <v>4457732</v>
          </cell>
          <cell r="S99">
            <v>0</v>
          </cell>
          <cell r="T99">
            <v>5.25</v>
          </cell>
          <cell r="U99">
            <v>0</v>
          </cell>
          <cell r="V99">
            <v>303376</v>
          </cell>
          <cell r="W99">
            <v>0</v>
          </cell>
          <cell r="X99">
            <v>-38986.67</v>
          </cell>
          <cell r="Y99">
            <v>0</v>
          </cell>
          <cell r="Z99">
            <v>-10</v>
          </cell>
          <cell r="AA99">
            <v>0</v>
          </cell>
          <cell r="AB99">
            <v>-3898.6669999999995</v>
          </cell>
          <cell r="AC99">
            <v>0</v>
          </cell>
          <cell r="AD99">
            <v>4718222.6629999997</v>
          </cell>
          <cell r="AE99">
            <v>0</v>
          </cell>
          <cell r="AF99">
            <v>5.25</v>
          </cell>
          <cell r="AG99">
            <v>0</v>
          </cell>
          <cell r="AH99">
            <v>301260</v>
          </cell>
          <cell r="AI99">
            <v>0</v>
          </cell>
          <cell r="AJ99">
            <v>-41658.61</v>
          </cell>
          <cell r="AK99">
            <v>0</v>
          </cell>
          <cell r="AL99">
            <v>-10</v>
          </cell>
          <cell r="AM99">
            <v>0</v>
          </cell>
          <cell r="AN99">
            <v>-4165.8609999999999</v>
          </cell>
          <cell r="AO99">
            <v>0</v>
          </cell>
          <cell r="AP99">
            <v>4973658.1919999998</v>
          </cell>
        </row>
        <row r="100">
          <cell r="A100" t="str">
            <v xml:space="preserve">314.00 0191         </v>
          </cell>
          <cell r="B100">
            <v>191</v>
          </cell>
          <cell r="C100" t="str">
            <v>ProdTrans</v>
          </cell>
          <cell r="D100" t="str">
            <v xml:space="preserve">314.00 0191         </v>
          </cell>
          <cell r="E100">
            <v>314</v>
          </cell>
          <cell r="F100" t="str">
            <v>Turbogenerator Units</v>
          </cell>
          <cell r="G100">
            <v>0</v>
          </cell>
          <cell r="H100">
            <v>18616437.710000001</v>
          </cell>
          <cell r="I100">
            <v>0</v>
          </cell>
          <cell r="J100">
            <v>-151432.75</v>
          </cell>
          <cell r="K100">
            <v>0</v>
          </cell>
          <cell r="L100">
            <v>18465004.960000001</v>
          </cell>
          <cell r="M100">
            <v>0</v>
          </cell>
          <cell r="N100">
            <v>-162616.89000000001</v>
          </cell>
          <cell r="O100">
            <v>0</v>
          </cell>
          <cell r="P100">
            <v>18302388.07</v>
          </cell>
          <cell r="Q100">
            <v>0</v>
          </cell>
          <cell r="R100">
            <v>14291857</v>
          </cell>
          <cell r="S100">
            <v>0</v>
          </cell>
          <cell r="T100">
            <v>5.35</v>
          </cell>
          <cell r="U100">
            <v>0</v>
          </cell>
          <cell r="V100">
            <v>991929</v>
          </cell>
          <cell r="W100">
            <v>0</v>
          </cell>
          <cell r="X100">
            <v>-151432.75</v>
          </cell>
          <cell r="Y100">
            <v>0</v>
          </cell>
          <cell r="Z100">
            <v>-15</v>
          </cell>
          <cell r="AA100">
            <v>0</v>
          </cell>
          <cell r="AB100">
            <v>-22714.912499999999</v>
          </cell>
          <cell r="AC100">
            <v>0</v>
          </cell>
          <cell r="AD100">
            <v>15109638.3375</v>
          </cell>
          <cell r="AE100">
            <v>0</v>
          </cell>
          <cell r="AF100">
            <v>5.35</v>
          </cell>
          <cell r="AG100">
            <v>0</v>
          </cell>
          <cell r="AH100">
            <v>983528</v>
          </cell>
          <cell r="AI100">
            <v>0</v>
          </cell>
          <cell r="AJ100">
            <v>-162616.89000000001</v>
          </cell>
          <cell r="AK100">
            <v>0</v>
          </cell>
          <cell r="AL100">
            <v>-15</v>
          </cell>
          <cell r="AM100">
            <v>0</v>
          </cell>
          <cell r="AN100">
            <v>-24392.533500000001</v>
          </cell>
          <cell r="AO100">
            <v>0</v>
          </cell>
          <cell r="AP100">
            <v>15906156.913999999</v>
          </cell>
        </row>
        <row r="101">
          <cell r="A101" t="str">
            <v xml:space="preserve">315.00 0191         </v>
          </cell>
          <cell r="B101">
            <v>191</v>
          </cell>
          <cell r="C101" t="str">
            <v>ProdTrans</v>
          </cell>
          <cell r="D101" t="str">
            <v xml:space="preserve">315.00 0191         </v>
          </cell>
          <cell r="E101">
            <v>315</v>
          </cell>
          <cell r="F101" t="str">
            <v>Accessory Electric Equipment</v>
          </cell>
          <cell r="G101">
            <v>0</v>
          </cell>
          <cell r="H101">
            <v>4302275.7699999996</v>
          </cell>
          <cell r="I101">
            <v>0</v>
          </cell>
          <cell r="J101">
            <v>-7324.01</v>
          </cell>
          <cell r="K101">
            <v>0</v>
          </cell>
          <cell r="L101">
            <v>4294951.76</v>
          </cell>
          <cell r="M101">
            <v>0</v>
          </cell>
          <cell r="N101">
            <v>-7756.57</v>
          </cell>
          <cell r="O101">
            <v>0</v>
          </cell>
          <cell r="P101">
            <v>4287195.1899999995</v>
          </cell>
          <cell r="Q101">
            <v>0</v>
          </cell>
          <cell r="R101">
            <v>3297379</v>
          </cell>
          <cell r="S101">
            <v>0</v>
          </cell>
          <cell r="T101">
            <v>5.2</v>
          </cell>
          <cell r="U101">
            <v>0</v>
          </cell>
          <cell r="V101">
            <v>223528</v>
          </cell>
          <cell r="W101">
            <v>0</v>
          </cell>
          <cell r="X101">
            <v>-7324.01</v>
          </cell>
          <cell r="Y101">
            <v>0</v>
          </cell>
          <cell r="Z101">
            <v>-10</v>
          </cell>
          <cell r="AA101">
            <v>0</v>
          </cell>
          <cell r="AB101">
            <v>-732.40100000000007</v>
          </cell>
          <cell r="AC101">
            <v>0</v>
          </cell>
          <cell r="AD101">
            <v>3512850.5890000002</v>
          </cell>
          <cell r="AE101">
            <v>0</v>
          </cell>
          <cell r="AF101">
            <v>5.2</v>
          </cell>
          <cell r="AG101">
            <v>0</v>
          </cell>
          <cell r="AH101">
            <v>223136</v>
          </cell>
          <cell r="AI101">
            <v>0</v>
          </cell>
          <cell r="AJ101">
            <v>-7756.57</v>
          </cell>
          <cell r="AK101">
            <v>0</v>
          </cell>
          <cell r="AL101">
            <v>-10</v>
          </cell>
          <cell r="AM101">
            <v>0</v>
          </cell>
          <cell r="AN101">
            <v>-775.65699999999993</v>
          </cell>
          <cell r="AO101">
            <v>0</v>
          </cell>
          <cell r="AP101">
            <v>3727454.3620000002</v>
          </cell>
        </row>
        <row r="102">
          <cell r="A102">
            <v>0</v>
          </cell>
          <cell r="B102">
            <v>0</v>
          </cell>
          <cell r="C102">
            <v>0</v>
          </cell>
          <cell r="D102">
            <v>0</v>
          </cell>
          <cell r="E102">
            <v>0</v>
          </cell>
          <cell r="F102" t="str">
            <v>TOTAL JAMES RIVER</v>
          </cell>
          <cell r="G102">
            <v>0</v>
          </cell>
          <cell r="H102">
            <v>34450539.980000004</v>
          </cell>
          <cell r="I102">
            <v>0</v>
          </cell>
          <cell r="J102">
            <v>-208487.93</v>
          </cell>
          <cell r="K102">
            <v>0</v>
          </cell>
          <cell r="L102">
            <v>34242052.049999997</v>
          </cell>
          <cell r="M102">
            <v>0</v>
          </cell>
          <cell r="N102">
            <v>-223136.86000000002</v>
          </cell>
          <cell r="O102">
            <v>0</v>
          </cell>
          <cell r="P102">
            <v>34018915.189999998</v>
          </cell>
          <cell r="Q102">
            <v>0</v>
          </cell>
          <cell r="R102">
            <v>26458556</v>
          </cell>
          <cell r="S102">
            <v>0</v>
          </cell>
          <cell r="T102">
            <v>0</v>
          </cell>
          <cell r="U102">
            <v>0</v>
          </cell>
          <cell r="V102">
            <v>1815562</v>
          </cell>
          <cell r="W102">
            <v>0</v>
          </cell>
          <cell r="X102">
            <v>-208487.93</v>
          </cell>
          <cell r="Y102">
            <v>0</v>
          </cell>
          <cell r="Z102">
            <v>0</v>
          </cell>
          <cell r="AA102">
            <v>0</v>
          </cell>
          <cell r="AB102">
            <v>-30569.3305</v>
          </cell>
          <cell r="AC102">
            <v>0</v>
          </cell>
          <cell r="AD102">
            <v>28035060.739500001</v>
          </cell>
          <cell r="AE102">
            <v>0</v>
          </cell>
          <cell r="AF102">
            <v>0</v>
          </cell>
          <cell r="AG102">
            <v>0</v>
          </cell>
          <cell r="AH102">
            <v>1804087</v>
          </cell>
          <cell r="AI102">
            <v>0</v>
          </cell>
          <cell r="AJ102">
            <v>-223136.86000000002</v>
          </cell>
          <cell r="AK102">
            <v>0</v>
          </cell>
          <cell r="AL102">
            <v>0</v>
          </cell>
          <cell r="AM102">
            <v>0</v>
          </cell>
          <cell r="AN102">
            <v>-32665.488499999999</v>
          </cell>
          <cell r="AO102">
            <v>0</v>
          </cell>
          <cell r="AP102">
            <v>29583345.390999999</v>
          </cell>
        </row>
        <row r="103">
          <cell r="A103">
            <v>0</v>
          </cell>
          <cell r="B103">
            <v>0</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row>
        <row r="104">
          <cell r="A104">
            <v>0</v>
          </cell>
          <cell r="B104">
            <v>0</v>
          </cell>
          <cell r="C104">
            <v>0</v>
          </cell>
          <cell r="D104">
            <v>0</v>
          </cell>
          <cell r="E104">
            <v>0</v>
          </cell>
          <cell r="F104" t="str">
            <v>JIM BRIDGER</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row>
        <row r="105">
          <cell r="A105" t="str">
            <v xml:space="preserve">310.20 0110         </v>
          </cell>
          <cell r="B105">
            <v>110</v>
          </cell>
          <cell r="C105" t="str">
            <v>ProdTrans</v>
          </cell>
          <cell r="D105" t="str">
            <v xml:space="preserve">310.20 0110         </v>
          </cell>
          <cell r="E105">
            <v>310.2</v>
          </cell>
          <cell r="F105" t="str">
            <v>Land Rights</v>
          </cell>
          <cell r="G105">
            <v>0</v>
          </cell>
          <cell r="H105">
            <v>281111.09999999998</v>
          </cell>
          <cell r="I105">
            <v>0</v>
          </cell>
          <cell r="J105">
            <v>0</v>
          </cell>
          <cell r="K105">
            <v>0</v>
          </cell>
          <cell r="L105">
            <v>281111.09999999998</v>
          </cell>
          <cell r="M105">
            <v>0</v>
          </cell>
          <cell r="N105">
            <v>0</v>
          </cell>
          <cell r="O105">
            <v>0</v>
          </cell>
          <cell r="P105">
            <v>281111.09999999998</v>
          </cell>
          <cell r="Q105">
            <v>0</v>
          </cell>
          <cell r="R105">
            <v>177737</v>
          </cell>
          <cell r="S105">
            <v>0</v>
          </cell>
          <cell r="T105">
            <v>1.25</v>
          </cell>
          <cell r="U105">
            <v>0</v>
          </cell>
          <cell r="V105">
            <v>3514</v>
          </cell>
          <cell r="W105">
            <v>0</v>
          </cell>
          <cell r="X105">
            <v>0</v>
          </cell>
          <cell r="Y105">
            <v>0</v>
          </cell>
          <cell r="Z105">
            <v>0</v>
          </cell>
          <cell r="AA105">
            <v>0</v>
          </cell>
          <cell r="AB105">
            <v>0</v>
          </cell>
          <cell r="AC105">
            <v>0</v>
          </cell>
          <cell r="AD105">
            <v>181251</v>
          </cell>
          <cell r="AE105">
            <v>0</v>
          </cell>
          <cell r="AF105">
            <v>1.25</v>
          </cell>
          <cell r="AG105">
            <v>0</v>
          </cell>
          <cell r="AH105">
            <v>3514</v>
          </cell>
          <cell r="AI105">
            <v>0</v>
          </cell>
          <cell r="AJ105">
            <v>0</v>
          </cell>
          <cell r="AK105">
            <v>0</v>
          </cell>
          <cell r="AL105">
            <v>0</v>
          </cell>
          <cell r="AM105">
            <v>0</v>
          </cell>
          <cell r="AN105">
            <v>0</v>
          </cell>
          <cell r="AO105">
            <v>0</v>
          </cell>
          <cell r="AP105">
            <v>184765</v>
          </cell>
        </row>
        <row r="106">
          <cell r="A106" t="str">
            <v xml:space="preserve">311.00 0110         </v>
          </cell>
          <cell r="B106">
            <v>110</v>
          </cell>
          <cell r="C106" t="str">
            <v>ProdTrans</v>
          </cell>
          <cell r="D106" t="str">
            <v xml:space="preserve">311.00 0110         </v>
          </cell>
          <cell r="E106">
            <v>311</v>
          </cell>
          <cell r="F106" t="str">
            <v>Structures and Improvements</v>
          </cell>
          <cell r="G106">
            <v>0</v>
          </cell>
          <cell r="H106">
            <v>140256250.56</v>
          </cell>
          <cell r="I106">
            <v>0</v>
          </cell>
          <cell r="J106">
            <v>-453602.04000000004</v>
          </cell>
          <cell r="K106">
            <v>0</v>
          </cell>
          <cell r="L106">
            <v>139802648.52000001</v>
          </cell>
          <cell r="M106">
            <v>0</v>
          </cell>
          <cell r="N106">
            <v>-467091.2699999999</v>
          </cell>
          <cell r="O106">
            <v>0</v>
          </cell>
          <cell r="P106">
            <v>139335557.25</v>
          </cell>
          <cell r="Q106">
            <v>0</v>
          </cell>
          <cell r="R106">
            <v>87044687</v>
          </cell>
          <cell r="S106">
            <v>0</v>
          </cell>
          <cell r="T106">
            <v>1.58</v>
          </cell>
          <cell r="U106">
            <v>0</v>
          </cell>
          <cell r="V106">
            <v>2212465</v>
          </cell>
          <cell r="W106">
            <v>0</v>
          </cell>
          <cell r="X106">
            <v>-453602.04000000004</v>
          </cell>
          <cell r="Y106">
            <v>0</v>
          </cell>
          <cell r="Z106">
            <v>-30</v>
          </cell>
          <cell r="AA106">
            <v>0</v>
          </cell>
          <cell r="AB106">
            <v>-136080.61200000002</v>
          </cell>
          <cell r="AC106">
            <v>0</v>
          </cell>
          <cell r="AD106">
            <v>88667469.34799999</v>
          </cell>
          <cell r="AE106">
            <v>0</v>
          </cell>
          <cell r="AF106">
            <v>1.58</v>
          </cell>
          <cell r="AG106">
            <v>0</v>
          </cell>
          <cell r="AH106">
            <v>2205192</v>
          </cell>
          <cell r="AI106">
            <v>0</v>
          </cell>
          <cell r="AJ106">
            <v>-467091.2699999999</v>
          </cell>
          <cell r="AK106">
            <v>0</v>
          </cell>
          <cell r="AL106">
            <v>-30</v>
          </cell>
          <cell r="AM106">
            <v>0</v>
          </cell>
          <cell r="AN106">
            <v>-140127.38099999996</v>
          </cell>
          <cell r="AO106">
            <v>0</v>
          </cell>
          <cell r="AP106">
            <v>90265442.696999997</v>
          </cell>
        </row>
        <row r="107">
          <cell r="A107" t="str">
            <v xml:space="preserve">312.00 0110         </v>
          </cell>
          <cell r="B107">
            <v>110</v>
          </cell>
          <cell r="C107" t="str">
            <v>ProdTrans</v>
          </cell>
          <cell r="D107" t="str">
            <v xml:space="preserve">312.00 0110         </v>
          </cell>
          <cell r="E107">
            <v>312</v>
          </cell>
          <cell r="F107" t="str">
            <v>Boiler Plant Equipment</v>
          </cell>
          <cell r="G107">
            <v>0</v>
          </cell>
          <cell r="H107">
            <v>675358589.64999998</v>
          </cell>
          <cell r="I107">
            <v>0</v>
          </cell>
          <cell r="J107">
            <v>-6063355.0499999998</v>
          </cell>
          <cell r="K107">
            <v>0</v>
          </cell>
          <cell r="L107">
            <v>669295234.60000002</v>
          </cell>
          <cell r="M107">
            <v>0</v>
          </cell>
          <cell r="N107">
            <v>-6230578.1700000009</v>
          </cell>
          <cell r="O107">
            <v>0</v>
          </cell>
          <cell r="P107">
            <v>663064656.43000007</v>
          </cell>
          <cell r="Q107">
            <v>0</v>
          </cell>
          <cell r="R107">
            <v>293188983</v>
          </cell>
          <cell r="S107">
            <v>0</v>
          </cell>
          <cell r="T107">
            <v>2.02</v>
          </cell>
          <cell r="U107">
            <v>0</v>
          </cell>
          <cell r="V107">
            <v>13581004</v>
          </cell>
          <cell r="W107">
            <v>0</v>
          </cell>
          <cell r="X107">
            <v>-6063355.0499999998</v>
          </cell>
          <cell r="Y107">
            <v>0</v>
          </cell>
          <cell r="Z107">
            <v>-10</v>
          </cell>
          <cell r="AA107">
            <v>0</v>
          </cell>
          <cell r="AB107">
            <v>-606335.505</v>
          </cell>
          <cell r="AC107">
            <v>0</v>
          </cell>
          <cell r="AD107">
            <v>300100296.44499999</v>
          </cell>
          <cell r="AE107">
            <v>0</v>
          </cell>
          <cell r="AF107">
            <v>2.02</v>
          </cell>
          <cell r="AG107">
            <v>0</v>
          </cell>
          <cell r="AH107">
            <v>13456835</v>
          </cell>
          <cell r="AI107">
            <v>0</v>
          </cell>
          <cell r="AJ107">
            <v>-6230578.1700000009</v>
          </cell>
          <cell r="AK107">
            <v>0</v>
          </cell>
          <cell r="AL107">
            <v>-10</v>
          </cell>
          <cell r="AM107">
            <v>0</v>
          </cell>
          <cell r="AN107">
            <v>-623057.81700000016</v>
          </cell>
          <cell r="AO107">
            <v>0</v>
          </cell>
          <cell r="AP107">
            <v>306703495.458</v>
          </cell>
        </row>
        <row r="108">
          <cell r="A108" t="str">
            <v xml:space="preserve">314.00 0110         </v>
          </cell>
          <cell r="B108">
            <v>110</v>
          </cell>
          <cell r="C108" t="str">
            <v>ProdTrans</v>
          </cell>
          <cell r="D108" t="str">
            <v xml:space="preserve">314.00 0110         </v>
          </cell>
          <cell r="E108">
            <v>314</v>
          </cell>
          <cell r="F108" t="str">
            <v>Turbogenerator Units</v>
          </cell>
          <cell r="G108">
            <v>0</v>
          </cell>
          <cell r="H108">
            <v>175249865.94</v>
          </cell>
          <cell r="I108">
            <v>0</v>
          </cell>
          <cell r="J108">
            <v>-1515723.39</v>
          </cell>
          <cell r="K108">
            <v>0</v>
          </cell>
          <cell r="L108">
            <v>173734142.55000001</v>
          </cell>
          <cell r="M108">
            <v>0</v>
          </cell>
          <cell r="N108">
            <v>-1572304.4200000002</v>
          </cell>
          <cell r="O108">
            <v>0</v>
          </cell>
          <cell r="P108">
            <v>172161838.13000003</v>
          </cell>
          <cell r="Q108">
            <v>0</v>
          </cell>
          <cell r="R108">
            <v>69160935</v>
          </cell>
          <cell r="S108">
            <v>0</v>
          </cell>
          <cell r="T108">
            <v>2.35</v>
          </cell>
          <cell r="U108">
            <v>0</v>
          </cell>
          <cell r="V108">
            <v>4100562</v>
          </cell>
          <cell r="W108">
            <v>0</v>
          </cell>
          <cell r="X108">
            <v>-1515723.39</v>
          </cell>
          <cell r="Y108">
            <v>0</v>
          </cell>
          <cell r="Z108">
            <v>-15</v>
          </cell>
          <cell r="AA108">
            <v>0</v>
          </cell>
          <cell r="AB108">
            <v>-227358.50849999997</v>
          </cell>
          <cell r="AC108">
            <v>0</v>
          </cell>
          <cell r="AD108">
            <v>71518415.101500005</v>
          </cell>
          <cell r="AE108">
            <v>0</v>
          </cell>
          <cell r="AF108">
            <v>2.35</v>
          </cell>
          <cell r="AG108">
            <v>0</v>
          </cell>
          <cell r="AH108">
            <v>4064278</v>
          </cell>
          <cell r="AI108">
            <v>0</v>
          </cell>
          <cell r="AJ108">
            <v>-1572304.4200000002</v>
          </cell>
          <cell r="AK108">
            <v>0</v>
          </cell>
          <cell r="AL108">
            <v>-15</v>
          </cell>
          <cell r="AM108">
            <v>0</v>
          </cell>
          <cell r="AN108">
            <v>-235845.663</v>
          </cell>
          <cell r="AO108">
            <v>0</v>
          </cell>
          <cell r="AP108">
            <v>73774543.0185</v>
          </cell>
        </row>
        <row r="109">
          <cell r="A109" t="str">
            <v xml:space="preserve">315.00 0110         </v>
          </cell>
          <cell r="B109">
            <v>110</v>
          </cell>
          <cell r="C109" t="str">
            <v>ProdTrans</v>
          </cell>
          <cell r="D109" t="str">
            <v xml:space="preserve">315.00 0110         </v>
          </cell>
          <cell r="E109">
            <v>315</v>
          </cell>
          <cell r="F109" t="str">
            <v>Accessory Electric Equipment</v>
          </cell>
          <cell r="G109">
            <v>0</v>
          </cell>
          <cell r="H109">
            <v>58882346.939999998</v>
          </cell>
          <cell r="I109">
            <v>0</v>
          </cell>
          <cell r="J109">
            <v>-239598.99999999994</v>
          </cell>
          <cell r="K109">
            <v>0</v>
          </cell>
          <cell r="L109">
            <v>58642747.939999998</v>
          </cell>
          <cell r="M109">
            <v>0</v>
          </cell>
          <cell r="N109">
            <v>-249884.35999999996</v>
          </cell>
          <cell r="O109">
            <v>0</v>
          </cell>
          <cell r="P109">
            <v>58392863.579999998</v>
          </cell>
          <cell r="Q109">
            <v>0</v>
          </cell>
          <cell r="R109">
            <v>35406510</v>
          </cell>
          <cell r="S109">
            <v>0</v>
          </cell>
          <cell r="T109">
            <v>1.49</v>
          </cell>
          <cell r="U109">
            <v>0</v>
          </cell>
          <cell r="V109">
            <v>875562</v>
          </cell>
          <cell r="W109">
            <v>0</v>
          </cell>
          <cell r="X109">
            <v>-239598.99999999994</v>
          </cell>
          <cell r="Y109">
            <v>0</v>
          </cell>
          <cell r="Z109">
            <v>-10</v>
          </cell>
          <cell r="AA109">
            <v>0</v>
          </cell>
          <cell r="AB109">
            <v>-23959.899999999994</v>
          </cell>
          <cell r="AC109">
            <v>0</v>
          </cell>
          <cell r="AD109">
            <v>36018513.100000001</v>
          </cell>
          <cell r="AE109">
            <v>0</v>
          </cell>
          <cell r="AF109">
            <v>1.49</v>
          </cell>
          <cell r="AG109">
            <v>0</v>
          </cell>
          <cell r="AH109">
            <v>871915</v>
          </cell>
          <cell r="AI109">
            <v>0</v>
          </cell>
          <cell r="AJ109">
            <v>-249884.35999999996</v>
          </cell>
          <cell r="AK109">
            <v>0</v>
          </cell>
          <cell r="AL109">
            <v>-10</v>
          </cell>
          <cell r="AM109">
            <v>0</v>
          </cell>
          <cell r="AN109">
            <v>-24988.435999999998</v>
          </cell>
          <cell r="AO109">
            <v>0</v>
          </cell>
          <cell r="AP109">
            <v>36615555.304000005</v>
          </cell>
        </row>
        <row r="110">
          <cell r="A110" t="str">
            <v xml:space="preserve">316.00 0110         </v>
          </cell>
          <cell r="B110">
            <v>110</v>
          </cell>
          <cell r="C110" t="str">
            <v>ProdTrans</v>
          </cell>
          <cell r="D110" t="str">
            <v xml:space="preserve">316.00 0110         </v>
          </cell>
          <cell r="E110">
            <v>316</v>
          </cell>
          <cell r="F110" t="str">
            <v>Miscellaneous Power Plant Equipment</v>
          </cell>
          <cell r="G110">
            <v>0</v>
          </cell>
          <cell r="H110">
            <v>3722954.18</v>
          </cell>
          <cell r="I110">
            <v>0</v>
          </cell>
          <cell r="J110">
            <v>-71241.69</v>
          </cell>
          <cell r="K110">
            <v>0</v>
          </cell>
          <cell r="L110">
            <v>3651712.49</v>
          </cell>
          <cell r="M110">
            <v>0</v>
          </cell>
          <cell r="N110">
            <v>-71241.69</v>
          </cell>
          <cell r="O110">
            <v>0</v>
          </cell>
          <cell r="P110">
            <v>3580470.8000000003</v>
          </cell>
          <cell r="Q110">
            <v>0</v>
          </cell>
          <cell r="R110">
            <v>1789680</v>
          </cell>
          <cell r="S110">
            <v>0</v>
          </cell>
          <cell r="T110">
            <v>1.95</v>
          </cell>
          <cell r="U110">
            <v>0</v>
          </cell>
          <cell r="V110">
            <v>71903</v>
          </cell>
          <cell r="W110">
            <v>0</v>
          </cell>
          <cell r="X110">
            <v>-71241.69</v>
          </cell>
          <cell r="Y110">
            <v>0</v>
          </cell>
          <cell r="Z110">
            <v>-10</v>
          </cell>
          <cell r="AA110">
            <v>0</v>
          </cell>
          <cell r="AB110">
            <v>-7124.1689999999999</v>
          </cell>
          <cell r="AC110">
            <v>0</v>
          </cell>
          <cell r="AD110">
            <v>1783217.1410000001</v>
          </cell>
          <cell r="AE110">
            <v>0</v>
          </cell>
          <cell r="AF110">
            <v>1.95</v>
          </cell>
          <cell r="AG110">
            <v>0</v>
          </cell>
          <cell r="AH110">
            <v>70514</v>
          </cell>
          <cell r="AI110">
            <v>0</v>
          </cell>
          <cell r="AJ110">
            <v>-71241.69</v>
          </cell>
          <cell r="AK110">
            <v>0</v>
          </cell>
          <cell r="AL110">
            <v>-10</v>
          </cell>
          <cell r="AM110">
            <v>0</v>
          </cell>
          <cell r="AN110">
            <v>-7124.1689999999999</v>
          </cell>
          <cell r="AO110">
            <v>0</v>
          </cell>
          <cell r="AP110">
            <v>1775365.2820000001</v>
          </cell>
        </row>
        <row r="111">
          <cell r="A111">
            <v>0</v>
          </cell>
          <cell r="B111">
            <v>0</v>
          </cell>
          <cell r="C111">
            <v>0</v>
          </cell>
          <cell r="D111">
            <v>0</v>
          </cell>
          <cell r="E111">
            <v>0</v>
          </cell>
          <cell r="F111" t="str">
            <v>TOTAL JIM BRIDGER</v>
          </cell>
          <cell r="G111">
            <v>0</v>
          </cell>
          <cell r="H111">
            <v>1053751118.37</v>
          </cell>
          <cell r="I111">
            <v>0</v>
          </cell>
          <cell r="J111">
            <v>-8343521.1699999999</v>
          </cell>
          <cell r="K111">
            <v>0</v>
          </cell>
          <cell r="L111">
            <v>1045407597.2</v>
          </cell>
          <cell r="M111">
            <v>0</v>
          </cell>
          <cell r="N111">
            <v>-8591099.9100000001</v>
          </cell>
          <cell r="O111">
            <v>0</v>
          </cell>
          <cell r="P111">
            <v>1036816497.2900001</v>
          </cell>
          <cell r="Q111">
            <v>0</v>
          </cell>
          <cell r="R111">
            <v>486768532</v>
          </cell>
          <cell r="S111">
            <v>0</v>
          </cell>
          <cell r="T111">
            <v>0</v>
          </cell>
          <cell r="U111">
            <v>0</v>
          </cell>
          <cell r="V111">
            <v>20845010</v>
          </cell>
          <cell r="W111">
            <v>0</v>
          </cell>
          <cell r="X111">
            <v>-8343521.1699999999</v>
          </cell>
          <cell r="Y111">
            <v>0</v>
          </cell>
          <cell r="Z111">
            <v>0</v>
          </cell>
          <cell r="AA111">
            <v>0</v>
          </cell>
          <cell r="AB111">
            <v>-1000858.6945000001</v>
          </cell>
          <cell r="AC111">
            <v>0</v>
          </cell>
          <cell r="AD111">
            <v>498269162.13550001</v>
          </cell>
          <cell r="AE111">
            <v>0</v>
          </cell>
          <cell r="AF111">
            <v>0</v>
          </cell>
          <cell r="AG111">
            <v>0</v>
          </cell>
          <cell r="AH111">
            <v>20672248</v>
          </cell>
          <cell r="AI111">
            <v>0</v>
          </cell>
          <cell r="AJ111">
            <v>-8591099.9100000001</v>
          </cell>
          <cell r="AK111">
            <v>0</v>
          </cell>
          <cell r="AL111">
            <v>0</v>
          </cell>
          <cell r="AM111">
            <v>0</v>
          </cell>
          <cell r="AN111">
            <v>-1031143.466</v>
          </cell>
          <cell r="AO111">
            <v>0</v>
          </cell>
          <cell r="AP111">
            <v>509319166.75949997</v>
          </cell>
        </row>
        <row r="112">
          <cell r="A112">
            <v>0</v>
          </cell>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row>
        <row r="113">
          <cell r="A113">
            <v>0</v>
          </cell>
          <cell r="B113">
            <v>0</v>
          </cell>
          <cell r="C113">
            <v>0</v>
          </cell>
          <cell r="D113">
            <v>0</v>
          </cell>
          <cell r="E113">
            <v>0</v>
          </cell>
          <cell r="F113" t="str">
            <v>NAUGHTON</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row>
        <row r="114">
          <cell r="A114" t="str">
            <v xml:space="preserve">310.20 0111         </v>
          </cell>
          <cell r="B114">
            <v>111</v>
          </cell>
          <cell r="C114" t="str">
            <v>ProdTrans</v>
          </cell>
          <cell r="D114" t="str">
            <v xml:space="preserve">310.20 0111         </v>
          </cell>
          <cell r="E114">
            <v>310.2</v>
          </cell>
          <cell r="F114" t="str">
            <v>Land Rights</v>
          </cell>
          <cell r="G114">
            <v>0</v>
          </cell>
          <cell r="H114">
            <v>15015.87</v>
          </cell>
          <cell r="I114">
            <v>0</v>
          </cell>
          <cell r="J114">
            <v>0</v>
          </cell>
          <cell r="K114">
            <v>0</v>
          </cell>
          <cell r="L114">
            <v>15015.87</v>
          </cell>
          <cell r="M114">
            <v>0</v>
          </cell>
          <cell r="N114">
            <v>0</v>
          </cell>
          <cell r="O114">
            <v>0</v>
          </cell>
          <cell r="P114">
            <v>15015.87</v>
          </cell>
          <cell r="Q114">
            <v>0</v>
          </cell>
          <cell r="R114">
            <v>11039</v>
          </cell>
          <cell r="S114">
            <v>0</v>
          </cell>
          <cell r="T114">
            <v>1.39</v>
          </cell>
          <cell r="U114">
            <v>0</v>
          </cell>
          <cell r="V114">
            <v>209</v>
          </cell>
          <cell r="W114">
            <v>0</v>
          </cell>
          <cell r="X114">
            <v>0</v>
          </cell>
          <cell r="Y114">
            <v>0</v>
          </cell>
          <cell r="Z114">
            <v>0</v>
          </cell>
          <cell r="AA114">
            <v>0</v>
          </cell>
          <cell r="AB114">
            <v>0</v>
          </cell>
          <cell r="AC114">
            <v>0</v>
          </cell>
          <cell r="AD114">
            <v>11248</v>
          </cell>
          <cell r="AE114">
            <v>0</v>
          </cell>
          <cell r="AF114">
            <v>1.39</v>
          </cell>
          <cell r="AG114">
            <v>0</v>
          </cell>
          <cell r="AH114">
            <v>209</v>
          </cell>
          <cell r="AI114">
            <v>0</v>
          </cell>
          <cell r="AJ114">
            <v>0</v>
          </cell>
          <cell r="AK114">
            <v>0</v>
          </cell>
          <cell r="AL114">
            <v>0</v>
          </cell>
          <cell r="AM114">
            <v>0</v>
          </cell>
          <cell r="AN114">
            <v>0</v>
          </cell>
          <cell r="AO114">
            <v>0</v>
          </cell>
          <cell r="AP114">
            <v>11457</v>
          </cell>
        </row>
        <row r="115">
          <cell r="A115" t="str">
            <v xml:space="preserve">311.00 0111         </v>
          </cell>
          <cell r="B115">
            <v>111</v>
          </cell>
          <cell r="C115" t="str">
            <v>ProdTrans</v>
          </cell>
          <cell r="D115" t="str">
            <v xml:space="preserve">311.00 0111         </v>
          </cell>
          <cell r="E115">
            <v>311</v>
          </cell>
          <cell r="F115" t="str">
            <v>Structures and Improvements</v>
          </cell>
          <cell r="G115">
            <v>0</v>
          </cell>
          <cell r="H115">
            <v>70399222.079999998</v>
          </cell>
          <cell r="I115">
            <v>0</v>
          </cell>
          <cell r="J115">
            <v>-181827.88999999996</v>
          </cell>
          <cell r="K115">
            <v>0</v>
          </cell>
          <cell r="L115">
            <v>70217394.189999998</v>
          </cell>
          <cell r="M115">
            <v>0</v>
          </cell>
          <cell r="N115">
            <v>-187556.09999999989</v>
          </cell>
          <cell r="O115">
            <v>0</v>
          </cell>
          <cell r="P115">
            <v>70029838.090000004</v>
          </cell>
          <cell r="Q115">
            <v>0</v>
          </cell>
          <cell r="R115">
            <v>36837724</v>
          </cell>
          <cell r="S115">
            <v>0</v>
          </cell>
          <cell r="T115">
            <v>2.63</v>
          </cell>
          <cell r="U115">
            <v>0</v>
          </cell>
          <cell r="V115">
            <v>1849109</v>
          </cell>
          <cell r="W115">
            <v>0</v>
          </cell>
          <cell r="X115">
            <v>-181827.88999999996</v>
          </cell>
          <cell r="Y115">
            <v>0</v>
          </cell>
          <cell r="Z115">
            <v>-30</v>
          </cell>
          <cell r="AA115">
            <v>0</v>
          </cell>
          <cell r="AB115">
            <v>-54548.366999999984</v>
          </cell>
          <cell r="AC115">
            <v>0</v>
          </cell>
          <cell r="AD115">
            <v>38450456.743000001</v>
          </cell>
          <cell r="AE115">
            <v>0</v>
          </cell>
          <cell r="AF115">
            <v>2.63</v>
          </cell>
          <cell r="AG115">
            <v>0</v>
          </cell>
          <cell r="AH115">
            <v>1844251</v>
          </cell>
          <cell r="AI115">
            <v>0</v>
          </cell>
          <cell r="AJ115">
            <v>-187556.09999999989</v>
          </cell>
          <cell r="AK115">
            <v>0</v>
          </cell>
          <cell r="AL115">
            <v>-30</v>
          </cell>
          <cell r="AM115">
            <v>0</v>
          </cell>
          <cell r="AN115">
            <v>-56266.829999999965</v>
          </cell>
          <cell r="AO115">
            <v>0</v>
          </cell>
          <cell r="AP115">
            <v>40050884.813000001</v>
          </cell>
        </row>
        <row r="116">
          <cell r="A116" t="str">
            <v xml:space="preserve">312.00 0111         </v>
          </cell>
          <cell r="B116">
            <v>111</v>
          </cell>
          <cell r="C116" t="str">
            <v>ProdTrans</v>
          </cell>
          <cell r="D116" t="str">
            <v xml:space="preserve">312.00 0111         </v>
          </cell>
          <cell r="E116">
            <v>312</v>
          </cell>
          <cell r="F116" t="str">
            <v>Boiler Plant Equipment</v>
          </cell>
          <cell r="G116">
            <v>0</v>
          </cell>
          <cell r="H116">
            <v>443090329.81</v>
          </cell>
          <cell r="I116">
            <v>0</v>
          </cell>
          <cell r="J116">
            <v>-2550716.2000000002</v>
          </cell>
          <cell r="K116">
            <v>0</v>
          </cell>
          <cell r="L116">
            <v>440539613.61000001</v>
          </cell>
          <cell r="M116">
            <v>0</v>
          </cell>
          <cell r="N116">
            <v>-2660476.59</v>
          </cell>
          <cell r="O116">
            <v>0</v>
          </cell>
          <cell r="P116">
            <v>437879137.02000004</v>
          </cell>
          <cell r="Q116">
            <v>0</v>
          </cell>
          <cell r="R116">
            <v>132342952</v>
          </cell>
          <cell r="S116">
            <v>0</v>
          </cell>
          <cell r="T116">
            <v>2.82</v>
          </cell>
          <cell r="U116">
            <v>0</v>
          </cell>
          <cell r="V116">
            <v>12459182</v>
          </cell>
          <cell r="W116">
            <v>0</v>
          </cell>
          <cell r="X116">
            <v>-2550716.2000000002</v>
          </cell>
          <cell r="Y116">
            <v>0</v>
          </cell>
          <cell r="Z116">
            <v>-10</v>
          </cell>
          <cell r="AA116">
            <v>0</v>
          </cell>
          <cell r="AB116">
            <v>-255071.62</v>
          </cell>
          <cell r="AC116">
            <v>0</v>
          </cell>
          <cell r="AD116">
            <v>141996346.18000001</v>
          </cell>
          <cell r="AE116">
            <v>0</v>
          </cell>
          <cell r="AF116">
            <v>2.82</v>
          </cell>
          <cell r="AG116">
            <v>0</v>
          </cell>
          <cell r="AH116">
            <v>12385704</v>
          </cell>
          <cell r="AI116">
            <v>0</v>
          </cell>
          <cell r="AJ116">
            <v>-2660476.59</v>
          </cell>
          <cell r="AK116">
            <v>0</v>
          </cell>
          <cell r="AL116">
            <v>-10</v>
          </cell>
          <cell r="AM116">
            <v>0</v>
          </cell>
          <cell r="AN116">
            <v>-266047.65899999999</v>
          </cell>
          <cell r="AO116">
            <v>0</v>
          </cell>
          <cell r="AP116">
            <v>151455525.93099999</v>
          </cell>
        </row>
        <row r="117">
          <cell r="A117" t="str">
            <v xml:space="preserve">314.00 0111         </v>
          </cell>
          <cell r="B117">
            <v>111</v>
          </cell>
          <cell r="C117" t="str">
            <v>ProdTrans</v>
          </cell>
          <cell r="D117" t="str">
            <v xml:space="preserve">314.00 0111         </v>
          </cell>
          <cell r="E117">
            <v>314</v>
          </cell>
          <cell r="F117" t="str">
            <v>Turbogenerator Units</v>
          </cell>
          <cell r="G117">
            <v>0</v>
          </cell>
          <cell r="H117">
            <v>76375657.129999995</v>
          </cell>
          <cell r="I117">
            <v>0</v>
          </cell>
          <cell r="J117">
            <v>-630187.02999999991</v>
          </cell>
          <cell r="K117">
            <v>0</v>
          </cell>
          <cell r="L117">
            <v>75745470.099999994</v>
          </cell>
          <cell r="M117">
            <v>0</v>
          </cell>
          <cell r="N117">
            <v>-653185.20000000019</v>
          </cell>
          <cell r="O117">
            <v>0</v>
          </cell>
          <cell r="P117">
            <v>75092284.899999991</v>
          </cell>
          <cell r="Q117">
            <v>0</v>
          </cell>
          <cell r="R117">
            <v>30448941</v>
          </cell>
          <cell r="S117">
            <v>0</v>
          </cell>
          <cell r="T117">
            <v>3.09</v>
          </cell>
          <cell r="U117">
            <v>0</v>
          </cell>
          <cell r="V117">
            <v>2350271</v>
          </cell>
          <cell r="W117">
            <v>0</v>
          </cell>
          <cell r="X117">
            <v>-630187.02999999991</v>
          </cell>
          <cell r="Y117">
            <v>0</v>
          </cell>
          <cell r="Z117">
            <v>-15</v>
          </cell>
          <cell r="AA117">
            <v>0</v>
          </cell>
          <cell r="AB117">
            <v>-94528.054499999998</v>
          </cell>
          <cell r="AC117">
            <v>0</v>
          </cell>
          <cell r="AD117">
            <v>32074496.9155</v>
          </cell>
          <cell r="AE117">
            <v>0</v>
          </cell>
          <cell r="AF117">
            <v>3.09</v>
          </cell>
          <cell r="AG117">
            <v>0</v>
          </cell>
          <cell r="AH117">
            <v>2330443</v>
          </cell>
          <cell r="AI117">
            <v>0</v>
          </cell>
          <cell r="AJ117">
            <v>-653185.20000000019</v>
          </cell>
          <cell r="AK117">
            <v>0</v>
          </cell>
          <cell r="AL117">
            <v>-15</v>
          </cell>
          <cell r="AM117">
            <v>0</v>
          </cell>
          <cell r="AN117">
            <v>-97977.780000000042</v>
          </cell>
          <cell r="AO117">
            <v>0</v>
          </cell>
          <cell r="AP117">
            <v>33653776.935499996</v>
          </cell>
        </row>
        <row r="118">
          <cell r="A118" t="str">
            <v xml:space="preserve">315.00 0111         </v>
          </cell>
          <cell r="B118">
            <v>111</v>
          </cell>
          <cell r="C118" t="str">
            <v>ProdTrans</v>
          </cell>
          <cell r="D118" t="str">
            <v xml:space="preserve">315.00 0111         </v>
          </cell>
          <cell r="E118">
            <v>315</v>
          </cell>
          <cell r="F118" t="str">
            <v>Accessory Electric Equipment</v>
          </cell>
          <cell r="G118">
            <v>0</v>
          </cell>
          <cell r="H118">
            <v>23006767.68</v>
          </cell>
          <cell r="I118">
            <v>0</v>
          </cell>
          <cell r="J118">
            <v>-81084.979999999967</v>
          </cell>
          <cell r="K118">
            <v>0</v>
          </cell>
          <cell r="L118">
            <v>22925682.699999999</v>
          </cell>
          <cell r="M118">
            <v>0</v>
          </cell>
          <cell r="N118">
            <v>-84667.79</v>
          </cell>
          <cell r="O118">
            <v>0</v>
          </cell>
          <cell r="P118">
            <v>22841014.91</v>
          </cell>
          <cell r="Q118">
            <v>0</v>
          </cell>
          <cell r="R118">
            <v>11920358</v>
          </cell>
          <cell r="S118">
            <v>0</v>
          </cell>
          <cell r="T118">
            <v>2.37</v>
          </cell>
          <cell r="U118">
            <v>0</v>
          </cell>
          <cell r="V118">
            <v>544300</v>
          </cell>
          <cell r="W118">
            <v>0</v>
          </cell>
          <cell r="X118">
            <v>-81084.979999999967</v>
          </cell>
          <cell r="Y118">
            <v>0</v>
          </cell>
          <cell r="Z118">
            <v>-10</v>
          </cell>
          <cell r="AA118">
            <v>0</v>
          </cell>
          <cell r="AB118">
            <v>-8108.4979999999969</v>
          </cell>
          <cell r="AC118">
            <v>0</v>
          </cell>
          <cell r="AD118">
            <v>12375464.522</v>
          </cell>
          <cell r="AE118">
            <v>0</v>
          </cell>
          <cell r="AF118">
            <v>2.37</v>
          </cell>
          <cell r="AG118">
            <v>0</v>
          </cell>
          <cell r="AH118">
            <v>542335</v>
          </cell>
          <cell r="AI118">
            <v>0</v>
          </cell>
          <cell r="AJ118">
            <v>-84667.79</v>
          </cell>
          <cell r="AK118">
            <v>0</v>
          </cell>
          <cell r="AL118">
            <v>-10</v>
          </cell>
          <cell r="AM118">
            <v>0</v>
          </cell>
          <cell r="AN118">
            <v>-8466.7789999999986</v>
          </cell>
          <cell r="AO118">
            <v>0</v>
          </cell>
          <cell r="AP118">
            <v>12824664.953000002</v>
          </cell>
        </row>
        <row r="119">
          <cell r="A119" t="str">
            <v xml:space="preserve">316.00 0111         </v>
          </cell>
          <cell r="B119">
            <v>111</v>
          </cell>
          <cell r="C119" t="str">
            <v>ProdTrans</v>
          </cell>
          <cell r="D119" t="str">
            <v xml:space="preserve">316.00 0111         </v>
          </cell>
          <cell r="E119">
            <v>316</v>
          </cell>
          <cell r="F119" t="str">
            <v>Miscellaneous Power Plant Equipment</v>
          </cell>
          <cell r="G119">
            <v>0</v>
          </cell>
          <cell r="H119">
            <v>2011397.3</v>
          </cell>
          <cell r="I119">
            <v>0</v>
          </cell>
          <cell r="J119">
            <v>-35165.389999999992</v>
          </cell>
          <cell r="K119">
            <v>0</v>
          </cell>
          <cell r="L119">
            <v>1976231.9100000001</v>
          </cell>
          <cell r="M119">
            <v>0</v>
          </cell>
          <cell r="N119">
            <v>-35165.389999999992</v>
          </cell>
          <cell r="O119">
            <v>0</v>
          </cell>
          <cell r="P119">
            <v>1941066.5200000003</v>
          </cell>
          <cell r="Q119">
            <v>0</v>
          </cell>
          <cell r="R119">
            <v>640479</v>
          </cell>
          <cell r="S119">
            <v>0</v>
          </cell>
          <cell r="T119">
            <v>2.75</v>
          </cell>
          <cell r="U119">
            <v>0</v>
          </cell>
          <cell r="V119">
            <v>54830</v>
          </cell>
          <cell r="W119">
            <v>0</v>
          </cell>
          <cell r="X119">
            <v>-35165.389999999992</v>
          </cell>
          <cell r="Y119">
            <v>0</v>
          </cell>
          <cell r="Z119">
            <v>-10</v>
          </cell>
          <cell r="AA119">
            <v>0</v>
          </cell>
          <cell r="AB119">
            <v>-3516.5389999999989</v>
          </cell>
          <cell r="AC119">
            <v>0</v>
          </cell>
          <cell r="AD119">
            <v>656627.071</v>
          </cell>
          <cell r="AE119">
            <v>0</v>
          </cell>
          <cell r="AF119">
            <v>2.75</v>
          </cell>
          <cell r="AG119">
            <v>0</v>
          </cell>
          <cell r="AH119">
            <v>53863</v>
          </cell>
          <cell r="AI119">
            <v>0</v>
          </cell>
          <cell r="AJ119">
            <v>-35165.389999999992</v>
          </cell>
          <cell r="AK119">
            <v>0</v>
          </cell>
          <cell r="AL119">
            <v>-10</v>
          </cell>
          <cell r="AM119">
            <v>0</v>
          </cell>
          <cell r="AN119">
            <v>-3516.5389999999989</v>
          </cell>
          <cell r="AO119">
            <v>0</v>
          </cell>
          <cell r="AP119">
            <v>671808.14199999999</v>
          </cell>
        </row>
        <row r="120">
          <cell r="A120">
            <v>0</v>
          </cell>
          <cell r="B120">
            <v>0</v>
          </cell>
          <cell r="C120">
            <v>0</v>
          </cell>
          <cell r="D120">
            <v>0</v>
          </cell>
          <cell r="E120">
            <v>0</v>
          </cell>
          <cell r="F120" t="str">
            <v>TOTAL NAUGHTON</v>
          </cell>
          <cell r="G120">
            <v>0</v>
          </cell>
          <cell r="H120">
            <v>614898389.86999989</v>
          </cell>
          <cell r="I120">
            <v>0</v>
          </cell>
          <cell r="J120">
            <v>-3478981.49</v>
          </cell>
          <cell r="K120">
            <v>0</v>
          </cell>
          <cell r="L120">
            <v>611419408.38</v>
          </cell>
          <cell r="M120">
            <v>0</v>
          </cell>
          <cell r="N120">
            <v>-3621051.0700000003</v>
          </cell>
          <cell r="O120">
            <v>0</v>
          </cell>
          <cell r="P120">
            <v>607798357.30999994</v>
          </cell>
          <cell r="Q120">
            <v>0</v>
          </cell>
          <cell r="R120">
            <v>212201493</v>
          </cell>
          <cell r="S120">
            <v>0</v>
          </cell>
          <cell r="T120">
            <v>0</v>
          </cell>
          <cell r="U120">
            <v>0</v>
          </cell>
          <cell r="V120">
            <v>17257901</v>
          </cell>
          <cell r="W120">
            <v>0</v>
          </cell>
          <cell r="X120">
            <v>-3478981.49</v>
          </cell>
          <cell r="Y120">
            <v>0</v>
          </cell>
          <cell r="Z120">
            <v>0</v>
          </cell>
          <cell r="AA120">
            <v>0</v>
          </cell>
          <cell r="AB120">
            <v>-415773.07849999995</v>
          </cell>
          <cell r="AC120">
            <v>0</v>
          </cell>
          <cell r="AD120">
            <v>225564639.43150005</v>
          </cell>
          <cell r="AE120">
            <v>0</v>
          </cell>
          <cell r="AF120">
            <v>0</v>
          </cell>
          <cell r="AG120">
            <v>0</v>
          </cell>
          <cell r="AH120">
            <v>17156805</v>
          </cell>
          <cell r="AI120">
            <v>0</v>
          </cell>
          <cell r="AJ120">
            <v>-3621051.0700000003</v>
          </cell>
          <cell r="AK120">
            <v>0</v>
          </cell>
          <cell r="AL120">
            <v>0</v>
          </cell>
          <cell r="AM120">
            <v>0</v>
          </cell>
          <cell r="AN120">
            <v>-432275.58699999994</v>
          </cell>
          <cell r="AO120">
            <v>0</v>
          </cell>
          <cell r="AP120">
            <v>238668117.77449998</v>
          </cell>
        </row>
        <row r="121">
          <cell r="A121">
            <v>0</v>
          </cell>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row>
        <row r="122">
          <cell r="A122">
            <v>0</v>
          </cell>
          <cell r="B122">
            <v>0</v>
          </cell>
          <cell r="C122">
            <v>0</v>
          </cell>
          <cell r="D122">
            <v>0</v>
          </cell>
          <cell r="E122">
            <v>0</v>
          </cell>
          <cell r="F122" t="str">
            <v>WYODAK</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row>
        <row r="123">
          <cell r="A123" t="str">
            <v xml:space="preserve">310.20 0112         </v>
          </cell>
          <cell r="B123">
            <v>112</v>
          </cell>
          <cell r="C123" t="str">
            <v>ProdTrans</v>
          </cell>
          <cell r="D123" t="str">
            <v xml:space="preserve">310.20 0112         </v>
          </cell>
          <cell r="E123">
            <v>310.2</v>
          </cell>
          <cell r="F123" t="str">
            <v>Land Rights</v>
          </cell>
          <cell r="G123">
            <v>0</v>
          </cell>
          <cell r="H123">
            <v>164796.79999999999</v>
          </cell>
          <cell r="I123">
            <v>0</v>
          </cell>
          <cell r="J123">
            <v>0</v>
          </cell>
          <cell r="K123">
            <v>0</v>
          </cell>
          <cell r="L123">
            <v>164796.79999999999</v>
          </cell>
          <cell r="M123">
            <v>0</v>
          </cell>
          <cell r="N123">
            <v>0</v>
          </cell>
          <cell r="O123">
            <v>0</v>
          </cell>
          <cell r="P123">
            <v>164796.79999999999</v>
          </cell>
          <cell r="Q123">
            <v>0</v>
          </cell>
          <cell r="R123">
            <v>87054</v>
          </cell>
          <cell r="S123">
            <v>0</v>
          </cell>
          <cell r="T123">
            <v>1.42</v>
          </cell>
          <cell r="U123">
            <v>0</v>
          </cell>
          <cell r="V123">
            <v>2340</v>
          </cell>
          <cell r="W123">
            <v>0</v>
          </cell>
          <cell r="X123">
            <v>0</v>
          </cell>
          <cell r="Y123">
            <v>0</v>
          </cell>
          <cell r="Z123">
            <v>0</v>
          </cell>
          <cell r="AA123">
            <v>0</v>
          </cell>
          <cell r="AB123">
            <v>0</v>
          </cell>
          <cell r="AC123">
            <v>0</v>
          </cell>
          <cell r="AD123">
            <v>89394</v>
          </cell>
          <cell r="AE123">
            <v>0</v>
          </cell>
          <cell r="AF123">
            <v>1.42</v>
          </cell>
          <cell r="AG123">
            <v>0</v>
          </cell>
          <cell r="AH123">
            <v>2340</v>
          </cell>
          <cell r="AI123">
            <v>0</v>
          </cell>
          <cell r="AJ123">
            <v>0</v>
          </cell>
          <cell r="AK123">
            <v>0</v>
          </cell>
          <cell r="AL123">
            <v>0</v>
          </cell>
          <cell r="AM123">
            <v>0</v>
          </cell>
          <cell r="AN123">
            <v>0</v>
          </cell>
          <cell r="AO123">
            <v>0</v>
          </cell>
          <cell r="AP123">
            <v>91734</v>
          </cell>
        </row>
        <row r="124">
          <cell r="A124" t="str">
            <v xml:space="preserve">311.00 0112         </v>
          </cell>
          <cell r="B124">
            <v>112</v>
          </cell>
          <cell r="C124" t="str">
            <v>ProdTrans</v>
          </cell>
          <cell r="D124" t="str">
            <v xml:space="preserve">311.00 0112         </v>
          </cell>
          <cell r="E124">
            <v>311</v>
          </cell>
          <cell r="F124" t="str">
            <v>Structures and Improvements</v>
          </cell>
          <cell r="G124">
            <v>0</v>
          </cell>
          <cell r="H124">
            <v>51317577.18</v>
          </cell>
          <cell r="I124">
            <v>0</v>
          </cell>
          <cell r="J124">
            <v>-156684.96999999997</v>
          </cell>
          <cell r="K124">
            <v>0</v>
          </cell>
          <cell r="L124">
            <v>51160892.210000001</v>
          </cell>
          <cell r="M124">
            <v>0</v>
          </cell>
          <cell r="N124">
            <v>-161398.66000000003</v>
          </cell>
          <cell r="O124">
            <v>0</v>
          </cell>
          <cell r="P124">
            <v>50999493.550000004</v>
          </cell>
          <cell r="Q124">
            <v>0</v>
          </cell>
          <cell r="R124">
            <v>26663441</v>
          </cell>
          <cell r="S124">
            <v>0</v>
          </cell>
          <cell r="T124">
            <v>1.51</v>
          </cell>
          <cell r="U124">
            <v>0</v>
          </cell>
          <cell r="V124">
            <v>773712</v>
          </cell>
          <cell r="W124">
            <v>0</v>
          </cell>
          <cell r="X124">
            <v>-156684.96999999997</v>
          </cell>
          <cell r="Y124">
            <v>0</v>
          </cell>
          <cell r="Z124">
            <v>-30</v>
          </cell>
          <cell r="AA124">
            <v>0</v>
          </cell>
          <cell r="AB124">
            <v>-47005.490999999995</v>
          </cell>
          <cell r="AC124">
            <v>0</v>
          </cell>
          <cell r="AD124">
            <v>27233462.539000001</v>
          </cell>
          <cell r="AE124">
            <v>0</v>
          </cell>
          <cell r="AF124">
            <v>1.51</v>
          </cell>
          <cell r="AG124">
            <v>0</v>
          </cell>
          <cell r="AH124">
            <v>771311</v>
          </cell>
          <cell r="AI124">
            <v>0</v>
          </cell>
          <cell r="AJ124">
            <v>-161398.66000000003</v>
          </cell>
          <cell r="AK124">
            <v>0</v>
          </cell>
          <cell r="AL124">
            <v>-30</v>
          </cell>
          <cell r="AM124">
            <v>0</v>
          </cell>
          <cell r="AN124">
            <v>-48419.598000000005</v>
          </cell>
          <cell r="AO124">
            <v>0</v>
          </cell>
          <cell r="AP124">
            <v>27794955.280999999</v>
          </cell>
        </row>
        <row r="125">
          <cell r="A125" t="str">
            <v xml:space="preserve">312.00 0112         </v>
          </cell>
          <cell r="B125">
            <v>112</v>
          </cell>
          <cell r="C125" t="str">
            <v>ProdTrans</v>
          </cell>
          <cell r="D125" t="str">
            <v xml:space="preserve">312.00 0112         </v>
          </cell>
          <cell r="E125">
            <v>312</v>
          </cell>
          <cell r="F125" t="str">
            <v>Boiler Plant Equipment</v>
          </cell>
          <cell r="G125">
            <v>0</v>
          </cell>
          <cell r="H125">
            <v>300866077.38</v>
          </cell>
          <cell r="I125">
            <v>0</v>
          </cell>
          <cell r="J125">
            <v>-2117535.21</v>
          </cell>
          <cell r="K125">
            <v>0</v>
          </cell>
          <cell r="L125">
            <v>298748542.17000002</v>
          </cell>
          <cell r="M125">
            <v>0</v>
          </cell>
          <cell r="N125">
            <v>-2189198.8999999994</v>
          </cell>
          <cell r="O125">
            <v>0</v>
          </cell>
          <cell r="P125">
            <v>296559343.27000004</v>
          </cell>
          <cell r="Q125">
            <v>0</v>
          </cell>
          <cell r="R125">
            <v>85481727</v>
          </cell>
          <cell r="S125">
            <v>0</v>
          </cell>
          <cell r="T125">
            <v>1.79</v>
          </cell>
          <cell r="U125">
            <v>0</v>
          </cell>
          <cell r="V125">
            <v>5366551</v>
          </cell>
          <cell r="W125">
            <v>0</v>
          </cell>
          <cell r="X125">
            <v>-2117535.21</v>
          </cell>
          <cell r="Y125">
            <v>0</v>
          </cell>
          <cell r="Z125">
            <v>-10</v>
          </cell>
          <cell r="AA125">
            <v>0</v>
          </cell>
          <cell r="AB125">
            <v>-211753.52100000001</v>
          </cell>
          <cell r="AC125">
            <v>0</v>
          </cell>
          <cell r="AD125">
            <v>88518989.269000009</v>
          </cell>
          <cell r="AE125">
            <v>0</v>
          </cell>
          <cell r="AF125">
            <v>1.79</v>
          </cell>
          <cell r="AG125">
            <v>0</v>
          </cell>
          <cell r="AH125">
            <v>5328006</v>
          </cell>
          <cell r="AI125">
            <v>0</v>
          </cell>
          <cell r="AJ125">
            <v>-2189198.8999999994</v>
          </cell>
          <cell r="AK125">
            <v>0</v>
          </cell>
          <cell r="AL125">
            <v>-10</v>
          </cell>
          <cell r="AM125">
            <v>0</v>
          </cell>
          <cell r="AN125">
            <v>-218919.88999999993</v>
          </cell>
          <cell r="AO125">
            <v>0</v>
          </cell>
          <cell r="AP125">
            <v>91438876.479000002</v>
          </cell>
        </row>
        <row r="126">
          <cell r="A126" t="str">
            <v xml:space="preserve">314.00 0112         </v>
          </cell>
          <cell r="B126">
            <v>112</v>
          </cell>
          <cell r="C126" t="str">
            <v>ProdTrans</v>
          </cell>
          <cell r="D126" t="str">
            <v xml:space="preserve">314.00 0112         </v>
          </cell>
          <cell r="E126">
            <v>314</v>
          </cell>
          <cell r="F126" t="str">
            <v>Turbogenerator Units</v>
          </cell>
          <cell r="G126">
            <v>0</v>
          </cell>
          <cell r="H126">
            <v>64048524.350000001</v>
          </cell>
          <cell r="I126">
            <v>0</v>
          </cell>
          <cell r="J126">
            <v>-615894.2799999998</v>
          </cell>
          <cell r="K126">
            <v>0</v>
          </cell>
          <cell r="L126">
            <v>63432630.07</v>
          </cell>
          <cell r="M126">
            <v>0</v>
          </cell>
          <cell r="N126">
            <v>-626754.91000000015</v>
          </cell>
          <cell r="O126">
            <v>0</v>
          </cell>
          <cell r="P126">
            <v>62805875.159999996</v>
          </cell>
          <cell r="Q126">
            <v>0</v>
          </cell>
          <cell r="R126">
            <v>20811502</v>
          </cell>
          <cell r="S126">
            <v>0</v>
          </cell>
          <cell r="T126">
            <v>1.82</v>
          </cell>
          <cell r="U126">
            <v>0</v>
          </cell>
          <cell r="V126">
            <v>1160079</v>
          </cell>
          <cell r="W126">
            <v>0</v>
          </cell>
          <cell r="X126">
            <v>-615894.2799999998</v>
          </cell>
          <cell r="Y126">
            <v>0</v>
          </cell>
          <cell r="Z126">
            <v>-15</v>
          </cell>
          <cell r="AA126">
            <v>0</v>
          </cell>
          <cell r="AB126">
            <v>-92384.141999999978</v>
          </cell>
          <cell r="AC126">
            <v>0</v>
          </cell>
          <cell r="AD126">
            <v>21263302.577999998</v>
          </cell>
          <cell r="AE126">
            <v>0</v>
          </cell>
          <cell r="AF126">
            <v>1.82</v>
          </cell>
          <cell r="AG126">
            <v>0</v>
          </cell>
          <cell r="AH126">
            <v>1148770</v>
          </cell>
          <cell r="AI126">
            <v>0</v>
          </cell>
          <cell r="AJ126">
            <v>-626754.91000000015</v>
          </cell>
          <cell r="AK126">
            <v>0</v>
          </cell>
          <cell r="AL126">
            <v>-15</v>
          </cell>
          <cell r="AM126">
            <v>0</v>
          </cell>
          <cell r="AN126">
            <v>-94013.236500000028</v>
          </cell>
          <cell r="AO126">
            <v>0</v>
          </cell>
          <cell r="AP126">
            <v>21691304.431499999</v>
          </cell>
        </row>
        <row r="127">
          <cell r="A127" t="str">
            <v xml:space="preserve">315.00 0112         </v>
          </cell>
          <cell r="B127">
            <v>112</v>
          </cell>
          <cell r="C127" t="str">
            <v>ProdTrans</v>
          </cell>
          <cell r="D127" t="str">
            <v xml:space="preserve">315.00 0112         </v>
          </cell>
          <cell r="E127">
            <v>315</v>
          </cell>
          <cell r="F127" t="str">
            <v>Accessory Electric Equipment</v>
          </cell>
          <cell r="G127">
            <v>0</v>
          </cell>
          <cell r="H127">
            <v>28129327.460000001</v>
          </cell>
          <cell r="I127">
            <v>0</v>
          </cell>
          <cell r="J127">
            <v>-86824.890000000014</v>
          </cell>
          <cell r="K127">
            <v>0</v>
          </cell>
          <cell r="L127">
            <v>28042502.57</v>
          </cell>
          <cell r="M127">
            <v>0</v>
          </cell>
          <cell r="N127">
            <v>-91273.970000000016</v>
          </cell>
          <cell r="O127">
            <v>0</v>
          </cell>
          <cell r="P127">
            <v>27951228.600000001</v>
          </cell>
          <cell r="Q127">
            <v>0</v>
          </cell>
          <cell r="R127">
            <v>11407068</v>
          </cell>
          <cell r="S127">
            <v>0</v>
          </cell>
          <cell r="T127">
            <v>1.43</v>
          </cell>
          <cell r="U127">
            <v>0</v>
          </cell>
          <cell r="V127">
            <v>401629</v>
          </cell>
          <cell r="W127">
            <v>0</v>
          </cell>
          <cell r="X127">
            <v>-86824.890000000014</v>
          </cell>
          <cell r="Y127">
            <v>0</v>
          </cell>
          <cell r="Z127">
            <v>-10</v>
          </cell>
          <cell r="AA127">
            <v>0</v>
          </cell>
          <cell r="AB127">
            <v>-8682.4890000000014</v>
          </cell>
          <cell r="AC127">
            <v>0</v>
          </cell>
          <cell r="AD127">
            <v>11713189.620999999</v>
          </cell>
          <cell r="AE127">
            <v>0</v>
          </cell>
          <cell r="AF127">
            <v>1.43</v>
          </cell>
          <cell r="AG127">
            <v>0</v>
          </cell>
          <cell r="AH127">
            <v>400355</v>
          </cell>
          <cell r="AI127">
            <v>0</v>
          </cell>
          <cell r="AJ127">
            <v>-91273.970000000016</v>
          </cell>
          <cell r="AK127">
            <v>0</v>
          </cell>
          <cell r="AL127">
            <v>-10</v>
          </cell>
          <cell r="AM127">
            <v>0</v>
          </cell>
          <cell r="AN127">
            <v>-9127.3970000000027</v>
          </cell>
          <cell r="AO127">
            <v>0</v>
          </cell>
          <cell r="AP127">
            <v>12013143.253999999</v>
          </cell>
        </row>
        <row r="128">
          <cell r="A128" t="str">
            <v xml:space="preserve">316.00 0112         </v>
          </cell>
          <cell r="B128">
            <v>112</v>
          </cell>
          <cell r="C128" t="str">
            <v>ProdTrans</v>
          </cell>
          <cell r="D128" t="str">
            <v xml:space="preserve">316.00 0112         </v>
          </cell>
          <cell r="E128">
            <v>316</v>
          </cell>
          <cell r="F128" t="str">
            <v>Miscellaneous Power Plant Equipment</v>
          </cell>
          <cell r="G128">
            <v>0</v>
          </cell>
          <cell r="H128">
            <v>1231113.42</v>
          </cell>
          <cell r="I128">
            <v>0</v>
          </cell>
          <cell r="J128">
            <v>-17710.97</v>
          </cell>
          <cell r="K128">
            <v>0</v>
          </cell>
          <cell r="L128">
            <v>1213402.45</v>
          </cell>
          <cell r="M128">
            <v>0</v>
          </cell>
          <cell r="N128">
            <v>-17710.97</v>
          </cell>
          <cell r="O128">
            <v>0</v>
          </cell>
          <cell r="P128">
            <v>1195691.48</v>
          </cell>
          <cell r="Q128">
            <v>0</v>
          </cell>
          <cell r="R128">
            <v>208893</v>
          </cell>
          <cell r="S128">
            <v>0</v>
          </cell>
          <cell r="T128">
            <v>2.63</v>
          </cell>
          <cell r="U128">
            <v>0</v>
          </cell>
          <cell r="V128">
            <v>32145</v>
          </cell>
          <cell r="W128">
            <v>0</v>
          </cell>
          <cell r="X128">
            <v>-17710.97</v>
          </cell>
          <cell r="Y128">
            <v>0</v>
          </cell>
          <cell r="Z128">
            <v>-10</v>
          </cell>
          <cell r="AA128">
            <v>0</v>
          </cell>
          <cell r="AB128">
            <v>-1771.0970000000002</v>
          </cell>
          <cell r="AC128">
            <v>0</v>
          </cell>
          <cell r="AD128">
            <v>221555.93299999999</v>
          </cell>
          <cell r="AE128">
            <v>0</v>
          </cell>
          <cell r="AF128">
            <v>2.63</v>
          </cell>
          <cell r="AG128">
            <v>0</v>
          </cell>
          <cell r="AH128">
            <v>31680</v>
          </cell>
          <cell r="AI128">
            <v>0</v>
          </cell>
          <cell r="AJ128">
            <v>-17710.97</v>
          </cell>
          <cell r="AK128">
            <v>0</v>
          </cell>
          <cell r="AL128">
            <v>-10</v>
          </cell>
          <cell r="AM128">
            <v>0</v>
          </cell>
          <cell r="AN128">
            <v>-1771.0970000000002</v>
          </cell>
          <cell r="AO128">
            <v>0</v>
          </cell>
          <cell r="AP128">
            <v>233753.86599999998</v>
          </cell>
        </row>
        <row r="129">
          <cell r="A129">
            <v>0</v>
          </cell>
          <cell r="B129">
            <v>0</v>
          </cell>
          <cell r="C129">
            <v>0</v>
          </cell>
          <cell r="D129">
            <v>0</v>
          </cell>
          <cell r="E129">
            <v>0</v>
          </cell>
          <cell r="F129" t="str">
            <v>TOTAL WYODAK</v>
          </cell>
          <cell r="G129">
            <v>0</v>
          </cell>
          <cell r="H129">
            <v>445757416.59000003</v>
          </cell>
          <cell r="I129">
            <v>0</v>
          </cell>
          <cell r="J129">
            <v>-2994650.32</v>
          </cell>
          <cell r="K129">
            <v>0</v>
          </cell>
          <cell r="L129">
            <v>442762766.26999998</v>
          </cell>
          <cell r="M129">
            <v>0</v>
          </cell>
          <cell r="N129">
            <v>-3086337.41</v>
          </cell>
          <cell r="O129">
            <v>0</v>
          </cell>
          <cell r="P129">
            <v>439676428.86000013</v>
          </cell>
          <cell r="Q129">
            <v>0</v>
          </cell>
          <cell r="R129">
            <v>144659685</v>
          </cell>
          <cell r="S129">
            <v>0</v>
          </cell>
          <cell r="T129">
            <v>0</v>
          </cell>
          <cell r="U129">
            <v>0</v>
          </cell>
          <cell r="V129">
            <v>7736456</v>
          </cell>
          <cell r="W129">
            <v>0</v>
          </cell>
          <cell r="X129">
            <v>-2994650.32</v>
          </cell>
          <cell r="Y129">
            <v>0</v>
          </cell>
          <cell r="Z129">
            <v>0</v>
          </cell>
          <cell r="AA129">
            <v>0</v>
          </cell>
          <cell r="AB129">
            <v>-361596.74</v>
          </cell>
          <cell r="AC129">
            <v>0</v>
          </cell>
          <cell r="AD129">
            <v>149039893.94</v>
          </cell>
          <cell r="AE129">
            <v>0</v>
          </cell>
          <cell r="AF129">
            <v>0</v>
          </cell>
          <cell r="AG129">
            <v>0</v>
          </cell>
          <cell r="AH129">
            <v>7682462</v>
          </cell>
          <cell r="AI129">
            <v>0</v>
          </cell>
          <cell r="AJ129">
            <v>-3086337.41</v>
          </cell>
          <cell r="AK129">
            <v>0</v>
          </cell>
          <cell r="AL129">
            <v>0</v>
          </cell>
          <cell r="AM129">
            <v>0</v>
          </cell>
          <cell r="AN129">
            <v>-372251.21850000002</v>
          </cell>
          <cell r="AO129">
            <v>0</v>
          </cell>
          <cell r="AP129">
            <v>153263767.31150001</v>
          </cell>
        </row>
        <row r="130">
          <cell r="A130">
            <v>0</v>
          </cell>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row>
        <row r="131">
          <cell r="A131">
            <v>0</v>
          </cell>
          <cell r="B131">
            <v>0</v>
          </cell>
          <cell r="C131">
            <v>0</v>
          </cell>
          <cell r="D131">
            <v>0</v>
          </cell>
          <cell r="E131">
            <v>0</v>
          </cell>
          <cell r="F131" t="str">
            <v>TOTAL DEPRECIABLE STEAM PRODUCTION PLANT</v>
          </cell>
          <cell r="G131">
            <v>0</v>
          </cell>
          <cell r="H131">
            <v>6274413604.2299995</v>
          </cell>
          <cell r="I131">
            <v>0</v>
          </cell>
          <cell r="J131">
            <v>-41152696.74000001</v>
          </cell>
          <cell r="K131">
            <v>0</v>
          </cell>
          <cell r="L131">
            <v>6233260907.4899979</v>
          </cell>
          <cell r="M131">
            <v>0</v>
          </cell>
          <cell r="N131">
            <v>-42569201.579999983</v>
          </cell>
          <cell r="O131">
            <v>0</v>
          </cell>
          <cell r="P131">
            <v>6190691705.9100018</v>
          </cell>
          <cell r="Q131">
            <v>0</v>
          </cell>
          <cell r="R131">
            <v>2420929797</v>
          </cell>
          <cell r="S131">
            <v>0</v>
          </cell>
          <cell r="T131">
            <v>0</v>
          </cell>
          <cell r="U131">
            <v>0</v>
          </cell>
          <cell r="V131">
            <v>137076051</v>
          </cell>
          <cell r="W131">
            <v>0</v>
          </cell>
          <cell r="X131">
            <v>-41152696.74000001</v>
          </cell>
          <cell r="Y131">
            <v>0</v>
          </cell>
          <cell r="Z131">
            <v>0</v>
          </cell>
          <cell r="AA131">
            <v>0</v>
          </cell>
          <cell r="AB131">
            <v>-5057150.0830000006</v>
          </cell>
          <cell r="AC131">
            <v>0</v>
          </cell>
          <cell r="AD131">
            <v>2511796001.177</v>
          </cell>
          <cell r="AE131">
            <v>0</v>
          </cell>
          <cell r="AF131">
            <v>0</v>
          </cell>
          <cell r="AG131">
            <v>0</v>
          </cell>
          <cell r="AH131">
            <v>136166081</v>
          </cell>
          <cell r="AI131">
            <v>0</v>
          </cell>
          <cell r="AJ131">
            <v>-42569201.579999983</v>
          </cell>
          <cell r="AK131">
            <v>0</v>
          </cell>
          <cell r="AL131">
            <v>0</v>
          </cell>
          <cell r="AM131">
            <v>0</v>
          </cell>
          <cell r="AN131">
            <v>-5228588.4354999997</v>
          </cell>
          <cell r="AO131">
            <v>0</v>
          </cell>
          <cell r="AP131">
            <v>2600164292.1615009</v>
          </cell>
        </row>
        <row r="132">
          <cell r="A132">
            <v>0</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row>
        <row r="133">
          <cell r="A133">
            <v>0</v>
          </cell>
          <cell r="B133">
            <v>0</v>
          </cell>
          <cell r="C133">
            <v>0</v>
          </cell>
          <cell r="D133">
            <v>0</v>
          </cell>
          <cell r="E133">
            <v>310.3</v>
          </cell>
          <cell r="F133" t="str">
            <v>Water Rights</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row>
        <row r="134">
          <cell r="A134" t="str">
            <v xml:space="preserve">310.30 0101         </v>
          </cell>
          <cell r="B134">
            <v>101</v>
          </cell>
          <cell r="C134" t="str">
            <v>ProdTrans</v>
          </cell>
          <cell r="D134" t="str">
            <v xml:space="preserve">310.30 0101         </v>
          </cell>
          <cell r="E134">
            <v>310.3</v>
          </cell>
          <cell r="F134" t="str">
            <v>Carbon</v>
          </cell>
          <cell r="G134">
            <v>0</v>
          </cell>
          <cell r="H134">
            <v>865460.63</v>
          </cell>
          <cell r="I134">
            <v>0</v>
          </cell>
          <cell r="J134">
            <v>0</v>
          </cell>
          <cell r="K134">
            <v>0</v>
          </cell>
          <cell r="L134">
            <v>865460.63</v>
          </cell>
          <cell r="M134">
            <v>0</v>
          </cell>
          <cell r="N134">
            <v>0</v>
          </cell>
          <cell r="O134">
            <v>0</v>
          </cell>
          <cell r="P134">
            <v>865460.63</v>
          </cell>
          <cell r="Q134">
            <v>0</v>
          </cell>
          <cell r="R134">
            <v>683010</v>
          </cell>
          <cell r="S134">
            <v>0</v>
          </cell>
          <cell r="T134">
            <v>0</v>
          </cell>
          <cell r="U134">
            <v>0</v>
          </cell>
          <cell r="V134">
            <v>0</v>
          </cell>
          <cell r="W134">
            <v>0</v>
          </cell>
          <cell r="X134">
            <v>0</v>
          </cell>
          <cell r="Y134">
            <v>0</v>
          </cell>
          <cell r="Z134">
            <v>0</v>
          </cell>
          <cell r="AA134">
            <v>0</v>
          </cell>
          <cell r="AB134">
            <v>0</v>
          </cell>
          <cell r="AC134">
            <v>0</v>
          </cell>
          <cell r="AD134">
            <v>683010</v>
          </cell>
          <cell r="AE134">
            <v>0</v>
          </cell>
          <cell r="AF134">
            <v>0</v>
          </cell>
          <cell r="AG134">
            <v>0</v>
          </cell>
          <cell r="AH134">
            <v>0</v>
          </cell>
          <cell r="AI134">
            <v>0</v>
          </cell>
          <cell r="AJ134">
            <v>0</v>
          </cell>
          <cell r="AK134">
            <v>0</v>
          </cell>
          <cell r="AL134">
            <v>0</v>
          </cell>
          <cell r="AM134">
            <v>0</v>
          </cell>
          <cell r="AN134">
            <v>0</v>
          </cell>
          <cell r="AO134">
            <v>0</v>
          </cell>
          <cell r="AP134">
            <v>683010</v>
          </cell>
        </row>
        <row r="135">
          <cell r="A135" t="str">
            <v xml:space="preserve">310.30 0105         </v>
          </cell>
          <cell r="B135">
            <v>105</v>
          </cell>
          <cell r="C135" t="str">
            <v>ProdTrans</v>
          </cell>
          <cell r="D135" t="str">
            <v xml:space="preserve">310.30 0105         </v>
          </cell>
          <cell r="E135">
            <v>310.3</v>
          </cell>
          <cell r="F135" t="str">
            <v>Dave Johnston</v>
          </cell>
          <cell r="G135">
            <v>0</v>
          </cell>
          <cell r="H135">
            <v>9700996.6099999994</v>
          </cell>
          <cell r="I135">
            <v>0</v>
          </cell>
          <cell r="J135">
            <v>0</v>
          </cell>
          <cell r="K135">
            <v>0</v>
          </cell>
          <cell r="L135">
            <v>9700996.6099999994</v>
          </cell>
          <cell r="M135">
            <v>0</v>
          </cell>
          <cell r="N135">
            <v>0</v>
          </cell>
          <cell r="O135">
            <v>0</v>
          </cell>
          <cell r="P135">
            <v>9700996.6099999994</v>
          </cell>
          <cell r="Q135">
            <v>0</v>
          </cell>
          <cell r="R135">
            <v>2534227</v>
          </cell>
          <cell r="S135">
            <v>0</v>
          </cell>
          <cell r="T135">
            <v>0</v>
          </cell>
          <cell r="U135">
            <v>0</v>
          </cell>
          <cell r="V135">
            <v>0</v>
          </cell>
          <cell r="W135">
            <v>0</v>
          </cell>
          <cell r="X135">
            <v>0</v>
          </cell>
          <cell r="Y135">
            <v>0</v>
          </cell>
          <cell r="Z135">
            <v>0</v>
          </cell>
          <cell r="AA135">
            <v>0</v>
          </cell>
          <cell r="AB135">
            <v>0</v>
          </cell>
          <cell r="AC135">
            <v>0</v>
          </cell>
          <cell r="AD135">
            <v>2534227</v>
          </cell>
          <cell r="AE135">
            <v>0</v>
          </cell>
          <cell r="AF135">
            <v>0</v>
          </cell>
          <cell r="AG135">
            <v>0</v>
          </cell>
          <cell r="AH135">
            <v>0</v>
          </cell>
          <cell r="AI135">
            <v>0</v>
          </cell>
          <cell r="AJ135">
            <v>0</v>
          </cell>
          <cell r="AK135">
            <v>0</v>
          </cell>
          <cell r="AL135">
            <v>0</v>
          </cell>
          <cell r="AM135">
            <v>0</v>
          </cell>
          <cell r="AN135">
            <v>0</v>
          </cell>
          <cell r="AO135">
            <v>0</v>
          </cell>
          <cell r="AP135">
            <v>2534227</v>
          </cell>
        </row>
        <row r="136">
          <cell r="A136" t="str">
            <v xml:space="preserve">310.30 0106         </v>
          </cell>
          <cell r="B136">
            <v>106</v>
          </cell>
          <cell r="C136" t="str">
            <v>ProdTrans</v>
          </cell>
          <cell r="D136" t="str">
            <v xml:space="preserve">310.30 0106         </v>
          </cell>
          <cell r="E136">
            <v>310.3</v>
          </cell>
          <cell r="F136" t="str">
            <v>Gadsby</v>
          </cell>
          <cell r="G136">
            <v>0</v>
          </cell>
          <cell r="H136">
            <v>8138.01</v>
          </cell>
          <cell r="I136">
            <v>0</v>
          </cell>
          <cell r="J136">
            <v>0</v>
          </cell>
          <cell r="K136">
            <v>0</v>
          </cell>
          <cell r="L136">
            <v>8138.01</v>
          </cell>
          <cell r="M136">
            <v>0</v>
          </cell>
          <cell r="N136">
            <v>0</v>
          </cell>
          <cell r="O136">
            <v>0</v>
          </cell>
          <cell r="P136">
            <v>8138.01</v>
          </cell>
          <cell r="Q136">
            <v>0</v>
          </cell>
          <cell r="R136">
            <v>12995</v>
          </cell>
          <cell r="S136">
            <v>0</v>
          </cell>
          <cell r="T136">
            <v>0</v>
          </cell>
          <cell r="U136">
            <v>0</v>
          </cell>
          <cell r="V136">
            <v>0</v>
          </cell>
          <cell r="W136">
            <v>0</v>
          </cell>
          <cell r="X136">
            <v>0</v>
          </cell>
          <cell r="Y136">
            <v>0</v>
          </cell>
          <cell r="Z136">
            <v>0</v>
          </cell>
          <cell r="AA136">
            <v>0</v>
          </cell>
          <cell r="AB136">
            <v>0</v>
          </cell>
          <cell r="AC136">
            <v>0</v>
          </cell>
          <cell r="AD136">
            <v>12995</v>
          </cell>
          <cell r="AE136">
            <v>0</v>
          </cell>
          <cell r="AF136">
            <v>0</v>
          </cell>
          <cell r="AG136">
            <v>0</v>
          </cell>
          <cell r="AH136">
            <v>0</v>
          </cell>
          <cell r="AI136">
            <v>0</v>
          </cell>
          <cell r="AJ136">
            <v>0</v>
          </cell>
          <cell r="AK136">
            <v>0</v>
          </cell>
          <cell r="AL136">
            <v>0</v>
          </cell>
          <cell r="AM136">
            <v>0</v>
          </cell>
          <cell r="AN136">
            <v>0</v>
          </cell>
          <cell r="AO136">
            <v>0</v>
          </cell>
          <cell r="AP136">
            <v>12995</v>
          </cell>
        </row>
        <row r="137">
          <cell r="A137" t="str">
            <v xml:space="preserve">310.30 0108         </v>
          </cell>
          <cell r="B137">
            <v>108</v>
          </cell>
          <cell r="C137" t="str">
            <v>ProdTrans</v>
          </cell>
          <cell r="D137" t="str">
            <v xml:space="preserve">310.30 0108         </v>
          </cell>
          <cell r="E137">
            <v>310.3</v>
          </cell>
          <cell r="F137" t="str">
            <v>Hunter</v>
          </cell>
          <cell r="G137">
            <v>0</v>
          </cell>
          <cell r="H137">
            <v>24271831.300000001</v>
          </cell>
          <cell r="I137">
            <v>0</v>
          </cell>
          <cell r="J137">
            <v>0</v>
          </cell>
          <cell r="K137">
            <v>0</v>
          </cell>
          <cell r="L137">
            <v>24271831.300000001</v>
          </cell>
          <cell r="M137">
            <v>0</v>
          </cell>
          <cell r="N137">
            <v>0</v>
          </cell>
          <cell r="O137">
            <v>0</v>
          </cell>
          <cell r="P137">
            <v>24271831.300000001</v>
          </cell>
          <cell r="Q137">
            <v>0</v>
          </cell>
          <cell r="R137">
            <v>10839179</v>
          </cell>
          <cell r="S137">
            <v>0</v>
          </cell>
          <cell r="T137">
            <v>0</v>
          </cell>
          <cell r="U137">
            <v>0</v>
          </cell>
          <cell r="V137">
            <v>0</v>
          </cell>
          <cell r="W137">
            <v>0</v>
          </cell>
          <cell r="X137">
            <v>0</v>
          </cell>
          <cell r="Y137">
            <v>0</v>
          </cell>
          <cell r="Z137">
            <v>0</v>
          </cell>
          <cell r="AA137">
            <v>0</v>
          </cell>
          <cell r="AB137">
            <v>0</v>
          </cell>
          <cell r="AC137">
            <v>0</v>
          </cell>
          <cell r="AD137">
            <v>10839179</v>
          </cell>
          <cell r="AE137">
            <v>0</v>
          </cell>
          <cell r="AF137">
            <v>0</v>
          </cell>
          <cell r="AG137">
            <v>0</v>
          </cell>
          <cell r="AH137">
            <v>0</v>
          </cell>
          <cell r="AI137">
            <v>0</v>
          </cell>
          <cell r="AJ137">
            <v>0</v>
          </cell>
          <cell r="AK137">
            <v>0</v>
          </cell>
          <cell r="AL137">
            <v>0</v>
          </cell>
          <cell r="AM137">
            <v>0</v>
          </cell>
          <cell r="AN137">
            <v>0</v>
          </cell>
          <cell r="AO137">
            <v>0</v>
          </cell>
          <cell r="AP137">
            <v>10839179</v>
          </cell>
        </row>
        <row r="138">
          <cell r="A138" t="str">
            <v xml:space="preserve">310.30 0109         </v>
          </cell>
          <cell r="B138">
            <v>109</v>
          </cell>
          <cell r="C138" t="str">
            <v>ProdTrans</v>
          </cell>
          <cell r="D138" t="str">
            <v xml:space="preserve">310.30 0109         </v>
          </cell>
          <cell r="E138">
            <v>310.3</v>
          </cell>
          <cell r="F138" t="str">
            <v>Huntington</v>
          </cell>
          <cell r="G138">
            <v>0</v>
          </cell>
          <cell r="H138">
            <v>1471639</v>
          </cell>
          <cell r="I138">
            <v>0</v>
          </cell>
          <cell r="J138">
            <v>0</v>
          </cell>
          <cell r="K138">
            <v>0</v>
          </cell>
          <cell r="L138">
            <v>1471639</v>
          </cell>
          <cell r="M138">
            <v>0</v>
          </cell>
          <cell r="N138">
            <v>0</v>
          </cell>
          <cell r="O138">
            <v>0</v>
          </cell>
          <cell r="P138">
            <v>1471639</v>
          </cell>
          <cell r="Q138">
            <v>0</v>
          </cell>
          <cell r="R138">
            <v>981841</v>
          </cell>
          <cell r="S138">
            <v>0</v>
          </cell>
          <cell r="T138">
            <v>0</v>
          </cell>
          <cell r="U138">
            <v>0</v>
          </cell>
          <cell r="V138">
            <v>0</v>
          </cell>
          <cell r="W138">
            <v>0</v>
          </cell>
          <cell r="X138">
            <v>0</v>
          </cell>
          <cell r="Y138">
            <v>0</v>
          </cell>
          <cell r="Z138">
            <v>0</v>
          </cell>
          <cell r="AA138">
            <v>0</v>
          </cell>
          <cell r="AB138">
            <v>0</v>
          </cell>
          <cell r="AC138">
            <v>0</v>
          </cell>
          <cell r="AD138">
            <v>981841</v>
          </cell>
          <cell r="AE138">
            <v>0</v>
          </cell>
          <cell r="AF138">
            <v>0</v>
          </cell>
          <cell r="AG138">
            <v>0</v>
          </cell>
          <cell r="AH138">
            <v>0</v>
          </cell>
          <cell r="AI138">
            <v>0</v>
          </cell>
          <cell r="AJ138">
            <v>0</v>
          </cell>
          <cell r="AK138">
            <v>0</v>
          </cell>
          <cell r="AL138">
            <v>0</v>
          </cell>
          <cell r="AM138">
            <v>0</v>
          </cell>
          <cell r="AN138">
            <v>0</v>
          </cell>
          <cell r="AO138">
            <v>0</v>
          </cell>
          <cell r="AP138">
            <v>981841</v>
          </cell>
        </row>
        <row r="139">
          <cell r="A139" t="str">
            <v xml:space="preserve">310.30 0110         </v>
          </cell>
          <cell r="B139">
            <v>110</v>
          </cell>
          <cell r="C139" t="str">
            <v>ProdTrans</v>
          </cell>
          <cell r="D139" t="str">
            <v xml:space="preserve">310.30 0110         </v>
          </cell>
          <cell r="E139">
            <v>310.3</v>
          </cell>
          <cell r="F139" t="str">
            <v>JimBridger</v>
          </cell>
          <cell r="G139">
            <v>0</v>
          </cell>
          <cell r="H139">
            <v>171270</v>
          </cell>
          <cell r="I139">
            <v>0</v>
          </cell>
          <cell r="J139">
            <v>0</v>
          </cell>
          <cell r="K139">
            <v>0</v>
          </cell>
          <cell r="L139">
            <v>171270</v>
          </cell>
          <cell r="M139">
            <v>0</v>
          </cell>
          <cell r="N139">
            <v>0</v>
          </cell>
          <cell r="O139">
            <v>0</v>
          </cell>
          <cell r="P139">
            <v>171270</v>
          </cell>
          <cell r="Q139">
            <v>0</v>
          </cell>
          <cell r="R139">
            <v>96463</v>
          </cell>
          <cell r="S139">
            <v>0</v>
          </cell>
          <cell r="T139">
            <v>0</v>
          </cell>
          <cell r="U139">
            <v>0</v>
          </cell>
          <cell r="V139">
            <v>0</v>
          </cell>
          <cell r="W139">
            <v>0</v>
          </cell>
          <cell r="X139">
            <v>0</v>
          </cell>
          <cell r="Y139">
            <v>0</v>
          </cell>
          <cell r="Z139">
            <v>0</v>
          </cell>
          <cell r="AA139">
            <v>0</v>
          </cell>
          <cell r="AB139">
            <v>0</v>
          </cell>
          <cell r="AC139">
            <v>0</v>
          </cell>
          <cell r="AD139">
            <v>96463</v>
          </cell>
          <cell r="AE139">
            <v>0</v>
          </cell>
          <cell r="AF139">
            <v>0</v>
          </cell>
          <cell r="AG139">
            <v>0</v>
          </cell>
          <cell r="AH139">
            <v>0</v>
          </cell>
          <cell r="AI139">
            <v>0</v>
          </cell>
          <cell r="AJ139">
            <v>0</v>
          </cell>
          <cell r="AK139">
            <v>0</v>
          </cell>
          <cell r="AL139">
            <v>0</v>
          </cell>
          <cell r="AM139">
            <v>0</v>
          </cell>
          <cell r="AN139">
            <v>0</v>
          </cell>
          <cell r="AO139">
            <v>0</v>
          </cell>
          <cell r="AP139">
            <v>96463</v>
          </cell>
        </row>
        <row r="140">
          <cell r="A140" t="str">
            <v xml:space="preserve">310.30 0111         </v>
          </cell>
          <cell r="B140">
            <v>111</v>
          </cell>
          <cell r="C140" t="str">
            <v>ProdTrans</v>
          </cell>
          <cell r="D140" t="str">
            <v xml:space="preserve">310.30 0111         </v>
          </cell>
          <cell r="E140">
            <v>310.3</v>
          </cell>
          <cell r="F140" t="str">
            <v>Naughton</v>
          </cell>
          <cell r="G140">
            <v>0</v>
          </cell>
          <cell r="H140">
            <v>690.97</v>
          </cell>
          <cell r="I140">
            <v>0</v>
          </cell>
          <cell r="J140">
            <v>0</v>
          </cell>
          <cell r="K140">
            <v>0</v>
          </cell>
          <cell r="L140">
            <v>690.97</v>
          </cell>
          <cell r="M140">
            <v>0</v>
          </cell>
          <cell r="N140">
            <v>0</v>
          </cell>
          <cell r="O140">
            <v>0</v>
          </cell>
          <cell r="P140">
            <v>690.97</v>
          </cell>
          <cell r="Q140">
            <v>0</v>
          </cell>
          <cell r="R140">
            <v>631</v>
          </cell>
          <cell r="S140">
            <v>0</v>
          </cell>
          <cell r="T140">
            <v>0</v>
          </cell>
          <cell r="U140">
            <v>0</v>
          </cell>
          <cell r="V140">
            <v>0</v>
          </cell>
          <cell r="W140">
            <v>0</v>
          </cell>
          <cell r="X140">
            <v>0</v>
          </cell>
          <cell r="Y140">
            <v>0</v>
          </cell>
          <cell r="Z140">
            <v>0</v>
          </cell>
          <cell r="AA140">
            <v>0</v>
          </cell>
          <cell r="AB140">
            <v>0</v>
          </cell>
          <cell r="AC140">
            <v>0</v>
          </cell>
          <cell r="AD140">
            <v>631</v>
          </cell>
          <cell r="AE140">
            <v>0</v>
          </cell>
          <cell r="AF140">
            <v>0</v>
          </cell>
          <cell r="AG140">
            <v>0</v>
          </cell>
          <cell r="AH140">
            <v>0</v>
          </cell>
          <cell r="AI140">
            <v>0</v>
          </cell>
          <cell r="AJ140">
            <v>0</v>
          </cell>
          <cell r="AK140">
            <v>0</v>
          </cell>
          <cell r="AL140">
            <v>0</v>
          </cell>
          <cell r="AM140">
            <v>0</v>
          </cell>
          <cell r="AN140">
            <v>0</v>
          </cell>
          <cell r="AO140">
            <v>0</v>
          </cell>
          <cell r="AP140">
            <v>631</v>
          </cell>
        </row>
        <row r="141">
          <cell r="A141" t="str">
            <v xml:space="preserve">310.30 0112         </v>
          </cell>
          <cell r="B141">
            <v>112</v>
          </cell>
          <cell r="C141" t="str">
            <v>ProdTrans</v>
          </cell>
          <cell r="D141" t="str">
            <v xml:space="preserve">310.30 0112         </v>
          </cell>
          <cell r="E141">
            <v>310.3</v>
          </cell>
          <cell r="F141" t="str">
            <v>Wyodak</v>
          </cell>
          <cell r="G141">
            <v>0</v>
          </cell>
          <cell r="H141">
            <v>13496.8</v>
          </cell>
          <cell r="I141">
            <v>0</v>
          </cell>
          <cell r="J141">
            <v>0</v>
          </cell>
          <cell r="K141">
            <v>0</v>
          </cell>
          <cell r="L141">
            <v>13496.8</v>
          </cell>
          <cell r="M141">
            <v>0</v>
          </cell>
          <cell r="N141">
            <v>0</v>
          </cell>
          <cell r="O141">
            <v>0</v>
          </cell>
          <cell r="P141">
            <v>13496.8</v>
          </cell>
          <cell r="Q141">
            <v>0</v>
          </cell>
          <cell r="R141">
            <v>7722</v>
          </cell>
          <cell r="S141">
            <v>0</v>
          </cell>
          <cell r="T141">
            <v>0</v>
          </cell>
          <cell r="U141">
            <v>0</v>
          </cell>
          <cell r="V141">
            <v>0</v>
          </cell>
          <cell r="W141">
            <v>0</v>
          </cell>
          <cell r="X141">
            <v>0</v>
          </cell>
          <cell r="Y141">
            <v>0</v>
          </cell>
          <cell r="Z141">
            <v>0</v>
          </cell>
          <cell r="AA141">
            <v>0</v>
          </cell>
          <cell r="AB141">
            <v>0</v>
          </cell>
          <cell r="AC141">
            <v>0</v>
          </cell>
          <cell r="AD141">
            <v>7722</v>
          </cell>
          <cell r="AE141">
            <v>0</v>
          </cell>
          <cell r="AF141">
            <v>0</v>
          </cell>
          <cell r="AG141">
            <v>0</v>
          </cell>
          <cell r="AH141">
            <v>0</v>
          </cell>
          <cell r="AI141">
            <v>0</v>
          </cell>
          <cell r="AJ141">
            <v>0</v>
          </cell>
          <cell r="AK141">
            <v>0</v>
          </cell>
          <cell r="AL141">
            <v>0</v>
          </cell>
          <cell r="AM141">
            <v>0</v>
          </cell>
          <cell r="AN141">
            <v>0</v>
          </cell>
          <cell r="AO141">
            <v>0</v>
          </cell>
          <cell r="AP141">
            <v>7722</v>
          </cell>
        </row>
        <row r="142">
          <cell r="A142">
            <v>0</v>
          </cell>
          <cell r="B142">
            <v>0</v>
          </cell>
          <cell r="C142" t="str">
            <v>ProdTrans</v>
          </cell>
          <cell r="D142">
            <v>0</v>
          </cell>
          <cell r="E142">
            <v>0</v>
          </cell>
          <cell r="F142" t="str">
            <v>Total Account 310.30 Water Rights</v>
          </cell>
          <cell r="G142">
            <v>0</v>
          </cell>
          <cell r="H142">
            <v>36503523.319999993</v>
          </cell>
          <cell r="I142">
            <v>0</v>
          </cell>
          <cell r="J142">
            <v>0</v>
          </cell>
          <cell r="K142">
            <v>0</v>
          </cell>
          <cell r="L142">
            <v>36503523.319999993</v>
          </cell>
          <cell r="M142">
            <v>0</v>
          </cell>
          <cell r="N142">
            <v>0</v>
          </cell>
          <cell r="O142">
            <v>0</v>
          </cell>
          <cell r="P142">
            <v>36503523.319999993</v>
          </cell>
          <cell r="Q142">
            <v>0</v>
          </cell>
          <cell r="R142">
            <v>15156068</v>
          </cell>
          <cell r="S142">
            <v>0</v>
          </cell>
          <cell r="T142">
            <v>0</v>
          </cell>
          <cell r="U142">
            <v>0</v>
          </cell>
          <cell r="V142">
            <v>0</v>
          </cell>
          <cell r="W142">
            <v>0</v>
          </cell>
          <cell r="X142">
            <v>0</v>
          </cell>
          <cell r="Y142">
            <v>0</v>
          </cell>
          <cell r="Z142">
            <v>0</v>
          </cell>
          <cell r="AA142">
            <v>0</v>
          </cell>
          <cell r="AB142">
            <v>0</v>
          </cell>
          <cell r="AC142">
            <v>0</v>
          </cell>
          <cell r="AD142">
            <v>15156068</v>
          </cell>
          <cell r="AE142">
            <v>0</v>
          </cell>
          <cell r="AF142">
            <v>0</v>
          </cell>
          <cell r="AG142">
            <v>0</v>
          </cell>
          <cell r="AH142">
            <v>0</v>
          </cell>
          <cell r="AI142">
            <v>0</v>
          </cell>
          <cell r="AJ142">
            <v>0</v>
          </cell>
          <cell r="AK142">
            <v>0</v>
          </cell>
          <cell r="AL142">
            <v>0</v>
          </cell>
          <cell r="AM142">
            <v>0</v>
          </cell>
          <cell r="AN142">
            <v>0</v>
          </cell>
          <cell r="AO142">
            <v>0</v>
          </cell>
          <cell r="AP142">
            <v>15156068</v>
          </cell>
        </row>
        <row r="143">
          <cell r="A143">
            <v>0</v>
          </cell>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row>
        <row r="144">
          <cell r="A144">
            <v>0</v>
          </cell>
          <cell r="B144">
            <v>0</v>
          </cell>
          <cell r="C144">
            <v>0</v>
          </cell>
          <cell r="D144">
            <v>0</v>
          </cell>
          <cell r="E144">
            <v>0</v>
          </cell>
          <cell r="F144" t="str">
            <v>TOTAL STEAM PRODUCTION PLANT</v>
          </cell>
          <cell r="G144">
            <v>0</v>
          </cell>
          <cell r="H144">
            <v>6310917127.5500002</v>
          </cell>
          <cell r="I144">
            <v>0</v>
          </cell>
          <cell r="J144">
            <v>-41152696.74000001</v>
          </cell>
          <cell r="K144">
            <v>0</v>
          </cell>
          <cell r="L144">
            <v>6269764430.8099985</v>
          </cell>
          <cell r="M144">
            <v>0</v>
          </cell>
          <cell r="N144">
            <v>-42569201.579999983</v>
          </cell>
          <cell r="O144">
            <v>0</v>
          </cell>
          <cell r="P144">
            <v>6227195229.2300024</v>
          </cell>
          <cell r="Q144">
            <v>0</v>
          </cell>
          <cell r="R144">
            <v>2436085865</v>
          </cell>
          <cell r="S144">
            <v>0</v>
          </cell>
          <cell r="T144">
            <v>0</v>
          </cell>
          <cell r="U144">
            <v>0</v>
          </cell>
          <cell r="V144">
            <v>137076051</v>
          </cell>
          <cell r="W144">
            <v>0</v>
          </cell>
          <cell r="X144">
            <v>-41152696.74000001</v>
          </cell>
          <cell r="Y144">
            <v>0</v>
          </cell>
          <cell r="Z144">
            <v>0</v>
          </cell>
          <cell r="AA144">
            <v>0</v>
          </cell>
          <cell r="AB144">
            <v>-5057150.0830000006</v>
          </cell>
          <cell r="AC144">
            <v>0</v>
          </cell>
          <cell r="AD144">
            <v>2526952069.177</v>
          </cell>
          <cell r="AE144">
            <v>0</v>
          </cell>
          <cell r="AF144">
            <v>0</v>
          </cell>
          <cell r="AG144">
            <v>0</v>
          </cell>
          <cell r="AH144">
            <v>136166081</v>
          </cell>
          <cell r="AI144">
            <v>0</v>
          </cell>
          <cell r="AJ144">
            <v>-42569201.579999983</v>
          </cell>
          <cell r="AK144">
            <v>0</v>
          </cell>
          <cell r="AL144">
            <v>0</v>
          </cell>
          <cell r="AM144">
            <v>0</v>
          </cell>
          <cell r="AN144">
            <v>-5228588.4354999997</v>
          </cell>
          <cell r="AO144">
            <v>0</v>
          </cell>
          <cell r="AP144">
            <v>2615320360.1615009</v>
          </cell>
        </row>
        <row r="145">
          <cell r="A145">
            <v>0</v>
          </cell>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row>
        <row r="146">
          <cell r="A146">
            <v>0</v>
          </cell>
          <cell r="B146">
            <v>0</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row>
        <row r="147">
          <cell r="A147">
            <v>0</v>
          </cell>
          <cell r="B147">
            <v>0</v>
          </cell>
          <cell r="C147">
            <v>0</v>
          </cell>
          <cell r="D147">
            <v>0</v>
          </cell>
          <cell r="E147" t="str">
            <v>HYDRAULIC PRODUCTION PLANT</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row>
        <row r="148">
          <cell r="A148">
            <v>0</v>
          </cell>
          <cell r="B148">
            <v>0</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row>
        <row r="149">
          <cell r="A149">
            <v>0</v>
          </cell>
          <cell r="B149">
            <v>0</v>
          </cell>
          <cell r="C149">
            <v>0</v>
          </cell>
          <cell r="D149">
            <v>0</v>
          </cell>
          <cell r="E149">
            <v>0</v>
          </cell>
          <cell r="F149" t="str">
            <v>ASHTON/ST. ANTHONY</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row>
        <row r="150">
          <cell r="A150" t="str">
            <v xml:space="preserve">330.20 0301         </v>
          </cell>
          <cell r="B150">
            <v>301</v>
          </cell>
          <cell r="C150" t="str">
            <v>ProdTrans</v>
          </cell>
          <cell r="D150" t="str">
            <v xml:space="preserve">330.20 0301         </v>
          </cell>
          <cell r="E150">
            <v>330.2</v>
          </cell>
          <cell r="F150" t="str">
            <v>Land Rights</v>
          </cell>
          <cell r="G150">
            <v>0</v>
          </cell>
          <cell r="H150">
            <v>28699.78</v>
          </cell>
          <cell r="I150">
            <v>0</v>
          </cell>
          <cell r="J150">
            <v>0</v>
          </cell>
          <cell r="K150">
            <v>0</v>
          </cell>
          <cell r="L150">
            <v>28699.78</v>
          </cell>
          <cell r="M150">
            <v>0</v>
          </cell>
          <cell r="N150">
            <v>0</v>
          </cell>
          <cell r="O150">
            <v>0</v>
          </cell>
          <cell r="P150">
            <v>28699.78</v>
          </cell>
          <cell r="Q150">
            <v>0</v>
          </cell>
          <cell r="R150">
            <v>15790</v>
          </cell>
          <cell r="S150">
            <v>0</v>
          </cell>
          <cell r="T150">
            <v>2.9631657541065208</v>
          </cell>
          <cell r="U150">
            <v>0</v>
          </cell>
          <cell r="V150">
            <v>850</v>
          </cell>
          <cell r="W150">
            <v>0</v>
          </cell>
          <cell r="X150">
            <v>0</v>
          </cell>
          <cell r="Y150">
            <v>0</v>
          </cell>
          <cell r="Z150">
            <v>0</v>
          </cell>
          <cell r="AA150">
            <v>0</v>
          </cell>
          <cell r="AB150">
            <v>0</v>
          </cell>
          <cell r="AC150">
            <v>0</v>
          </cell>
          <cell r="AD150">
            <v>16640</v>
          </cell>
          <cell r="AE150">
            <v>0</v>
          </cell>
          <cell r="AF150">
            <v>2.9631657541065208</v>
          </cell>
          <cell r="AG150">
            <v>0</v>
          </cell>
          <cell r="AH150">
            <v>850</v>
          </cell>
          <cell r="AI150">
            <v>0</v>
          </cell>
          <cell r="AJ150">
            <v>0</v>
          </cell>
          <cell r="AK150">
            <v>0</v>
          </cell>
          <cell r="AL150">
            <v>0</v>
          </cell>
          <cell r="AM150">
            <v>0</v>
          </cell>
          <cell r="AN150">
            <v>0</v>
          </cell>
          <cell r="AO150">
            <v>0</v>
          </cell>
          <cell r="AP150">
            <v>17490</v>
          </cell>
        </row>
        <row r="151">
          <cell r="A151" t="str">
            <v xml:space="preserve">331.00 0301         </v>
          </cell>
          <cell r="B151">
            <v>301</v>
          </cell>
          <cell r="C151" t="str">
            <v>ProdTrans</v>
          </cell>
          <cell r="D151" t="str">
            <v xml:space="preserve">331.00 0301         </v>
          </cell>
          <cell r="E151">
            <v>331</v>
          </cell>
          <cell r="F151" t="str">
            <v>Structures and Improvements</v>
          </cell>
          <cell r="G151">
            <v>0</v>
          </cell>
          <cell r="H151">
            <v>1179468.81</v>
          </cell>
          <cell r="I151">
            <v>0</v>
          </cell>
          <cell r="J151">
            <v>-3152.9700000000003</v>
          </cell>
          <cell r="K151">
            <v>0</v>
          </cell>
          <cell r="L151">
            <v>1176315.8400000001</v>
          </cell>
          <cell r="M151">
            <v>0</v>
          </cell>
          <cell r="N151">
            <v>-3197.6999999999994</v>
          </cell>
          <cell r="O151">
            <v>0</v>
          </cell>
          <cell r="P151">
            <v>1173118.1400000001</v>
          </cell>
          <cell r="Q151">
            <v>0</v>
          </cell>
          <cell r="R151">
            <v>599314</v>
          </cell>
          <cell r="S151">
            <v>0</v>
          </cell>
          <cell r="T151">
            <v>2.9077950919274027</v>
          </cell>
          <cell r="U151">
            <v>0</v>
          </cell>
          <cell r="V151">
            <v>34251</v>
          </cell>
          <cell r="W151">
            <v>0</v>
          </cell>
          <cell r="X151">
            <v>-3152.9700000000003</v>
          </cell>
          <cell r="Y151">
            <v>0</v>
          </cell>
          <cell r="Z151">
            <v>-40</v>
          </cell>
          <cell r="AA151">
            <v>0</v>
          </cell>
          <cell r="AB151">
            <v>-1261.1880000000001</v>
          </cell>
          <cell r="AC151">
            <v>0</v>
          </cell>
          <cell r="AD151">
            <v>629150.84200000006</v>
          </cell>
          <cell r="AE151">
            <v>0</v>
          </cell>
          <cell r="AF151">
            <v>2.9077950919274027</v>
          </cell>
          <cell r="AG151">
            <v>0</v>
          </cell>
          <cell r="AH151">
            <v>34158</v>
          </cell>
          <cell r="AI151">
            <v>0</v>
          </cell>
          <cell r="AJ151">
            <v>-3197.6999999999994</v>
          </cell>
          <cell r="AK151">
            <v>0</v>
          </cell>
          <cell r="AL151">
            <v>-40</v>
          </cell>
          <cell r="AM151">
            <v>0</v>
          </cell>
          <cell r="AN151">
            <v>-1279.0799999999997</v>
          </cell>
          <cell r="AO151">
            <v>0</v>
          </cell>
          <cell r="AP151">
            <v>658832.06200000015</v>
          </cell>
        </row>
        <row r="152">
          <cell r="A152" t="str">
            <v xml:space="preserve">332.00 0301         </v>
          </cell>
          <cell r="B152">
            <v>301</v>
          </cell>
          <cell r="C152" t="str">
            <v>ProdTrans</v>
          </cell>
          <cell r="D152" t="str">
            <v xml:space="preserve">332.00 0301         </v>
          </cell>
          <cell r="E152">
            <v>332</v>
          </cell>
          <cell r="F152" t="str">
            <v>Reservoirs, Dams and Waterways</v>
          </cell>
          <cell r="G152">
            <v>0</v>
          </cell>
          <cell r="H152">
            <v>14951743.140000001</v>
          </cell>
          <cell r="I152">
            <v>0</v>
          </cell>
          <cell r="J152">
            <v>-17050.059999999998</v>
          </cell>
          <cell r="K152">
            <v>0</v>
          </cell>
          <cell r="L152">
            <v>14934693.08</v>
          </cell>
          <cell r="M152">
            <v>0</v>
          </cell>
          <cell r="N152">
            <v>-17484.510000000002</v>
          </cell>
          <cell r="O152">
            <v>0</v>
          </cell>
          <cell r="P152">
            <v>14917208.57</v>
          </cell>
          <cell r="Q152">
            <v>0</v>
          </cell>
          <cell r="R152">
            <v>2905527</v>
          </cell>
          <cell r="S152">
            <v>0</v>
          </cell>
          <cell r="T152">
            <v>3.0637697053772963</v>
          </cell>
          <cell r="U152">
            <v>0</v>
          </cell>
          <cell r="V152">
            <v>457826</v>
          </cell>
          <cell r="W152">
            <v>0</v>
          </cell>
          <cell r="X152">
            <v>-17050.059999999998</v>
          </cell>
          <cell r="Y152">
            <v>0</v>
          </cell>
          <cell r="Z152">
            <v>-40</v>
          </cell>
          <cell r="AA152">
            <v>0</v>
          </cell>
          <cell r="AB152">
            <v>-6820.0239999999994</v>
          </cell>
          <cell r="AC152">
            <v>0</v>
          </cell>
          <cell r="AD152">
            <v>3339482.9159999997</v>
          </cell>
          <cell r="AE152">
            <v>0</v>
          </cell>
          <cell r="AF152">
            <v>3.0637697053772963</v>
          </cell>
          <cell r="AG152">
            <v>0</v>
          </cell>
          <cell r="AH152">
            <v>457297</v>
          </cell>
          <cell r="AI152">
            <v>0</v>
          </cell>
          <cell r="AJ152">
            <v>-17484.510000000002</v>
          </cell>
          <cell r="AK152">
            <v>0</v>
          </cell>
          <cell r="AL152">
            <v>-40</v>
          </cell>
          <cell r="AM152">
            <v>0</v>
          </cell>
          <cell r="AN152">
            <v>-6993.804000000001</v>
          </cell>
          <cell r="AO152">
            <v>0</v>
          </cell>
          <cell r="AP152">
            <v>3772301.602</v>
          </cell>
        </row>
        <row r="153">
          <cell r="A153" t="str">
            <v xml:space="preserve">333.00 0301         </v>
          </cell>
          <cell r="B153">
            <v>301</v>
          </cell>
          <cell r="C153" t="str">
            <v>ProdTrans</v>
          </cell>
          <cell r="D153" t="str">
            <v xml:space="preserve">333.00 0301         </v>
          </cell>
          <cell r="E153">
            <v>333</v>
          </cell>
          <cell r="F153" t="str">
            <v>Waterwheels, Turbines and Generators</v>
          </cell>
          <cell r="G153">
            <v>0</v>
          </cell>
          <cell r="H153">
            <v>2448998.34</v>
          </cell>
          <cell r="I153">
            <v>0</v>
          </cell>
          <cell r="J153">
            <v>-8628.3499999999985</v>
          </cell>
          <cell r="K153">
            <v>0</v>
          </cell>
          <cell r="L153">
            <v>2440369.9899999998</v>
          </cell>
          <cell r="M153">
            <v>0</v>
          </cell>
          <cell r="N153">
            <v>-8967.9</v>
          </cell>
          <cell r="O153">
            <v>0</v>
          </cell>
          <cell r="P153">
            <v>2431402.09</v>
          </cell>
          <cell r="Q153">
            <v>0</v>
          </cell>
          <cell r="R153">
            <v>1289204</v>
          </cell>
          <cell r="S153">
            <v>0</v>
          </cell>
          <cell r="T153">
            <v>3.160186581523571</v>
          </cell>
          <cell r="U153">
            <v>0</v>
          </cell>
          <cell r="V153">
            <v>77257</v>
          </cell>
          <cell r="W153">
            <v>0</v>
          </cell>
          <cell r="X153">
            <v>-8628.3499999999985</v>
          </cell>
          <cell r="Y153">
            <v>0</v>
          </cell>
          <cell r="Z153">
            <v>-40</v>
          </cell>
          <cell r="AA153">
            <v>0</v>
          </cell>
          <cell r="AB153">
            <v>-3451.3399999999992</v>
          </cell>
          <cell r="AC153">
            <v>0</v>
          </cell>
          <cell r="AD153">
            <v>1354381.3099999998</v>
          </cell>
          <cell r="AE153">
            <v>0</v>
          </cell>
          <cell r="AF153">
            <v>3.160186581523571</v>
          </cell>
          <cell r="AG153">
            <v>0</v>
          </cell>
          <cell r="AH153">
            <v>76979</v>
          </cell>
          <cell r="AI153">
            <v>0</v>
          </cell>
          <cell r="AJ153">
            <v>-8967.9</v>
          </cell>
          <cell r="AK153">
            <v>0</v>
          </cell>
          <cell r="AL153">
            <v>-40</v>
          </cell>
          <cell r="AM153">
            <v>0</v>
          </cell>
          <cell r="AN153">
            <v>-3587.16</v>
          </cell>
          <cell r="AO153">
            <v>0</v>
          </cell>
          <cell r="AP153">
            <v>1418805.25</v>
          </cell>
        </row>
        <row r="154">
          <cell r="A154" t="str">
            <v xml:space="preserve">334.00 0301         </v>
          </cell>
          <cell r="B154">
            <v>301</v>
          </cell>
          <cell r="C154" t="str">
            <v>ProdTrans</v>
          </cell>
          <cell r="D154" t="str">
            <v xml:space="preserve">334.00 0301         </v>
          </cell>
          <cell r="E154">
            <v>334</v>
          </cell>
          <cell r="F154" t="str">
            <v>Accessory Electric Equipment</v>
          </cell>
          <cell r="G154">
            <v>0</v>
          </cell>
          <cell r="H154">
            <v>1385149.56</v>
          </cell>
          <cell r="I154">
            <v>0</v>
          </cell>
          <cell r="J154">
            <v>-13146.809999999996</v>
          </cell>
          <cell r="K154">
            <v>0</v>
          </cell>
          <cell r="L154">
            <v>1372002.75</v>
          </cell>
          <cell r="M154">
            <v>0</v>
          </cell>
          <cell r="N154">
            <v>-13324.33</v>
          </cell>
          <cell r="O154">
            <v>0</v>
          </cell>
          <cell r="P154">
            <v>1358678.42</v>
          </cell>
          <cell r="Q154">
            <v>0</v>
          </cell>
          <cell r="R154">
            <v>674765</v>
          </cell>
          <cell r="S154">
            <v>0</v>
          </cell>
          <cell r="T154">
            <v>3.239595179053679</v>
          </cell>
          <cell r="U154">
            <v>0</v>
          </cell>
          <cell r="V154">
            <v>44660</v>
          </cell>
          <cell r="W154">
            <v>0</v>
          </cell>
          <cell r="X154">
            <v>-13146.809999999996</v>
          </cell>
          <cell r="Y154">
            <v>0</v>
          </cell>
          <cell r="Z154">
            <v>-20</v>
          </cell>
          <cell r="AA154">
            <v>0</v>
          </cell>
          <cell r="AB154">
            <v>-2629.3619999999992</v>
          </cell>
          <cell r="AC154">
            <v>0</v>
          </cell>
          <cell r="AD154">
            <v>703648.8280000001</v>
          </cell>
          <cell r="AE154">
            <v>0</v>
          </cell>
          <cell r="AF154">
            <v>3.239595179053679</v>
          </cell>
          <cell r="AG154">
            <v>0</v>
          </cell>
          <cell r="AH154">
            <v>44232</v>
          </cell>
          <cell r="AI154">
            <v>0</v>
          </cell>
          <cell r="AJ154">
            <v>-13324.33</v>
          </cell>
          <cell r="AK154">
            <v>0</v>
          </cell>
          <cell r="AL154">
            <v>-20</v>
          </cell>
          <cell r="AM154">
            <v>0</v>
          </cell>
          <cell r="AN154">
            <v>-2664.866</v>
          </cell>
          <cell r="AO154">
            <v>0</v>
          </cell>
          <cell r="AP154">
            <v>731891.6320000001</v>
          </cell>
        </row>
        <row r="155">
          <cell r="A155" t="str">
            <v xml:space="preserve">335.00 0301         </v>
          </cell>
          <cell r="B155">
            <v>301</v>
          </cell>
          <cell r="C155" t="str">
            <v>ProdTrans</v>
          </cell>
          <cell r="D155" t="str">
            <v xml:space="preserve">335.00 0301         </v>
          </cell>
          <cell r="E155">
            <v>335</v>
          </cell>
          <cell r="F155" t="str">
            <v>Miscellaneous Power Plant Equipment</v>
          </cell>
          <cell r="G155">
            <v>0</v>
          </cell>
          <cell r="H155">
            <v>8649.9699999999993</v>
          </cell>
          <cell r="I155">
            <v>0</v>
          </cell>
          <cell r="J155">
            <v>-65.39</v>
          </cell>
          <cell r="K155">
            <v>0</v>
          </cell>
          <cell r="L155">
            <v>8584.58</v>
          </cell>
          <cell r="M155">
            <v>0</v>
          </cell>
          <cell r="N155">
            <v>-65.78</v>
          </cell>
          <cell r="O155">
            <v>0</v>
          </cell>
          <cell r="P155">
            <v>8518.7999999999993</v>
          </cell>
          <cell r="Q155">
            <v>0</v>
          </cell>
          <cell r="R155">
            <v>5093</v>
          </cell>
          <cell r="S155">
            <v>0</v>
          </cell>
          <cell r="T155">
            <v>2.8162572607266174</v>
          </cell>
          <cell r="U155">
            <v>0</v>
          </cell>
          <cell r="V155">
            <v>243</v>
          </cell>
          <cell r="W155">
            <v>0</v>
          </cell>
          <cell r="X155">
            <v>-65.39</v>
          </cell>
          <cell r="Y155">
            <v>0</v>
          </cell>
          <cell r="Z155">
            <v>-10</v>
          </cell>
          <cell r="AA155">
            <v>0</v>
          </cell>
          <cell r="AB155">
            <v>-6.5389999999999997</v>
          </cell>
          <cell r="AC155">
            <v>0</v>
          </cell>
          <cell r="AD155">
            <v>5264.0709999999999</v>
          </cell>
          <cell r="AE155">
            <v>0</v>
          </cell>
          <cell r="AF155">
            <v>2.8162572607266174</v>
          </cell>
          <cell r="AG155">
            <v>0</v>
          </cell>
          <cell r="AH155">
            <v>241</v>
          </cell>
          <cell r="AI155">
            <v>0</v>
          </cell>
          <cell r="AJ155">
            <v>-65.78</v>
          </cell>
          <cell r="AK155">
            <v>0</v>
          </cell>
          <cell r="AL155">
            <v>-10</v>
          </cell>
          <cell r="AM155">
            <v>0</v>
          </cell>
          <cell r="AN155">
            <v>-6.5779999999999994</v>
          </cell>
          <cell r="AO155">
            <v>0</v>
          </cell>
          <cell r="AP155">
            <v>5432.7129999999997</v>
          </cell>
        </row>
        <row r="156">
          <cell r="A156" t="str">
            <v xml:space="preserve">336.00 0301         </v>
          </cell>
          <cell r="B156">
            <v>301</v>
          </cell>
          <cell r="C156" t="str">
            <v>ProdTrans</v>
          </cell>
          <cell r="D156" t="str">
            <v xml:space="preserve">336.00 0301         </v>
          </cell>
          <cell r="E156">
            <v>336</v>
          </cell>
          <cell r="F156" t="str">
            <v>Roads, Railroads and Bridges</v>
          </cell>
          <cell r="G156">
            <v>0</v>
          </cell>
          <cell r="H156">
            <v>744.3</v>
          </cell>
          <cell r="I156">
            <v>0</v>
          </cell>
          <cell r="J156">
            <v>-6.08</v>
          </cell>
          <cell r="K156">
            <v>0</v>
          </cell>
          <cell r="L156">
            <v>738.21999999999991</v>
          </cell>
          <cell r="M156">
            <v>0</v>
          </cell>
          <cell r="N156">
            <v>-6.16</v>
          </cell>
          <cell r="O156">
            <v>0</v>
          </cell>
          <cell r="P156">
            <v>732.06</v>
          </cell>
          <cell r="Q156">
            <v>0</v>
          </cell>
          <cell r="R156">
            <v>598</v>
          </cell>
          <cell r="S156">
            <v>0</v>
          </cell>
          <cell r="T156">
            <v>1.7918564199873495</v>
          </cell>
          <cell r="U156">
            <v>0</v>
          </cell>
          <cell r="V156">
            <v>13</v>
          </cell>
          <cell r="W156">
            <v>0</v>
          </cell>
          <cell r="X156">
            <v>-6.08</v>
          </cell>
          <cell r="Y156">
            <v>0</v>
          </cell>
          <cell r="Z156">
            <v>-40</v>
          </cell>
          <cell r="AA156">
            <v>0</v>
          </cell>
          <cell r="AB156">
            <v>-2.4319999999999999</v>
          </cell>
          <cell r="AC156">
            <v>0</v>
          </cell>
          <cell r="AD156">
            <v>602.48799999999994</v>
          </cell>
          <cell r="AE156">
            <v>0</v>
          </cell>
          <cell r="AF156">
            <v>1.7918564199873495</v>
          </cell>
          <cell r="AG156">
            <v>0</v>
          </cell>
          <cell r="AH156">
            <v>13</v>
          </cell>
          <cell r="AI156">
            <v>0</v>
          </cell>
          <cell r="AJ156">
            <v>-6.16</v>
          </cell>
          <cell r="AK156">
            <v>0</v>
          </cell>
          <cell r="AL156">
            <v>-40</v>
          </cell>
          <cell r="AM156">
            <v>0</v>
          </cell>
          <cell r="AN156">
            <v>-2.464</v>
          </cell>
          <cell r="AO156">
            <v>0</v>
          </cell>
          <cell r="AP156">
            <v>606.86399999999992</v>
          </cell>
        </row>
        <row r="157">
          <cell r="A157">
            <v>0</v>
          </cell>
          <cell r="B157">
            <v>0</v>
          </cell>
          <cell r="C157">
            <v>0</v>
          </cell>
          <cell r="D157">
            <v>0</v>
          </cell>
          <cell r="E157">
            <v>0</v>
          </cell>
          <cell r="F157" t="str">
            <v>TOTAL ASHTON/ST. ANTHONY</v>
          </cell>
          <cell r="G157">
            <v>0</v>
          </cell>
          <cell r="H157">
            <v>20003453.899999999</v>
          </cell>
          <cell r="I157">
            <v>0</v>
          </cell>
          <cell r="J157">
            <v>-42049.659999999996</v>
          </cell>
          <cell r="K157">
            <v>0</v>
          </cell>
          <cell r="L157">
            <v>19961404.239999995</v>
          </cell>
          <cell r="M157">
            <v>0</v>
          </cell>
          <cell r="N157">
            <v>-43046.380000000005</v>
          </cell>
          <cell r="O157">
            <v>0</v>
          </cell>
          <cell r="P157">
            <v>19918357.859999999</v>
          </cell>
          <cell r="Q157">
            <v>0</v>
          </cell>
          <cell r="R157">
            <v>5490291</v>
          </cell>
          <cell r="S157">
            <v>0</v>
          </cell>
          <cell r="T157">
            <v>0</v>
          </cell>
          <cell r="U157">
            <v>0</v>
          </cell>
          <cell r="V157">
            <v>615100</v>
          </cell>
          <cell r="W157">
            <v>0</v>
          </cell>
          <cell r="X157">
            <v>-42049.659999999996</v>
          </cell>
          <cell r="Y157">
            <v>0</v>
          </cell>
          <cell r="Z157">
            <v>0</v>
          </cell>
          <cell r="AA157">
            <v>0</v>
          </cell>
          <cell r="AB157">
            <v>-14170.885</v>
          </cell>
          <cell r="AC157">
            <v>0</v>
          </cell>
          <cell r="AD157">
            <v>6049170.4550000001</v>
          </cell>
          <cell r="AE157">
            <v>0</v>
          </cell>
          <cell r="AF157">
            <v>0</v>
          </cell>
          <cell r="AG157">
            <v>0</v>
          </cell>
          <cell r="AH157">
            <v>613770</v>
          </cell>
          <cell r="AI157">
            <v>0</v>
          </cell>
          <cell r="AJ157">
            <v>-43046.380000000005</v>
          </cell>
          <cell r="AK157">
            <v>0</v>
          </cell>
          <cell r="AL157">
            <v>0</v>
          </cell>
          <cell r="AM157">
            <v>0</v>
          </cell>
          <cell r="AN157">
            <v>-14533.951999999999</v>
          </cell>
          <cell r="AO157">
            <v>0</v>
          </cell>
          <cell r="AP157">
            <v>6605360.1230000006</v>
          </cell>
        </row>
        <row r="158">
          <cell r="A158">
            <v>0</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row>
        <row r="159">
          <cell r="A159">
            <v>0</v>
          </cell>
          <cell r="B159">
            <v>0</v>
          </cell>
          <cell r="C159">
            <v>0</v>
          </cell>
          <cell r="D159">
            <v>0</v>
          </cell>
          <cell r="E159">
            <v>0</v>
          </cell>
          <cell r="F159" t="str">
            <v>BEAR RIVER</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row>
        <row r="160">
          <cell r="A160" t="str">
            <v xml:space="preserve">330.20 0302         </v>
          </cell>
          <cell r="B160">
            <v>302</v>
          </cell>
          <cell r="C160" t="str">
            <v>ProdTrans</v>
          </cell>
          <cell r="D160" t="str">
            <v xml:space="preserve">330.20 0302         </v>
          </cell>
          <cell r="E160">
            <v>330.2</v>
          </cell>
          <cell r="F160" t="str">
            <v>Land Rights</v>
          </cell>
          <cell r="G160">
            <v>0</v>
          </cell>
          <cell r="H160">
            <v>5879.43</v>
          </cell>
          <cell r="I160">
            <v>0</v>
          </cell>
          <cell r="J160">
            <v>0</v>
          </cell>
          <cell r="K160">
            <v>0</v>
          </cell>
          <cell r="L160">
            <v>5879.43</v>
          </cell>
          <cell r="M160">
            <v>0</v>
          </cell>
          <cell r="N160">
            <v>0</v>
          </cell>
          <cell r="O160">
            <v>0</v>
          </cell>
          <cell r="P160">
            <v>5879.43</v>
          </cell>
          <cell r="Q160">
            <v>0</v>
          </cell>
          <cell r="R160">
            <v>4113</v>
          </cell>
          <cell r="S160">
            <v>0</v>
          </cell>
          <cell r="T160">
            <v>1.3954250218921083</v>
          </cell>
          <cell r="U160">
            <v>0</v>
          </cell>
          <cell r="V160">
            <v>82</v>
          </cell>
          <cell r="W160">
            <v>0</v>
          </cell>
          <cell r="X160">
            <v>0</v>
          </cell>
          <cell r="Y160">
            <v>0</v>
          </cell>
          <cell r="Z160">
            <v>0</v>
          </cell>
          <cell r="AA160">
            <v>0</v>
          </cell>
          <cell r="AB160">
            <v>0</v>
          </cell>
          <cell r="AC160">
            <v>0</v>
          </cell>
          <cell r="AD160">
            <v>4195</v>
          </cell>
          <cell r="AE160">
            <v>0</v>
          </cell>
          <cell r="AF160">
            <v>1.3954250218921083</v>
          </cell>
          <cell r="AG160">
            <v>0</v>
          </cell>
          <cell r="AH160">
            <v>82</v>
          </cell>
          <cell r="AI160">
            <v>0</v>
          </cell>
          <cell r="AJ160">
            <v>0</v>
          </cell>
          <cell r="AK160">
            <v>0</v>
          </cell>
          <cell r="AL160">
            <v>0</v>
          </cell>
          <cell r="AM160">
            <v>0</v>
          </cell>
          <cell r="AN160">
            <v>0</v>
          </cell>
          <cell r="AO160">
            <v>0</v>
          </cell>
          <cell r="AP160">
            <v>4277</v>
          </cell>
        </row>
        <row r="161">
          <cell r="A161" t="str">
            <v xml:space="preserve">331.00 0302         </v>
          </cell>
          <cell r="B161">
            <v>302</v>
          </cell>
          <cell r="C161" t="str">
            <v>ProdTrans</v>
          </cell>
          <cell r="D161" t="str">
            <v xml:space="preserve">331.00 0302         </v>
          </cell>
          <cell r="E161">
            <v>331</v>
          </cell>
          <cell r="F161" t="str">
            <v>Structures and Improvements</v>
          </cell>
          <cell r="G161">
            <v>0</v>
          </cell>
          <cell r="H161">
            <v>4674162.68</v>
          </cell>
          <cell r="I161">
            <v>0</v>
          </cell>
          <cell r="J161">
            <v>-17826.799999999996</v>
          </cell>
          <cell r="K161">
            <v>0</v>
          </cell>
          <cell r="L161">
            <v>4656335.88</v>
          </cell>
          <cell r="M161">
            <v>0</v>
          </cell>
          <cell r="N161">
            <v>-18065.360000000004</v>
          </cell>
          <cell r="O161">
            <v>0</v>
          </cell>
          <cell r="P161">
            <v>4638270.5199999996</v>
          </cell>
          <cell r="Q161">
            <v>0</v>
          </cell>
          <cell r="R161">
            <v>1885457</v>
          </cell>
          <cell r="S161">
            <v>0</v>
          </cell>
          <cell r="T161">
            <v>1.846801277527933</v>
          </cell>
          <cell r="U161">
            <v>0</v>
          </cell>
          <cell r="V161">
            <v>86158</v>
          </cell>
          <cell r="W161">
            <v>0</v>
          </cell>
          <cell r="X161">
            <v>-17826.799999999996</v>
          </cell>
          <cell r="Y161">
            <v>0</v>
          </cell>
          <cell r="Z161">
            <v>-40</v>
          </cell>
          <cell r="AA161">
            <v>0</v>
          </cell>
          <cell r="AB161">
            <v>-7130.7199999999975</v>
          </cell>
          <cell r="AC161">
            <v>0</v>
          </cell>
          <cell r="AD161">
            <v>1946657.48</v>
          </cell>
          <cell r="AE161">
            <v>0</v>
          </cell>
          <cell r="AF161">
            <v>1.846801277527933</v>
          </cell>
          <cell r="AG161">
            <v>0</v>
          </cell>
          <cell r="AH161">
            <v>85826</v>
          </cell>
          <cell r="AI161">
            <v>0</v>
          </cell>
          <cell r="AJ161">
            <v>-18065.360000000004</v>
          </cell>
          <cell r="AK161">
            <v>0</v>
          </cell>
          <cell r="AL161">
            <v>-40</v>
          </cell>
          <cell r="AM161">
            <v>0</v>
          </cell>
          <cell r="AN161">
            <v>-7226.1440000000011</v>
          </cell>
          <cell r="AO161">
            <v>0</v>
          </cell>
          <cell r="AP161">
            <v>2007191.9759999998</v>
          </cell>
        </row>
        <row r="162">
          <cell r="A162" t="str">
            <v xml:space="preserve">332.00 0302         </v>
          </cell>
          <cell r="B162">
            <v>302</v>
          </cell>
          <cell r="C162" t="str">
            <v>ProdTrans</v>
          </cell>
          <cell r="D162" t="str">
            <v xml:space="preserve">332.00 0302         </v>
          </cell>
          <cell r="E162">
            <v>332</v>
          </cell>
          <cell r="F162" t="str">
            <v>Reservoirs, Dams and Waterways</v>
          </cell>
          <cell r="G162">
            <v>0</v>
          </cell>
          <cell r="H162">
            <v>25220204.32</v>
          </cell>
          <cell r="I162">
            <v>0</v>
          </cell>
          <cell r="J162">
            <v>-70894.3</v>
          </cell>
          <cell r="K162">
            <v>0</v>
          </cell>
          <cell r="L162">
            <v>25149310.02</v>
          </cell>
          <cell r="M162">
            <v>0</v>
          </cell>
          <cell r="N162">
            <v>-72291.900000000009</v>
          </cell>
          <cell r="O162">
            <v>0</v>
          </cell>
          <cell r="P162">
            <v>25077018.120000001</v>
          </cell>
          <cell r="Q162">
            <v>0</v>
          </cell>
          <cell r="R162">
            <v>9868843</v>
          </cell>
          <cell r="S162">
            <v>0</v>
          </cell>
          <cell r="T162">
            <v>1.9560204143584277</v>
          </cell>
          <cell r="U162">
            <v>0</v>
          </cell>
          <cell r="V162">
            <v>492619</v>
          </cell>
          <cell r="W162">
            <v>0</v>
          </cell>
          <cell r="X162">
            <v>-70894.3</v>
          </cell>
          <cell r="Y162">
            <v>0</v>
          </cell>
          <cell r="Z162">
            <v>-40</v>
          </cell>
          <cell r="AA162">
            <v>0</v>
          </cell>
          <cell r="AB162">
            <v>-28357.72</v>
          </cell>
          <cell r="AC162">
            <v>0</v>
          </cell>
          <cell r="AD162">
            <v>10262209.979999999</v>
          </cell>
          <cell r="AE162">
            <v>0</v>
          </cell>
          <cell r="AF162">
            <v>1.9560204143584277</v>
          </cell>
          <cell r="AG162">
            <v>0</v>
          </cell>
          <cell r="AH162">
            <v>491219</v>
          </cell>
          <cell r="AI162">
            <v>0</v>
          </cell>
          <cell r="AJ162">
            <v>-72291.900000000009</v>
          </cell>
          <cell r="AK162">
            <v>0</v>
          </cell>
          <cell r="AL162">
            <v>-40</v>
          </cell>
          <cell r="AM162">
            <v>0</v>
          </cell>
          <cell r="AN162">
            <v>-28916.760000000006</v>
          </cell>
          <cell r="AO162">
            <v>0</v>
          </cell>
          <cell r="AP162">
            <v>10652220.319999998</v>
          </cell>
        </row>
        <row r="163">
          <cell r="A163" t="str">
            <v xml:space="preserve">333.00 0302         </v>
          </cell>
          <cell r="B163">
            <v>302</v>
          </cell>
          <cell r="C163" t="str">
            <v>ProdTrans</v>
          </cell>
          <cell r="D163" t="str">
            <v xml:space="preserve">333.00 0302         </v>
          </cell>
          <cell r="E163">
            <v>333</v>
          </cell>
          <cell r="F163" t="str">
            <v>Waterwheels, Turbines and Generators</v>
          </cell>
          <cell r="G163">
            <v>0</v>
          </cell>
          <cell r="H163">
            <v>10723401.779999999</v>
          </cell>
          <cell r="I163">
            <v>0</v>
          </cell>
          <cell r="J163">
            <v>-42692.990000000013</v>
          </cell>
          <cell r="K163">
            <v>0</v>
          </cell>
          <cell r="L163">
            <v>10680708.789999999</v>
          </cell>
          <cell r="M163">
            <v>0</v>
          </cell>
          <cell r="N163">
            <v>-43619.669999999991</v>
          </cell>
          <cell r="O163">
            <v>0</v>
          </cell>
          <cell r="P163">
            <v>10637089.119999999</v>
          </cell>
          <cell r="Q163">
            <v>0</v>
          </cell>
          <cell r="R163">
            <v>3513175</v>
          </cell>
          <cell r="S163">
            <v>0</v>
          </cell>
          <cell r="T163">
            <v>2.32550760613249</v>
          </cell>
          <cell r="U163">
            <v>0</v>
          </cell>
          <cell r="V163">
            <v>248877</v>
          </cell>
          <cell r="W163">
            <v>0</v>
          </cell>
          <cell r="X163">
            <v>-42692.990000000013</v>
          </cell>
          <cell r="Y163">
            <v>0</v>
          </cell>
          <cell r="Z163">
            <v>-40</v>
          </cell>
          <cell r="AA163">
            <v>0</v>
          </cell>
          <cell r="AB163">
            <v>-17077.196000000007</v>
          </cell>
          <cell r="AC163">
            <v>0</v>
          </cell>
          <cell r="AD163">
            <v>3702281.8139999998</v>
          </cell>
          <cell r="AE163">
            <v>0</v>
          </cell>
          <cell r="AF163">
            <v>2.32550760613249</v>
          </cell>
          <cell r="AG163">
            <v>0</v>
          </cell>
          <cell r="AH163">
            <v>247874</v>
          </cell>
          <cell r="AI163">
            <v>0</v>
          </cell>
          <cell r="AJ163">
            <v>-43619.669999999991</v>
          </cell>
          <cell r="AK163">
            <v>0</v>
          </cell>
          <cell r="AL163">
            <v>-40</v>
          </cell>
          <cell r="AM163">
            <v>0</v>
          </cell>
          <cell r="AN163">
            <v>-17447.867999999995</v>
          </cell>
          <cell r="AO163">
            <v>0</v>
          </cell>
          <cell r="AP163">
            <v>3889088.2760000001</v>
          </cell>
        </row>
        <row r="164">
          <cell r="A164" t="str">
            <v xml:space="preserve">334.00 0302         </v>
          </cell>
          <cell r="B164">
            <v>302</v>
          </cell>
          <cell r="C164" t="str">
            <v>ProdTrans</v>
          </cell>
          <cell r="D164" t="str">
            <v xml:space="preserve">334.00 0302         </v>
          </cell>
          <cell r="E164">
            <v>334</v>
          </cell>
          <cell r="F164" t="str">
            <v>Accessory Electric Equipment</v>
          </cell>
          <cell r="G164">
            <v>0</v>
          </cell>
          <cell r="H164">
            <v>4114781.19</v>
          </cell>
          <cell r="I164">
            <v>0</v>
          </cell>
          <cell r="J164">
            <v>-35580.540000000008</v>
          </cell>
          <cell r="K164">
            <v>0</v>
          </cell>
          <cell r="L164">
            <v>4079200.65</v>
          </cell>
          <cell r="M164">
            <v>0</v>
          </cell>
          <cell r="N164">
            <v>-36591.759999999995</v>
          </cell>
          <cell r="O164">
            <v>0</v>
          </cell>
          <cell r="P164">
            <v>4042608.89</v>
          </cell>
          <cell r="Q164">
            <v>0</v>
          </cell>
          <cell r="R164">
            <v>1293278</v>
          </cell>
          <cell r="S164">
            <v>0</v>
          </cell>
          <cell r="T164">
            <v>2.5808776422004174</v>
          </cell>
          <cell r="U164">
            <v>0</v>
          </cell>
          <cell r="V164">
            <v>105738</v>
          </cell>
          <cell r="W164">
            <v>0</v>
          </cell>
          <cell r="X164">
            <v>-35580.540000000008</v>
          </cell>
          <cell r="Y164">
            <v>0</v>
          </cell>
          <cell r="Z164">
            <v>-20</v>
          </cell>
          <cell r="AA164">
            <v>0</v>
          </cell>
          <cell r="AB164">
            <v>-7116.108000000002</v>
          </cell>
          <cell r="AC164">
            <v>0</v>
          </cell>
          <cell r="AD164">
            <v>1356319.352</v>
          </cell>
          <cell r="AE164">
            <v>0</v>
          </cell>
          <cell r="AF164">
            <v>2.5808776422004174</v>
          </cell>
          <cell r="AG164">
            <v>0</v>
          </cell>
          <cell r="AH164">
            <v>104807</v>
          </cell>
          <cell r="AI164">
            <v>0</v>
          </cell>
          <cell r="AJ164">
            <v>-36591.759999999995</v>
          </cell>
          <cell r="AK164">
            <v>0</v>
          </cell>
          <cell r="AL164">
            <v>-20</v>
          </cell>
          <cell r="AM164">
            <v>0</v>
          </cell>
          <cell r="AN164">
            <v>-7318.3519999999999</v>
          </cell>
          <cell r="AO164">
            <v>0</v>
          </cell>
          <cell r="AP164">
            <v>1417216.24</v>
          </cell>
        </row>
        <row r="165">
          <cell r="A165" t="str">
            <v xml:space="preserve">335.00 0302         </v>
          </cell>
          <cell r="B165">
            <v>302</v>
          </cell>
          <cell r="C165" t="str">
            <v>ProdTrans</v>
          </cell>
          <cell r="D165" t="str">
            <v xml:space="preserve">335.00 0302         </v>
          </cell>
          <cell r="E165">
            <v>335</v>
          </cell>
          <cell r="F165" t="str">
            <v>Miscellaneous Power Plant Equipment</v>
          </cell>
          <cell r="G165">
            <v>0</v>
          </cell>
          <cell r="H165">
            <v>82097</v>
          </cell>
          <cell r="I165">
            <v>0</v>
          </cell>
          <cell r="J165">
            <v>-580.66999999999996</v>
          </cell>
          <cell r="K165">
            <v>0</v>
          </cell>
          <cell r="L165">
            <v>81516.33</v>
          </cell>
          <cell r="M165">
            <v>0</v>
          </cell>
          <cell r="N165">
            <v>-584.5200000000001</v>
          </cell>
          <cell r="O165">
            <v>0</v>
          </cell>
          <cell r="P165">
            <v>80931.81</v>
          </cell>
          <cell r="Q165">
            <v>0</v>
          </cell>
          <cell r="R165">
            <v>38018</v>
          </cell>
          <cell r="S165">
            <v>0</v>
          </cell>
          <cell r="T165">
            <v>2.5009699077444538</v>
          </cell>
          <cell r="U165">
            <v>0</v>
          </cell>
          <cell r="V165">
            <v>2046</v>
          </cell>
          <cell r="W165">
            <v>0</v>
          </cell>
          <cell r="X165">
            <v>-580.66999999999996</v>
          </cell>
          <cell r="Y165">
            <v>0</v>
          </cell>
          <cell r="Z165">
            <v>-10</v>
          </cell>
          <cell r="AA165">
            <v>0</v>
          </cell>
          <cell r="AB165">
            <v>-58.067</v>
          </cell>
          <cell r="AC165">
            <v>0</v>
          </cell>
          <cell r="AD165">
            <v>39425.262999999999</v>
          </cell>
          <cell r="AE165">
            <v>0</v>
          </cell>
          <cell r="AF165">
            <v>2.5009699077444538</v>
          </cell>
          <cell r="AG165">
            <v>0</v>
          </cell>
          <cell r="AH165">
            <v>2031</v>
          </cell>
          <cell r="AI165">
            <v>0</v>
          </cell>
          <cell r="AJ165">
            <v>-584.5200000000001</v>
          </cell>
          <cell r="AK165">
            <v>0</v>
          </cell>
          <cell r="AL165">
            <v>-10</v>
          </cell>
          <cell r="AM165">
            <v>0</v>
          </cell>
          <cell r="AN165">
            <v>-58.452000000000005</v>
          </cell>
          <cell r="AO165">
            <v>0</v>
          </cell>
          <cell r="AP165">
            <v>40813.291000000005</v>
          </cell>
        </row>
        <row r="166">
          <cell r="A166" t="str">
            <v xml:space="preserve">336.00 0302         </v>
          </cell>
          <cell r="B166">
            <v>302</v>
          </cell>
          <cell r="C166" t="str">
            <v>ProdTrans</v>
          </cell>
          <cell r="D166" t="str">
            <v xml:space="preserve">336.00 0302         </v>
          </cell>
          <cell r="E166">
            <v>336</v>
          </cell>
          <cell r="F166" t="str">
            <v>Roads, Railroads and Bridges</v>
          </cell>
          <cell r="G166">
            <v>0</v>
          </cell>
          <cell r="H166">
            <v>598124.93000000005</v>
          </cell>
          <cell r="I166">
            <v>0</v>
          </cell>
          <cell r="J166">
            <v>-1736.4499999999996</v>
          </cell>
          <cell r="K166">
            <v>0</v>
          </cell>
          <cell r="L166">
            <v>596388.4800000001</v>
          </cell>
          <cell r="M166">
            <v>0</v>
          </cell>
          <cell r="N166">
            <v>-1760.7900000000002</v>
          </cell>
          <cell r="O166">
            <v>0</v>
          </cell>
          <cell r="P166">
            <v>594627.69000000006</v>
          </cell>
          <cell r="Q166">
            <v>0</v>
          </cell>
          <cell r="R166">
            <v>250356</v>
          </cell>
          <cell r="S166">
            <v>0</v>
          </cell>
          <cell r="T166">
            <v>2.2832063258177064</v>
          </cell>
          <cell r="U166">
            <v>0</v>
          </cell>
          <cell r="V166">
            <v>13637</v>
          </cell>
          <cell r="W166">
            <v>0</v>
          </cell>
          <cell r="X166">
            <v>-1736.4499999999996</v>
          </cell>
          <cell r="Y166">
            <v>0</v>
          </cell>
          <cell r="Z166">
            <v>-40</v>
          </cell>
          <cell r="AA166">
            <v>0</v>
          </cell>
          <cell r="AB166">
            <v>-694.57999999999981</v>
          </cell>
          <cell r="AC166">
            <v>0</v>
          </cell>
          <cell r="AD166">
            <v>261561.97</v>
          </cell>
          <cell r="AE166">
            <v>0</v>
          </cell>
          <cell r="AF166">
            <v>2.2832063258177064</v>
          </cell>
          <cell r="AG166">
            <v>0</v>
          </cell>
          <cell r="AH166">
            <v>13597</v>
          </cell>
          <cell r="AI166">
            <v>0</v>
          </cell>
          <cell r="AJ166">
            <v>-1760.7900000000002</v>
          </cell>
          <cell r="AK166">
            <v>0</v>
          </cell>
          <cell r="AL166">
            <v>-40</v>
          </cell>
          <cell r="AM166">
            <v>0</v>
          </cell>
          <cell r="AN166">
            <v>-704.31600000000003</v>
          </cell>
          <cell r="AO166">
            <v>0</v>
          </cell>
          <cell r="AP166">
            <v>272693.864</v>
          </cell>
        </row>
        <row r="167">
          <cell r="A167">
            <v>0</v>
          </cell>
          <cell r="B167">
            <v>0</v>
          </cell>
          <cell r="C167">
            <v>0</v>
          </cell>
          <cell r="D167">
            <v>0</v>
          </cell>
          <cell r="E167">
            <v>0</v>
          </cell>
          <cell r="F167" t="str">
            <v>TOTAL BEAR RIVER</v>
          </cell>
          <cell r="G167">
            <v>0</v>
          </cell>
          <cell r="H167">
            <v>45418651.329999998</v>
          </cell>
          <cell r="I167">
            <v>0</v>
          </cell>
          <cell r="J167">
            <v>-169311.75000000006</v>
          </cell>
          <cell r="K167">
            <v>0</v>
          </cell>
          <cell r="L167">
            <v>45249339.579999991</v>
          </cell>
          <cell r="M167">
            <v>0</v>
          </cell>
          <cell r="N167">
            <v>-172914</v>
          </cell>
          <cell r="O167">
            <v>0</v>
          </cell>
          <cell r="P167">
            <v>45076425.579999998</v>
          </cell>
          <cell r="Q167">
            <v>0</v>
          </cell>
          <cell r="R167">
            <v>16853240</v>
          </cell>
          <cell r="S167">
            <v>0</v>
          </cell>
          <cell r="T167">
            <v>0</v>
          </cell>
          <cell r="U167">
            <v>0</v>
          </cell>
          <cell r="V167">
            <v>949157</v>
          </cell>
          <cell r="W167">
            <v>0</v>
          </cell>
          <cell r="X167">
            <v>-169311.75000000006</v>
          </cell>
          <cell r="Y167">
            <v>0</v>
          </cell>
          <cell r="Z167">
            <v>0</v>
          </cell>
          <cell r="AA167">
            <v>0</v>
          </cell>
          <cell r="AB167">
            <v>-60434.391000000018</v>
          </cell>
          <cell r="AC167">
            <v>0</v>
          </cell>
          <cell r="AD167">
            <v>17572650.858999997</v>
          </cell>
          <cell r="AE167">
            <v>0</v>
          </cell>
          <cell r="AF167">
            <v>0</v>
          </cell>
          <cell r="AG167">
            <v>0</v>
          </cell>
          <cell r="AH167">
            <v>945436</v>
          </cell>
          <cell r="AI167">
            <v>0</v>
          </cell>
          <cell r="AJ167">
            <v>-172914</v>
          </cell>
          <cell r="AK167">
            <v>0</v>
          </cell>
          <cell r="AL167">
            <v>0</v>
          </cell>
          <cell r="AM167">
            <v>0</v>
          </cell>
          <cell r="AN167">
            <v>-61671.892</v>
          </cell>
          <cell r="AO167">
            <v>0</v>
          </cell>
          <cell r="AP167">
            <v>18283500.967</v>
          </cell>
        </row>
        <row r="168">
          <cell r="A168">
            <v>0</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row>
        <row r="169">
          <cell r="A169">
            <v>0</v>
          </cell>
          <cell r="B169">
            <v>0</v>
          </cell>
          <cell r="C169">
            <v>0</v>
          </cell>
          <cell r="D169">
            <v>0</v>
          </cell>
          <cell r="E169">
            <v>0</v>
          </cell>
          <cell r="F169" t="str">
            <v>BEND</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row>
        <row r="170">
          <cell r="A170" t="str">
            <v xml:space="preserve">331.00 0303         </v>
          </cell>
          <cell r="B170">
            <v>303</v>
          </cell>
          <cell r="C170" t="str">
            <v>ProdTrans</v>
          </cell>
          <cell r="D170" t="str">
            <v xml:space="preserve">331.00 0303         </v>
          </cell>
          <cell r="E170">
            <v>331</v>
          </cell>
          <cell r="F170" t="str">
            <v>Structures and Improvements</v>
          </cell>
          <cell r="G170">
            <v>0</v>
          </cell>
          <cell r="H170">
            <v>57076.38</v>
          </cell>
          <cell r="I170">
            <v>0</v>
          </cell>
          <cell r="J170">
            <v>-250.04</v>
          </cell>
          <cell r="K170">
            <v>0</v>
          </cell>
          <cell r="L170">
            <v>56826.34</v>
          </cell>
          <cell r="M170">
            <v>0</v>
          </cell>
          <cell r="N170">
            <v>-253.42</v>
          </cell>
          <cell r="O170">
            <v>0</v>
          </cell>
          <cell r="P170">
            <v>56572.92</v>
          </cell>
          <cell r="Q170">
            <v>0</v>
          </cell>
          <cell r="R170">
            <v>53749</v>
          </cell>
          <cell r="S170">
            <v>0</v>
          </cell>
          <cell r="T170">
            <v>0</v>
          </cell>
          <cell r="U170">
            <v>0</v>
          </cell>
          <cell r="V170">
            <v>0</v>
          </cell>
          <cell r="W170">
            <v>0</v>
          </cell>
          <cell r="X170">
            <v>-250.04</v>
          </cell>
          <cell r="Y170">
            <v>0</v>
          </cell>
          <cell r="Z170">
            <v>-40</v>
          </cell>
          <cell r="AA170">
            <v>0</v>
          </cell>
          <cell r="AB170">
            <v>-100.01600000000001</v>
          </cell>
          <cell r="AC170">
            <v>0</v>
          </cell>
          <cell r="AD170">
            <v>53398.943999999996</v>
          </cell>
          <cell r="AE170">
            <v>0</v>
          </cell>
          <cell r="AF170">
            <v>0</v>
          </cell>
          <cell r="AG170">
            <v>0</v>
          </cell>
          <cell r="AH170">
            <v>0</v>
          </cell>
          <cell r="AI170">
            <v>0</v>
          </cell>
          <cell r="AJ170">
            <v>-253.42</v>
          </cell>
          <cell r="AK170">
            <v>0</v>
          </cell>
          <cell r="AL170">
            <v>-40</v>
          </cell>
          <cell r="AM170">
            <v>0</v>
          </cell>
          <cell r="AN170">
            <v>-101.36799999999999</v>
          </cell>
          <cell r="AO170">
            <v>0</v>
          </cell>
          <cell r="AP170">
            <v>53044.155999999995</v>
          </cell>
        </row>
        <row r="171">
          <cell r="A171" t="str">
            <v xml:space="preserve">332.00 0303         </v>
          </cell>
          <cell r="B171">
            <v>303</v>
          </cell>
          <cell r="C171" t="str">
            <v>ProdTrans</v>
          </cell>
          <cell r="D171" t="str">
            <v xml:space="preserve">332.00 0303         </v>
          </cell>
          <cell r="E171">
            <v>332</v>
          </cell>
          <cell r="F171" t="str">
            <v>Reservoirs, Dams and Waterways</v>
          </cell>
          <cell r="G171">
            <v>0</v>
          </cell>
          <cell r="H171">
            <v>532904.86</v>
          </cell>
          <cell r="I171">
            <v>0</v>
          </cell>
          <cell r="J171">
            <v>-983.2</v>
          </cell>
          <cell r="K171">
            <v>0</v>
          </cell>
          <cell r="L171">
            <v>531921.66</v>
          </cell>
          <cell r="M171">
            <v>0</v>
          </cell>
          <cell r="N171">
            <v>-1004.6400000000001</v>
          </cell>
          <cell r="O171">
            <v>0</v>
          </cell>
          <cell r="P171">
            <v>530917.02</v>
          </cell>
          <cell r="Q171">
            <v>0</v>
          </cell>
          <cell r="R171">
            <v>253003</v>
          </cell>
          <cell r="S171">
            <v>0</v>
          </cell>
          <cell r="T171">
            <v>0</v>
          </cell>
          <cell r="U171">
            <v>0</v>
          </cell>
          <cell r="V171">
            <v>0</v>
          </cell>
          <cell r="W171">
            <v>0</v>
          </cell>
          <cell r="X171">
            <v>-983.2</v>
          </cell>
          <cell r="Y171">
            <v>0</v>
          </cell>
          <cell r="Z171">
            <v>-40</v>
          </cell>
          <cell r="AA171">
            <v>0</v>
          </cell>
          <cell r="AB171">
            <v>-393.28</v>
          </cell>
          <cell r="AC171">
            <v>0</v>
          </cell>
          <cell r="AD171">
            <v>251626.52</v>
          </cell>
          <cell r="AE171">
            <v>0</v>
          </cell>
          <cell r="AF171">
            <v>0</v>
          </cell>
          <cell r="AG171">
            <v>0</v>
          </cell>
          <cell r="AH171">
            <v>0</v>
          </cell>
          <cell r="AI171">
            <v>0</v>
          </cell>
          <cell r="AJ171">
            <v>-1004.6400000000001</v>
          </cell>
          <cell r="AK171">
            <v>0</v>
          </cell>
          <cell r="AL171">
            <v>-40</v>
          </cell>
          <cell r="AM171">
            <v>0</v>
          </cell>
          <cell r="AN171">
            <v>-401.85600000000005</v>
          </cell>
          <cell r="AO171">
            <v>0</v>
          </cell>
          <cell r="AP171">
            <v>250220.02399999998</v>
          </cell>
        </row>
        <row r="172">
          <cell r="A172" t="str">
            <v xml:space="preserve">333.00 0303         </v>
          </cell>
          <cell r="B172">
            <v>303</v>
          </cell>
          <cell r="C172" t="str">
            <v>ProdTrans</v>
          </cell>
          <cell r="D172" t="str">
            <v xml:space="preserve">333.00 0303         </v>
          </cell>
          <cell r="E172">
            <v>333</v>
          </cell>
          <cell r="F172" t="str">
            <v>Waterwheels, Turbines and Generators</v>
          </cell>
          <cell r="G172">
            <v>0</v>
          </cell>
          <cell r="H172">
            <v>97110.43</v>
          </cell>
          <cell r="I172">
            <v>0</v>
          </cell>
          <cell r="J172">
            <v>-1065.4900000000002</v>
          </cell>
          <cell r="K172">
            <v>0</v>
          </cell>
          <cell r="L172">
            <v>96044.939999999988</v>
          </cell>
          <cell r="M172">
            <v>0</v>
          </cell>
          <cell r="N172">
            <v>-1060.3800000000001</v>
          </cell>
          <cell r="O172">
            <v>0</v>
          </cell>
          <cell r="P172">
            <v>94984.559999999983</v>
          </cell>
          <cell r="Q172">
            <v>0</v>
          </cell>
          <cell r="R172">
            <v>79690</v>
          </cell>
          <cell r="S172">
            <v>0</v>
          </cell>
          <cell r="T172">
            <v>0</v>
          </cell>
          <cell r="U172">
            <v>0</v>
          </cell>
          <cell r="V172">
            <v>0</v>
          </cell>
          <cell r="W172">
            <v>0</v>
          </cell>
          <cell r="X172">
            <v>-1065.4900000000002</v>
          </cell>
          <cell r="Y172">
            <v>0</v>
          </cell>
          <cell r="Z172">
            <v>-40</v>
          </cell>
          <cell r="AA172">
            <v>0</v>
          </cell>
          <cell r="AB172">
            <v>-426.19600000000008</v>
          </cell>
          <cell r="AC172">
            <v>0</v>
          </cell>
          <cell r="AD172">
            <v>78198.313999999998</v>
          </cell>
          <cell r="AE172">
            <v>0</v>
          </cell>
          <cell r="AF172">
            <v>0</v>
          </cell>
          <cell r="AG172">
            <v>0</v>
          </cell>
          <cell r="AH172">
            <v>0</v>
          </cell>
          <cell r="AI172">
            <v>0</v>
          </cell>
          <cell r="AJ172">
            <v>-1060.3800000000001</v>
          </cell>
          <cell r="AK172">
            <v>0</v>
          </cell>
          <cell r="AL172">
            <v>-40</v>
          </cell>
          <cell r="AM172">
            <v>0</v>
          </cell>
          <cell r="AN172">
            <v>-424.15200000000004</v>
          </cell>
          <cell r="AO172">
            <v>0</v>
          </cell>
          <cell r="AP172">
            <v>76713.781999999992</v>
          </cell>
        </row>
        <row r="173">
          <cell r="A173" t="str">
            <v xml:space="preserve">334.00 0303         </v>
          </cell>
          <cell r="B173">
            <v>303</v>
          </cell>
          <cell r="C173" t="str">
            <v>ProdTrans</v>
          </cell>
          <cell r="D173" t="str">
            <v xml:space="preserve">334.00 0303         </v>
          </cell>
          <cell r="E173">
            <v>334</v>
          </cell>
          <cell r="F173" t="str">
            <v>Accessory Electric Equipment</v>
          </cell>
          <cell r="G173">
            <v>0</v>
          </cell>
          <cell r="H173">
            <v>627584.39</v>
          </cell>
          <cell r="I173">
            <v>0</v>
          </cell>
          <cell r="J173">
            <v>-6404.83</v>
          </cell>
          <cell r="K173">
            <v>0</v>
          </cell>
          <cell r="L173">
            <v>621179.56000000006</v>
          </cell>
          <cell r="M173">
            <v>0</v>
          </cell>
          <cell r="N173">
            <v>-6455.04</v>
          </cell>
          <cell r="O173">
            <v>0</v>
          </cell>
          <cell r="P173">
            <v>614724.52</v>
          </cell>
          <cell r="Q173">
            <v>0</v>
          </cell>
          <cell r="R173">
            <v>566062</v>
          </cell>
          <cell r="S173">
            <v>0</v>
          </cell>
          <cell r="T173">
            <v>0</v>
          </cell>
          <cell r="U173">
            <v>0</v>
          </cell>
          <cell r="V173">
            <v>0</v>
          </cell>
          <cell r="W173">
            <v>0</v>
          </cell>
          <cell r="X173">
            <v>-6404.83</v>
          </cell>
          <cell r="Y173">
            <v>0</v>
          </cell>
          <cell r="Z173">
            <v>-20</v>
          </cell>
          <cell r="AA173">
            <v>0</v>
          </cell>
          <cell r="AB173">
            <v>-1280.9660000000001</v>
          </cell>
          <cell r="AC173">
            <v>0</v>
          </cell>
          <cell r="AD173">
            <v>558376.20400000003</v>
          </cell>
          <cell r="AE173">
            <v>0</v>
          </cell>
          <cell r="AF173">
            <v>0</v>
          </cell>
          <cell r="AG173">
            <v>0</v>
          </cell>
          <cell r="AH173">
            <v>0</v>
          </cell>
          <cell r="AI173">
            <v>0</v>
          </cell>
          <cell r="AJ173">
            <v>-6455.04</v>
          </cell>
          <cell r="AK173">
            <v>0</v>
          </cell>
          <cell r="AL173">
            <v>-20</v>
          </cell>
          <cell r="AM173">
            <v>0</v>
          </cell>
          <cell r="AN173">
            <v>-1291.008</v>
          </cell>
          <cell r="AO173">
            <v>0</v>
          </cell>
          <cell r="AP173">
            <v>550630.15599999996</v>
          </cell>
        </row>
        <row r="174">
          <cell r="A174" t="str">
            <v xml:space="preserve">335.00 0303         </v>
          </cell>
          <cell r="B174">
            <v>303</v>
          </cell>
          <cell r="C174" t="str">
            <v>ProdTrans</v>
          </cell>
          <cell r="D174" t="str">
            <v xml:space="preserve">335.00 0303         </v>
          </cell>
          <cell r="E174">
            <v>335</v>
          </cell>
          <cell r="F174" t="str">
            <v>Miscellaneous Power Plant Equipment</v>
          </cell>
          <cell r="G174">
            <v>0</v>
          </cell>
          <cell r="H174">
            <v>15383.82</v>
          </cell>
          <cell r="I174">
            <v>0</v>
          </cell>
          <cell r="J174">
            <v>-88.84</v>
          </cell>
          <cell r="K174">
            <v>0</v>
          </cell>
          <cell r="L174">
            <v>15294.98</v>
          </cell>
          <cell r="M174">
            <v>0</v>
          </cell>
          <cell r="N174">
            <v>-89.33</v>
          </cell>
          <cell r="O174">
            <v>0</v>
          </cell>
          <cell r="P174">
            <v>15205.65</v>
          </cell>
          <cell r="Q174">
            <v>0</v>
          </cell>
          <cell r="R174">
            <v>11669</v>
          </cell>
          <cell r="S174">
            <v>0</v>
          </cell>
          <cell r="T174">
            <v>7.2139820266177495</v>
          </cell>
          <cell r="U174">
            <v>0</v>
          </cell>
          <cell r="V174">
            <v>1107</v>
          </cell>
          <cell r="W174">
            <v>0</v>
          </cell>
          <cell r="X174">
            <v>-88.84</v>
          </cell>
          <cell r="Y174">
            <v>0</v>
          </cell>
          <cell r="Z174">
            <v>-10</v>
          </cell>
          <cell r="AA174">
            <v>0</v>
          </cell>
          <cell r="AB174">
            <v>-8.8840000000000003</v>
          </cell>
          <cell r="AC174">
            <v>0</v>
          </cell>
          <cell r="AD174">
            <v>12678.276</v>
          </cell>
          <cell r="AE174">
            <v>0</v>
          </cell>
          <cell r="AF174">
            <v>7.2139820266177495</v>
          </cell>
          <cell r="AG174">
            <v>0</v>
          </cell>
          <cell r="AH174">
            <v>1100</v>
          </cell>
          <cell r="AI174">
            <v>0</v>
          </cell>
          <cell r="AJ174">
            <v>-89.33</v>
          </cell>
          <cell r="AK174">
            <v>0</v>
          </cell>
          <cell r="AL174">
            <v>-10</v>
          </cell>
          <cell r="AM174">
            <v>0</v>
          </cell>
          <cell r="AN174">
            <v>-8.9329999999999998</v>
          </cell>
          <cell r="AO174">
            <v>0</v>
          </cell>
          <cell r="AP174">
            <v>13680.012999999999</v>
          </cell>
        </row>
        <row r="175">
          <cell r="A175" t="str">
            <v xml:space="preserve">336.00 0303         </v>
          </cell>
          <cell r="B175">
            <v>303</v>
          </cell>
          <cell r="C175" t="str">
            <v>ProdTrans</v>
          </cell>
          <cell r="D175" t="str">
            <v xml:space="preserve">336.00 0303         </v>
          </cell>
          <cell r="E175">
            <v>336</v>
          </cell>
          <cell r="F175" t="str">
            <v>Roads, Railroads and Bridges</v>
          </cell>
          <cell r="G175">
            <v>0</v>
          </cell>
          <cell r="H175">
            <v>174.4</v>
          </cell>
          <cell r="I175">
            <v>0</v>
          </cell>
          <cell r="J175">
            <v>-0.97</v>
          </cell>
          <cell r="K175">
            <v>0</v>
          </cell>
          <cell r="L175">
            <v>173.43</v>
          </cell>
          <cell r="M175">
            <v>0</v>
          </cell>
          <cell r="N175">
            <v>-0.98</v>
          </cell>
          <cell r="O175">
            <v>0</v>
          </cell>
          <cell r="P175">
            <v>172.45000000000002</v>
          </cell>
          <cell r="Q175">
            <v>0</v>
          </cell>
          <cell r="R175">
            <v>176</v>
          </cell>
          <cell r="S175">
            <v>0</v>
          </cell>
          <cell r="T175">
            <v>0</v>
          </cell>
          <cell r="U175">
            <v>0</v>
          </cell>
          <cell r="V175">
            <v>0</v>
          </cell>
          <cell r="W175">
            <v>0</v>
          </cell>
          <cell r="X175">
            <v>-0.97</v>
          </cell>
          <cell r="Y175">
            <v>0</v>
          </cell>
          <cell r="Z175">
            <v>-40</v>
          </cell>
          <cell r="AA175">
            <v>0</v>
          </cell>
          <cell r="AB175">
            <v>-0.38799999999999996</v>
          </cell>
          <cell r="AC175">
            <v>0</v>
          </cell>
          <cell r="AD175">
            <v>174.642</v>
          </cell>
          <cell r="AE175">
            <v>0</v>
          </cell>
          <cell r="AF175">
            <v>0</v>
          </cell>
          <cell r="AG175">
            <v>0</v>
          </cell>
          <cell r="AH175">
            <v>0</v>
          </cell>
          <cell r="AI175">
            <v>0</v>
          </cell>
          <cell r="AJ175">
            <v>-0.98</v>
          </cell>
          <cell r="AK175">
            <v>0</v>
          </cell>
          <cell r="AL175">
            <v>-40</v>
          </cell>
          <cell r="AM175">
            <v>0</v>
          </cell>
          <cell r="AN175">
            <v>-0.39200000000000002</v>
          </cell>
          <cell r="AO175">
            <v>0</v>
          </cell>
          <cell r="AP175">
            <v>173.27</v>
          </cell>
        </row>
        <row r="176">
          <cell r="A176">
            <v>0</v>
          </cell>
          <cell r="B176">
            <v>0</v>
          </cell>
          <cell r="C176">
            <v>0</v>
          </cell>
          <cell r="D176">
            <v>0</v>
          </cell>
          <cell r="E176">
            <v>0</v>
          </cell>
          <cell r="F176" t="str">
            <v>TOTAL BEND</v>
          </cell>
          <cell r="G176">
            <v>0</v>
          </cell>
          <cell r="H176">
            <v>1330234.28</v>
          </cell>
          <cell r="I176">
            <v>0</v>
          </cell>
          <cell r="J176">
            <v>-8793.3700000000008</v>
          </cell>
          <cell r="K176">
            <v>0</v>
          </cell>
          <cell r="L176">
            <v>1321440.9099999999</v>
          </cell>
          <cell r="M176">
            <v>0</v>
          </cell>
          <cell r="N176">
            <v>-8863.7899999999991</v>
          </cell>
          <cell r="O176">
            <v>0</v>
          </cell>
          <cell r="P176">
            <v>1312577.1199999999</v>
          </cell>
          <cell r="Q176">
            <v>0</v>
          </cell>
          <cell r="R176">
            <v>964349</v>
          </cell>
          <cell r="S176">
            <v>0</v>
          </cell>
          <cell r="T176">
            <v>0</v>
          </cell>
          <cell r="U176">
            <v>0</v>
          </cell>
          <cell r="V176">
            <v>1107</v>
          </cell>
          <cell r="W176">
            <v>0</v>
          </cell>
          <cell r="X176">
            <v>-8793.3700000000008</v>
          </cell>
          <cell r="Y176">
            <v>0</v>
          </cell>
          <cell r="Z176">
            <v>0</v>
          </cell>
          <cell r="AA176">
            <v>0</v>
          </cell>
          <cell r="AB176">
            <v>-2209.73</v>
          </cell>
          <cell r="AC176">
            <v>0</v>
          </cell>
          <cell r="AD176">
            <v>954452.9</v>
          </cell>
          <cell r="AE176">
            <v>0</v>
          </cell>
          <cell r="AF176">
            <v>0</v>
          </cell>
          <cell r="AG176">
            <v>0</v>
          </cell>
          <cell r="AH176">
            <v>1100</v>
          </cell>
          <cell r="AI176">
            <v>0</v>
          </cell>
          <cell r="AJ176">
            <v>-8863.7899999999991</v>
          </cell>
          <cell r="AK176">
            <v>0</v>
          </cell>
          <cell r="AL176">
            <v>0</v>
          </cell>
          <cell r="AM176">
            <v>0</v>
          </cell>
          <cell r="AN176">
            <v>-2227.7089999999998</v>
          </cell>
          <cell r="AO176">
            <v>0</v>
          </cell>
          <cell r="AP176">
            <v>944461.40100000007</v>
          </cell>
        </row>
        <row r="177">
          <cell r="A177">
            <v>0</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row>
        <row r="178">
          <cell r="A178">
            <v>0</v>
          </cell>
          <cell r="B178">
            <v>0</v>
          </cell>
          <cell r="C178">
            <v>0</v>
          </cell>
          <cell r="D178">
            <v>0</v>
          </cell>
          <cell r="E178">
            <v>0</v>
          </cell>
          <cell r="F178" t="str">
            <v>BIG FORK</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row>
        <row r="179">
          <cell r="A179" t="str">
            <v xml:space="preserve">331.00 0304         </v>
          </cell>
          <cell r="B179">
            <v>304</v>
          </cell>
          <cell r="C179" t="str">
            <v>ProdTrans</v>
          </cell>
          <cell r="D179" t="str">
            <v xml:space="preserve">331.00 0304         </v>
          </cell>
          <cell r="E179">
            <v>331</v>
          </cell>
          <cell r="F179" t="str">
            <v>Structures and Improvements</v>
          </cell>
          <cell r="G179">
            <v>0</v>
          </cell>
          <cell r="H179">
            <v>606391.29</v>
          </cell>
          <cell r="I179">
            <v>0</v>
          </cell>
          <cell r="J179">
            <v>-1444.34</v>
          </cell>
          <cell r="K179">
            <v>0</v>
          </cell>
          <cell r="L179">
            <v>604946.95000000007</v>
          </cell>
          <cell r="M179">
            <v>0</v>
          </cell>
          <cell r="N179">
            <v>-1465.0000000000002</v>
          </cell>
          <cell r="O179">
            <v>0</v>
          </cell>
          <cell r="P179">
            <v>603481.95000000007</v>
          </cell>
          <cell r="Q179">
            <v>0</v>
          </cell>
          <cell r="R179">
            <v>307876</v>
          </cell>
          <cell r="S179">
            <v>0</v>
          </cell>
          <cell r="T179">
            <v>0.29281923269694393</v>
          </cell>
          <cell r="U179">
            <v>0</v>
          </cell>
          <cell r="V179">
            <v>1774</v>
          </cell>
          <cell r="W179">
            <v>0</v>
          </cell>
          <cell r="X179">
            <v>-1444.34</v>
          </cell>
          <cell r="Y179">
            <v>0</v>
          </cell>
          <cell r="Z179">
            <v>-40</v>
          </cell>
          <cell r="AA179">
            <v>0</v>
          </cell>
          <cell r="AB179">
            <v>-577.73599999999999</v>
          </cell>
          <cell r="AC179">
            <v>0</v>
          </cell>
          <cell r="AD179">
            <v>307627.924</v>
          </cell>
          <cell r="AE179">
            <v>0</v>
          </cell>
          <cell r="AF179">
            <v>0.29281923269694393</v>
          </cell>
          <cell r="AG179">
            <v>0</v>
          </cell>
          <cell r="AH179">
            <v>1769</v>
          </cell>
          <cell r="AI179">
            <v>0</v>
          </cell>
          <cell r="AJ179">
            <v>-1465.0000000000002</v>
          </cell>
          <cell r="AK179">
            <v>0</v>
          </cell>
          <cell r="AL179">
            <v>-40</v>
          </cell>
          <cell r="AM179">
            <v>0</v>
          </cell>
          <cell r="AN179">
            <v>-586.00000000000011</v>
          </cell>
          <cell r="AO179">
            <v>0</v>
          </cell>
          <cell r="AP179">
            <v>307345.924</v>
          </cell>
        </row>
        <row r="180">
          <cell r="A180" t="str">
            <v xml:space="preserve">332.00 0304         </v>
          </cell>
          <cell r="B180">
            <v>304</v>
          </cell>
          <cell r="C180" t="str">
            <v>ProdTrans</v>
          </cell>
          <cell r="D180" t="str">
            <v xml:space="preserve">332.00 0304         </v>
          </cell>
          <cell r="E180">
            <v>332</v>
          </cell>
          <cell r="F180" t="str">
            <v>Reservoirs, Dams and Waterways</v>
          </cell>
          <cell r="G180">
            <v>0</v>
          </cell>
          <cell r="H180">
            <v>4696998.58</v>
          </cell>
          <cell r="I180">
            <v>0</v>
          </cell>
          <cell r="J180">
            <v>-7628.05</v>
          </cell>
          <cell r="K180">
            <v>0</v>
          </cell>
          <cell r="L180">
            <v>4689370.53</v>
          </cell>
          <cell r="M180">
            <v>0</v>
          </cell>
          <cell r="N180">
            <v>-7796.15</v>
          </cell>
          <cell r="O180">
            <v>0</v>
          </cell>
          <cell r="P180">
            <v>4681574.38</v>
          </cell>
          <cell r="Q180">
            <v>0</v>
          </cell>
          <cell r="R180">
            <v>2448184</v>
          </cell>
          <cell r="S180">
            <v>0</v>
          </cell>
          <cell r="T180">
            <v>1.1093806408498781</v>
          </cell>
          <cell r="U180">
            <v>0</v>
          </cell>
          <cell r="V180">
            <v>52065</v>
          </cell>
          <cell r="W180">
            <v>0</v>
          </cell>
          <cell r="X180">
            <v>-7628.05</v>
          </cell>
          <cell r="Y180">
            <v>0</v>
          </cell>
          <cell r="Z180">
            <v>-40</v>
          </cell>
          <cell r="AA180">
            <v>0</v>
          </cell>
          <cell r="AB180">
            <v>-3051.22</v>
          </cell>
          <cell r="AC180">
            <v>0</v>
          </cell>
          <cell r="AD180">
            <v>2489569.73</v>
          </cell>
          <cell r="AE180">
            <v>0</v>
          </cell>
          <cell r="AF180">
            <v>1.1093806408498781</v>
          </cell>
          <cell r="AG180">
            <v>0</v>
          </cell>
          <cell r="AH180">
            <v>51980</v>
          </cell>
          <cell r="AI180">
            <v>0</v>
          </cell>
          <cell r="AJ180">
            <v>-7796.15</v>
          </cell>
          <cell r="AK180">
            <v>0</v>
          </cell>
          <cell r="AL180">
            <v>-40</v>
          </cell>
          <cell r="AM180">
            <v>0</v>
          </cell>
          <cell r="AN180">
            <v>-3118.46</v>
          </cell>
          <cell r="AO180">
            <v>0</v>
          </cell>
          <cell r="AP180">
            <v>2530635.12</v>
          </cell>
        </row>
        <row r="181">
          <cell r="A181" t="str">
            <v xml:space="preserve">333.00 0304         </v>
          </cell>
          <cell r="B181">
            <v>304</v>
          </cell>
          <cell r="C181" t="str">
            <v>ProdTrans</v>
          </cell>
          <cell r="D181" t="str">
            <v xml:space="preserve">333.00 0304         </v>
          </cell>
          <cell r="E181">
            <v>333</v>
          </cell>
          <cell r="F181" t="str">
            <v>Waterwheels, Turbines and Generators</v>
          </cell>
          <cell r="G181">
            <v>0</v>
          </cell>
          <cell r="H181">
            <v>1495500.81</v>
          </cell>
          <cell r="I181">
            <v>0</v>
          </cell>
          <cell r="J181">
            <v>-3471.0699999999997</v>
          </cell>
          <cell r="K181">
            <v>0</v>
          </cell>
          <cell r="L181">
            <v>1492029.74</v>
          </cell>
          <cell r="M181">
            <v>0</v>
          </cell>
          <cell r="N181">
            <v>-3630.7200000000003</v>
          </cell>
          <cell r="O181">
            <v>0</v>
          </cell>
          <cell r="P181">
            <v>1488399.02</v>
          </cell>
          <cell r="Q181">
            <v>0</v>
          </cell>
          <cell r="R181">
            <v>769672</v>
          </cell>
          <cell r="S181">
            <v>0</v>
          </cell>
          <cell r="T181">
            <v>1.2226165730369283</v>
          </cell>
          <cell r="U181">
            <v>0</v>
          </cell>
          <cell r="V181">
            <v>18263</v>
          </cell>
          <cell r="W181">
            <v>0</v>
          </cell>
          <cell r="X181">
            <v>-3471.0699999999997</v>
          </cell>
          <cell r="Y181">
            <v>0</v>
          </cell>
          <cell r="Z181">
            <v>-40</v>
          </cell>
          <cell r="AA181">
            <v>0</v>
          </cell>
          <cell r="AB181">
            <v>-1388.4279999999999</v>
          </cell>
          <cell r="AC181">
            <v>0</v>
          </cell>
          <cell r="AD181">
            <v>783075.50200000009</v>
          </cell>
          <cell r="AE181">
            <v>0</v>
          </cell>
          <cell r="AF181">
            <v>1.2226165730369283</v>
          </cell>
          <cell r="AG181">
            <v>0</v>
          </cell>
          <cell r="AH181">
            <v>18220</v>
          </cell>
          <cell r="AI181">
            <v>0</v>
          </cell>
          <cell r="AJ181">
            <v>-3630.7200000000003</v>
          </cell>
          <cell r="AK181">
            <v>0</v>
          </cell>
          <cell r="AL181">
            <v>-40</v>
          </cell>
          <cell r="AM181">
            <v>0</v>
          </cell>
          <cell r="AN181">
            <v>-1452.2880000000002</v>
          </cell>
          <cell r="AO181">
            <v>0</v>
          </cell>
          <cell r="AP181">
            <v>796212.49400000018</v>
          </cell>
        </row>
        <row r="182">
          <cell r="A182" t="str">
            <v xml:space="preserve">334.00 0304         </v>
          </cell>
          <cell r="B182">
            <v>304</v>
          </cell>
          <cell r="C182" t="str">
            <v>ProdTrans</v>
          </cell>
          <cell r="D182" t="str">
            <v xml:space="preserve">334.00 0304         </v>
          </cell>
          <cell r="E182">
            <v>334</v>
          </cell>
          <cell r="F182" t="str">
            <v>Accessory Electric Equipment</v>
          </cell>
          <cell r="G182">
            <v>0</v>
          </cell>
          <cell r="H182">
            <v>300515.20000000001</v>
          </cell>
          <cell r="I182">
            <v>0</v>
          </cell>
          <cell r="J182">
            <v>-2622.6899999999996</v>
          </cell>
          <cell r="K182">
            <v>0</v>
          </cell>
          <cell r="L182">
            <v>297892.51</v>
          </cell>
          <cell r="M182">
            <v>0</v>
          </cell>
          <cell r="N182">
            <v>-2686.74</v>
          </cell>
          <cell r="O182">
            <v>0</v>
          </cell>
          <cell r="P182">
            <v>295205.77</v>
          </cell>
          <cell r="Q182">
            <v>0</v>
          </cell>
          <cell r="R182">
            <v>174744</v>
          </cell>
          <cell r="S182">
            <v>0</v>
          </cell>
          <cell r="T182">
            <v>0.45754760444180015</v>
          </cell>
          <cell r="U182">
            <v>0</v>
          </cell>
          <cell r="V182">
            <v>1369</v>
          </cell>
          <cell r="W182">
            <v>0</v>
          </cell>
          <cell r="X182">
            <v>-2622.6899999999996</v>
          </cell>
          <cell r="Y182">
            <v>0</v>
          </cell>
          <cell r="Z182">
            <v>-20</v>
          </cell>
          <cell r="AA182">
            <v>0</v>
          </cell>
          <cell r="AB182">
            <v>-524.5379999999999</v>
          </cell>
          <cell r="AC182">
            <v>0</v>
          </cell>
          <cell r="AD182">
            <v>172965.772</v>
          </cell>
          <cell r="AE182">
            <v>0</v>
          </cell>
          <cell r="AF182">
            <v>0.45754760444180015</v>
          </cell>
          <cell r="AG182">
            <v>0</v>
          </cell>
          <cell r="AH182">
            <v>1357</v>
          </cell>
          <cell r="AI182">
            <v>0</v>
          </cell>
          <cell r="AJ182">
            <v>-2686.74</v>
          </cell>
          <cell r="AK182">
            <v>0</v>
          </cell>
          <cell r="AL182">
            <v>-20</v>
          </cell>
          <cell r="AM182">
            <v>0</v>
          </cell>
          <cell r="AN182">
            <v>-537.34799999999996</v>
          </cell>
          <cell r="AO182">
            <v>0</v>
          </cell>
          <cell r="AP182">
            <v>171098.68400000001</v>
          </cell>
        </row>
        <row r="183">
          <cell r="A183" t="str">
            <v xml:space="preserve">336.00 0304         </v>
          </cell>
          <cell r="B183">
            <v>304</v>
          </cell>
          <cell r="C183" t="str">
            <v>ProdTrans</v>
          </cell>
          <cell r="D183" t="str">
            <v xml:space="preserve">336.00 0304         </v>
          </cell>
          <cell r="E183">
            <v>336</v>
          </cell>
          <cell r="F183" t="str">
            <v>Roads, Railroads and Bridges</v>
          </cell>
          <cell r="G183">
            <v>0</v>
          </cell>
          <cell r="H183">
            <v>232133.05</v>
          </cell>
          <cell r="I183">
            <v>0</v>
          </cell>
          <cell r="J183">
            <v>-390.6</v>
          </cell>
          <cell r="K183">
            <v>0</v>
          </cell>
          <cell r="L183">
            <v>231742.44999999998</v>
          </cell>
          <cell r="M183">
            <v>0</v>
          </cell>
          <cell r="N183">
            <v>-396.46999999999997</v>
          </cell>
          <cell r="O183">
            <v>0</v>
          </cell>
          <cell r="P183">
            <v>231345.97999999998</v>
          </cell>
          <cell r="Q183">
            <v>0</v>
          </cell>
          <cell r="R183">
            <v>52429</v>
          </cell>
          <cell r="S183">
            <v>0</v>
          </cell>
          <cell r="T183">
            <v>0</v>
          </cell>
          <cell r="U183">
            <v>0</v>
          </cell>
          <cell r="V183">
            <v>0</v>
          </cell>
          <cell r="W183">
            <v>0</v>
          </cell>
          <cell r="X183">
            <v>-390.6</v>
          </cell>
          <cell r="Y183">
            <v>0</v>
          </cell>
          <cell r="Z183">
            <v>-40</v>
          </cell>
          <cell r="AA183">
            <v>0</v>
          </cell>
          <cell r="AB183">
            <v>-156.24</v>
          </cell>
          <cell r="AC183">
            <v>0</v>
          </cell>
          <cell r="AD183">
            <v>51882.16</v>
          </cell>
          <cell r="AE183">
            <v>0</v>
          </cell>
          <cell r="AF183">
            <v>0</v>
          </cell>
          <cell r="AG183">
            <v>0</v>
          </cell>
          <cell r="AH183">
            <v>0</v>
          </cell>
          <cell r="AI183">
            <v>0</v>
          </cell>
          <cell r="AJ183">
            <v>-396.46999999999997</v>
          </cell>
          <cell r="AK183">
            <v>0</v>
          </cell>
          <cell r="AL183">
            <v>-40</v>
          </cell>
          <cell r="AM183">
            <v>0</v>
          </cell>
          <cell r="AN183">
            <v>-158.58799999999999</v>
          </cell>
          <cell r="AO183">
            <v>0</v>
          </cell>
          <cell r="AP183">
            <v>51327.101999999999</v>
          </cell>
        </row>
        <row r="184">
          <cell r="A184">
            <v>0</v>
          </cell>
          <cell r="B184">
            <v>0</v>
          </cell>
          <cell r="C184">
            <v>0</v>
          </cell>
          <cell r="D184">
            <v>0</v>
          </cell>
          <cell r="E184">
            <v>0</v>
          </cell>
          <cell r="F184" t="str">
            <v>TOTAL BIG FORK</v>
          </cell>
          <cell r="G184">
            <v>0</v>
          </cell>
          <cell r="H184">
            <v>7331538.9299999997</v>
          </cell>
          <cell r="I184">
            <v>0</v>
          </cell>
          <cell r="J184">
            <v>-15556.749999999998</v>
          </cell>
          <cell r="K184">
            <v>0</v>
          </cell>
          <cell r="L184">
            <v>7315982.1800000006</v>
          </cell>
          <cell r="M184">
            <v>0</v>
          </cell>
          <cell r="N184">
            <v>-15975.079999999998</v>
          </cell>
          <cell r="O184">
            <v>0</v>
          </cell>
          <cell r="P184">
            <v>7300007.0999999996</v>
          </cell>
          <cell r="Q184">
            <v>0</v>
          </cell>
          <cell r="R184">
            <v>3752905</v>
          </cell>
          <cell r="S184">
            <v>0</v>
          </cell>
          <cell r="T184">
            <v>0</v>
          </cell>
          <cell r="U184">
            <v>0</v>
          </cell>
          <cell r="V184">
            <v>73471</v>
          </cell>
          <cell r="W184">
            <v>0</v>
          </cell>
          <cell r="X184">
            <v>-15556.749999999998</v>
          </cell>
          <cell r="Y184">
            <v>0</v>
          </cell>
          <cell r="Z184">
            <v>0</v>
          </cell>
          <cell r="AA184">
            <v>0</v>
          </cell>
          <cell r="AB184">
            <v>-5698.1619999999994</v>
          </cell>
          <cell r="AC184">
            <v>0</v>
          </cell>
          <cell r="AD184">
            <v>3805121.0880000005</v>
          </cell>
          <cell r="AE184">
            <v>0</v>
          </cell>
          <cell r="AF184">
            <v>0</v>
          </cell>
          <cell r="AG184">
            <v>0</v>
          </cell>
          <cell r="AH184">
            <v>73326</v>
          </cell>
          <cell r="AI184">
            <v>0</v>
          </cell>
          <cell r="AJ184">
            <v>-15975.079999999998</v>
          </cell>
          <cell r="AK184">
            <v>0</v>
          </cell>
          <cell r="AL184">
            <v>0</v>
          </cell>
          <cell r="AM184">
            <v>0</v>
          </cell>
          <cell r="AN184">
            <v>-5852.6840000000002</v>
          </cell>
          <cell r="AO184">
            <v>0</v>
          </cell>
          <cell r="AP184">
            <v>3856619.3240000005</v>
          </cell>
        </row>
        <row r="185">
          <cell r="A185">
            <v>0</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row>
        <row r="186">
          <cell r="A186">
            <v>0</v>
          </cell>
          <cell r="B186">
            <v>0</v>
          </cell>
          <cell r="C186">
            <v>0</v>
          </cell>
          <cell r="D186">
            <v>0</v>
          </cell>
          <cell r="E186">
            <v>0</v>
          </cell>
          <cell r="F186" t="str">
            <v>CONDIT</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row>
        <row r="187">
          <cell r="A187" t="str">
            <v xml:space="preserve">330.20 0305         </v>
          </cell>
          <cell r="B187">
            <v>305</v>
          </cell>
          <cell r="C187" t="str">
            <v>ProdTrans</v>
          </cell>
          <cell r="D187" t="str">
            <v xml:space="preserve">330.20 0305         </v>
          </cell>
          <cell r="E187">
            <v>330.2</v>
          </cell>
          <cell r="F187" t="str">
            <v>Land Rights</v>
          </cell>
          <cell r="G187">
            <v>0</v>
          </cell>
          <cell r="H187">
            <v>172.28</v>
          </cell>
          <cell r="I187">
            <v>0</v>
          </cell>
          <cell r="J187">
            <v>-172.28</v>
          </cell>
          <cell r="K187">
            <v>0</v>
          </cell>
          <cell r="L187">
            <v>0</v>
          </cell>
          <cell r="M187">
            <v>0</v>
          </cell>
          <cell r="N187">
            <v>0</v>
          </cell>
          <cell r="O187">
            <v>0</v>
          </cell>
          <cell r="P187">
            <v>0</v>
          </cell>
          <cell r="Q187">
            <v>0</v>
          </cell>
          <cell r="R187">
            <v>172</v>
          </cell>
          <cell r="S187">
            <v>0</v>
          </cell>
          <cell r="T187">
            <v>9.5930232558139537</v>
          </cell>
          <cell r="U187">
            <v>0</v>
          </cell>
          <cell r="V187">
            <v>8</v>
          </cell>
          <cell r="W187">
            <v>0</v>
          </cell>
          <cell r="X187">
            <v>-172.28</v>
          </cell>
          <cell r="Y187">
            <v>0</v>
          </cell>
          <cell r="Z187">
            <v>0</v>
          </cell>
          <cell r="AA187">
            <v>0</v>
          </cell>
          <cell r="AB187">
            <v>0</v>
          </cell>
          <cell r="AC187">
            <v>0</v>
          </cell>
          <cell r="AD187">
            <v>7.7199999999999989</v>
          </cell>
          <cell r="AE187">
            <v>0</v>
          </cell>
          <cell r="AF187">
            <v>9.5930232558139537</v>
          </cell>
          <cell r="AG187">
            <v>0</v>
          </cell>
          <cell r="AH187">
            <v>0</v>
          </cell>
          <cell r="AI187">
            <v>0</v>
          </cell>
          <cell r="AJ187">
            <v>0</v>
          </cell>
          <cell r="AK187">
            <v>0</v>
          </cell>
          <cell r="AL187">
            <v>0</v>
          </cell>
          <cell r="AM187">
            <v>0</v>
          </cell>
          <cell r="AN187">
            <v>0</v>
          </cell>
          <cell r="AO187">
            <v>0</v>
          </cell>
          <cell r="AP187">
            <v>7.7199999999999989</v>
          </cell>
        </row>
        <row r="188">
          <cell r="A188" t="str">
            <v xml:space="preserve">330.40 0305         </v>
          </cell>
          <cell r="B188">
            <v>305</v>
          </cell>
          <cell r="C188" t="str">
            <v>ProdTrans</v>
          </cell>
          <cell r="D188" t="str">
            <v xml:space="preserve">330.40 0305         </v>
          </cell>
          <cell r="E188">
            <v>330.4</v>
          </cell>
          <cell r="F188" t="str">
            <v>Flood Rights</v>
          </cell>
          <cell r="G188">
            <v>0</v>
          </cell>
          <cell r="H188">
            <v>2963.75</v>
          </cell>
          <cell r="I188">
            <v>0</v>
          </cell>
          <cell r="J188">
            <v>-2963.75</v>
          </cell>
          <cell r="K188">
            <v>0</v>
          </cell>
          <cell r="L188">
            <v>0</v>
          </cell>
          <cell r="M188">
            <v>0</v>
          </cell>
          <cell r="N188">
            <v>0</v>
          </cell>
          <cell r="O188">
            <v>0</v>
          </cell>
          <cell r="P188">
            <v>0</v>
          </cell>
          <cell r="Q188">
            <v>0</v>
          </cell>
          <cell r="R188">
            <v>2964</v>
          </cell>
          <cell r="S188">
            <v>0</v>
          </cell>
          <cell r="T188">
            <v>9.3117408906882595</v>
          </cell>
          <cell r="U188">
            <v>0</v>
          </cell>
          <cell r="V188">
            <v>138</v>
          </cell>
          <cell r="W188">
            <v>0</v>
          </cell>
          <cell r="X188">
            <v>-2963.75</v>
          </cell>
          <cell r="Y188">
            <v>0</v>
          </cell>
          <cell r="Z188">
            <v>0</v>
          </cell>
          <cell r="AA188">
            <v>0</v>
          </cell>
          <cell r="AB188">
            <v>0</v>
          </cell>
          <cell r="AC188">
            <v>0</v>
          </cell>
          <cell r="AD188">
            <v>138.25</v>
          </cell>
          <cell r="AE188">
            <v>0</v>
          </cell>
          <cell r="AF188">
            <v>9.3117408906882595</v>
          </cell>
          <cell r="AG188">
            <v>0</v>
          </cell>
          <cell r="AH188">
            <v>0</v>
          </cell>
          <cell r="AI188">
            <v>0</v>
          </cell>
          <cell r="AJ188">
            <v>0</v>
          </cell>
          <cell r="AK188">
            <v>0</v>
          </cell>
          <cell r="AL188">
            <v>0</v>
          </cell>
          <cell r="AM188">
            <v>0</v>
          </cell>
          <cell r="AN188">
            <v>0</v>
          </cell>
          <cell r="AO188">
            <v>0</v>
          </cell>
          <cell r="AP188">
            <v>138.25</v>
          </cell>
        </row>
        <row r="189">
          <cell r="A189" t="str">
            <v xml:space="preserve">331.00 0305         </v>
          </cell>
          <cell r="B189">
            <v>305</v>
          </cell>
          <cell r="C189" t="str">
            <v>ProdTrans</v>
          </cell>
          <cell r="D189" t="str">
            <v xml:space="preserve">331.00 0305         </v>
          </cell>
          <cell r="E189">
            <v>331</v>
          </cell>
          <cell r="F189" t="str">
            <v>Structures and Improvements</v>
          </cell>
          <cell r="G189">
            <v>0</v>
          </cell>
          <cell r="H189">
            <v>1038010.77</v>
          </cell>
          <cell r="I189">
            <v>0</v>
          </cell>
          <cell r="J189">
            <v>-1038010.7699999999</v>
          </cell>
          <cell r="K189">
            <v>0</v>
          </cell>
          <cell r="L189">
            <v>0</v>
          </cell>
          <cell r="M189">
            <v>0</v>
          </cell>
          <cell r="N189">
            <v>0</v>
          </cell>
          <cell r="O189">
            <v>0</v>
          </cell>
          <cell r="P189">
            <v>0</v>
          </cell>
          <cell r="Q189">
            <v>0</v>
          </cell>
          <cell r="R189">
            <v>1012852</v>
          </cell>
          <cell r="S189">
            <v>0</v>
          </cell>
          <cell r="T189">
            <v>11.110501985420495</v>
          </cell>
          <cell r="U189">
            <v>0</v>
          </cell>
          <cell r="V189">
            <v>57664</v>
          </cell>
          <cell r="W189">
            <v>0</v>
          </cell>
          <cell r="X189">
            <v>-1038010.7699999999</v>
          </cell>
          <cell r="Y189">
            <v>0</v>
          </cell>
          <cell r="Z189">
            <v>0</v>
          </cell>
          <cell r="AA189">
            <v>0</v>
          </cell>
          <cell r="AB189">
            <v>0</v>
          </cell>
          <cell r="AC189">
            <v>0</v>
          </cell>
          <cell r="AD189">
            <v>32505.230000000098</v>
          </cell>
          <cell r="AE189">
            <v>0</v>
          </cell>
          <cell r="AF189">
            <v>11.110501985420495</v>
          </cell>
          <cell r="AG189">
            <v>0</v>
          </cell>
          <cell r="AH189">
            <v>0</v>
          </cell>
          <cell r="AI189">
            <v>0</v>
          </cell>
          <cell r="AJ189">
            <v>0</v>
          </cell>
          <cell r="AK189">
            <v>0</v>
          </cell>
          <cell r="AL189">
            <v>0</v>
          </cell>
          <cell r="AM189">
            <v>0</v>
          </cell>
          <cell r="AN189">
            <v>0</v>
          </cell>
          <cell r="AO189">
            <v>0</v>
          </cell>
          <cell r="AP189">
            <v>32505.230000000098</v>
          </cell>
        </row>
        <row r="190">
          <cell r="A190" t="str">
            <v xml:space="preserve">332.00 0305         </v>
          </cell>
          <cell r="B190">
            <v>305</v>
          </cell>
          <cell r="C190" t="str">
            <v>ProdTrans</v>
          </cell>
          <cell r="D190" t="str">
            <v xml:space="preserve">332.00 0305         </v>
          </cell>
          <cell r="E190">
            <v>332</v>
          </cell>
          <cell r="F190" t="str">
            <v>Reservoirs, Dams and Waterways</v>
          </cell>
          <cell r="G190">
            <v>0</v>
          </cell>
          <cell r="H190">
            <v>76393.33</v>
          </cell>
          <cell r="I190">
            <v>0</v>
          </cell>
          <cell r="J190">
            <v>-76393.329999999987</v>
          </cell>
          <cell r="K190">
            <v>0</v>
          </cell>
          <cell r="L190">
            <v>0</v>
          </cell>
          <cell r="M190">
            <v>0</v>
          </cell>
          <cell r="N190">
            <v>0</v>
          </cell>
          <cell r="O190">
            <v>0</v>
          </cell>
          <cell r="P190">
            <v>0</v>
          </cell>
          <cell r="Q190">
            <v>0</v>
          </cell>
          <cell r="R190">
            <v>76393</v>
          </cell>
          <cell r="S190">
            <v>0</v>
          </cell>
          <cell r="T190">
            <v>10.77243106137926</v>
          </cell>
          <cell r="U190">
            <v>0</v>
          </cell>
          <cell r="V190">
            <v>4115</v>
          </cell>
          <cell r="W190">
            <v>0</v>
          </cell>
          <cell r="X190">
            <v>-76393.329999999987</v>
          </cell>
          <cell r="Y190">
            <v>0</v>
          </cell>
          <cell r="Z190">
            <v>0</v>
          </cell>
          <cell r="AA190">
            <v>0</v>
          </cell>
          <cell r="AB190">
            <v>0</v>
          </cell>
          <cell r="AC190">
            <v>0</v>
          </cell>
          <cell r="AD190">
            <v>4114.6700000000128</v>
          </cell>
          <cell r="AE190">
            <v>0</v>
          </cell>
          <cell r="AF190">
            <v>10.77243106137926</v>
          </cell>
          <cell r="AG190">
            <v>0</v>
          </cell>
          <cell r="AH190">
            <v>0</v>
          </cell>
          <cell r="AI190">
            <v>0</v>
          </cell>
          <cell r="AJ190">
            <v>0</v>
          </cell>
          <cell r="AK190">
            <v>0</v>
          </cell>
          <cell r="AL190">
            <v>0</v>
          </cell>
          <cell r="AM190">
            <v>0</v>
          </cell>
          <cell r="AN190">
            <v>0</v>
          </cell>
          <cell r="AO190">
            <v>0</v>
          </cell>
          <cell r="AP190">
            <v>4114.6700000000128</v>
          </cell>
        </row>
        <row r="191">
          <cell r="A191" t="str">
            <v xml:space="preserve">333.00 0305         </v>
          </cell>
          <cell r="B191">
            <v>305</v>
          </cell>
          <cell r="C191" t="str">
            <v>ProdTrans</v>
          </cell>
          <cell r="D191" t="str">
            <v xml:space="preserve">333.00 0305         </v>
          </cell>
          <cell r="E191">
            <v>333</v>
          </cell>
          <cell r="F191" t="str">
            <v>Waterwheels, Turbines and Generators</v>
          </cell>
          <cell r="G191">
            <v>0</v>
          </cell>
          <cell r="H191">
            <v>87928.29</v>
          </cell>
          <cell r="I191">
            <v>0</v>
          </cell>
          <cell r="J191">
            <v>-87928.29</v>
          </cell>
          <cell r="K191">
            <v>0</v>
          </cell>
          <cell r="L191">
            <v>0</v>
          </cell>
          <cell r="M191">
            <v>0</v>
          </cell>
          <cell r="N191">
            <v>0</v>
          </cell>
          <cell r="O191">
            <v>0</v>
          </cell>
          <cell r="P191">
            <v>0</v>
          </cell>
          <cell r="Q191">
            <v>0</v>
          </cell>
          <cell r="R191">
            <v>76631</v>
          </cell>
          <cell r="S191">
            <v>0</v>
          </cell>
          <cell r="T191">
            <v>11.999244015681656</v>
          </cell>
          <cell r="U191">
            <v>0</v>
          </cell>
          <cell r="V191">
            <v>5275</v>
          </cell>
          <cell r="W191">
            <v>0</v>
          </cell>
          <cell r="X191">
            <v>-87928.29</v>
          </cell>
          <cell r="Y191">
            <v>0</v>
          </cell>
          <cell r="Z191">
            <v>0</v>
          </cell>
          <cell r="AA191">
            <v>0</v>
          </cell>
          <cell r="AB191">
            <v>0</v>
          </cell>
          <cell r="AC191">
            <v>0</v>
          </cell>
          <cell r="AD191">
            <v>-6022.2899999999936</v>
          </cell>
          <cell r="AE191">
            <v>0</v>
          </cell>
          <cell r="AF191">
            <v>11.999244015681656</v>
          </cell>
          <cell r="AG191">
            <v>0</v>
          </cell>
          <cell r="AH191">
            <v>0</v>
          </cell>
          <cell r="AI191">
            <v>0</v>
          </cell>
          <cell r="AJ191">
            <v>0</v>
          </cell>
          <cell r="AK191">
            <v>0</v>
          </cell>
          <cell r="AL191">
            <v>0</v>
          </cell>
          <cell r="AM191">
            <v>0</v>
          </cell>
          <cell r="AN191">
            <v>0</v>
          </cell>
          <cell r="AO191">
            <v>0</v>
          </cell>
          <cell r="AP191">
            <v>-6022.2899999999936</v>
          </cell>
        </row>
        <row r="192">
          <cell r="A192" t="str">
            <v xml:space="preserve">334.00 0305         </v>
          </cell>
          <cell r="B192">
            <v>305</v>
          </cell>
          <cell r="C192" t="str">
            <v>ProdTrans</v>
          </cell>
          <cell r="D192" t="str">
            <v xml:space="preserve">334.00 0305         </v>
          </cell>
          <cell r="E192">
            <v>334</v>
          </cell>
          <cell r="F192" t="str">
            <v>Accessory Electric Equipment</v>
          </cell>
          <cell r="G192">
            <v>0</v>
          </cell>
          <cell r="H192">
            <v>132519.20000000001</v>
          </cell>
          <cell r="I192">
            <v>0</v>
          </cell>
          <cell r="J192">
            <v>-132519.19999999998</v>
          </cell>
          <cell r="K192">
            <v>0</v>
          </cell>
          <cell r="L192">
            <v>0</v>
          </cell>
          <cell r="M192">
            <v>0</v>
          </cell>
          <cell r="N192">
            <v>0</v>
          </cell>
          <cell r="O192">
            <v>0</v>
          </cell>
          <cell r="P192">
            <v>0</v>
          </cell>
          <cell r="Q192">
            <v>0</v>
          </cell>
          <cell r="R192">
            <v>132519</v>
          </cell>
          <cell r="S192">
            <v>0</v>
          </cell>
          <cell r="T192">
            <v>11.744816748618645</v>
          </cell>
          <cell r="U192">
            <v>0</v>
          </cell>
          <cell r="V192">
            <v>7782</v>
          </cell>
          <cell r="W192">
            <v>0</v>
          </cell>
          <cell r="X192">
            <v>-132519.19999999998</v>
          </cell>
          <cell r="Y192">
            <v>0</v>
          </cell>
          <cell r="Z192">
            <v>0</v>
          </cell>
          <cell r="AA192">
            <v>0</v>
          </cell>
          <cell r="AB192">
            <v>0</v>
          </cell>
          <cell r="AC192">
            <v>0</v>
          </cell>
          <cell r="AD192">
            <v>7781.8000000000175</v>
          </cell>
          <cell r="AE192">
            <v>0</v>
          </cell>
          <cell r="AF192">
            <v>11.744816748618645</v>
          </cell>
          <cell r="AG192">
            <v>0</v>
          </cell>
          <cell r="AH192">
            <v>0</v>
          </cell>
          <cell r="AI192">
            <v>0</v>
          </cell>
          <cell r="AJ192">
            <v>0</v>
          </cell>
          <cell r="AK192">
            <v>0</v>
          </cell>
          <cell r="AL192">
            <v>0</v>
          </cell>
          <cell r="AM192">
            <v>0</v>
          </cell>
          <cell r="AN192">
            <v>0</v>
          </cell>
          <cell r="AO192">
            <v>0</v>
          </cell>
          <cell r="AP192">
            <v>7781.8000000000175</v>
          </cell>
        </row>
        <row r="193">
          <cell r="A193" t="str">
            <v xml:space="preserve">335.00 0305         </v>
          </cell>
          <cell r="B193">
            <v>305</v>
          </cell>
          <cell r="C193" t="str">
            <v>ProdTrans</v>
          </cell>
          <cell r="D193" t="str">
            <v xml:space="preserve">335.00 0305         </v>
          </cell>
          <cell r="E193">
            <v>335</v>
          </cell>
          <cell r="F193" t="str">
            <v>Miscellaneous Power Plant Equipment</v>
          </cell>
          <cell r="G193">
            <v>0</v>
          </cell>
          <cell r="H193">
            <v>3588.26</v>
          </cell>
          <cell r="I193">
            <v>0</v>
          </cell>
          <cell r="J193">
            <v>-3588.26</v>
          </cell>
          <cell r="K193">
            <v>0</v>
          </cell>
          <cell r="L193">
            <v>0</v>
          </cell>
          <cell r="M193">
            <v>0</v>
          </cell>
          <cell r="N193">
            <v>0</v>
          </cell>
          <cell r="O193">
            <v>0</v>
          </cell>
          <cell r="P193">
            <v>0</v>
          </cell>
          <cell r="Q193">
            <v>0</v>
          </cell>
          <cell r="R193">
            <v>3588</v>
          </cell>
          <cell r="S193">
            <v>0</v>
          </cell>
          <cell r="T193">
            <v>14.381270903010032</v>
          </cell>
          <cell r="U193">
            <v>0</v>
          </cell>
          <cell r="V193">
            <v>258</v>
          </cell>
          <cell r="W193">
            <v>0</v>
          </cell>
          <cell r="X193">
            <v>-3588.26</v>
          </cell>
          <cell r="Y193">
            <v>0</v>
          </cell>
          <cell r="Z193">
            <v>0</v>
          </cell>
          <cell r="AA193">
            <v>0</v>
          </cell>
          <cell r="AB193">
            <v>0</v>
          </cell>
          <cell r="AC193">
            <v>0</v>
          </cell>
          <cell r="AD193">
            <v>257.73999999999978</v>
          </cell>
          <cell r="AE193">
            <v>0</v>
          </cell>
          <cell r="AF193">
            <v>14.381270903010032</v>
          </cell>
          <cell r="AG193">
            <v>0</v>
          </cell>
          <cell r="AH193">
            <v>0</v>
          </cell>
          <cell r="AI193">
            <v>0</v>
          </cell>
          <cell r="AJ193">
            <v>0</v>
          </cell>
          <cell r="AK193">
            <v>0</v>
          </cell>
          <cell r="AL193">
            <v>0</v>
          </cell>
          <cell r="AM193">
            <v>0</v>
          </cell>
          <cell r="AN193">
            <v>0</v>
          </cell>
          <cell r="AO193">
            <v>0</v>
          </cell>
          <cell r="AP193">
            <v>257.73999999999978</v>
          </cell>
        </row>
        <row r="194">
          <cell r="A194" t="str">
            <v xml:space="preserve">336.00 0305         </v>
          </cell>
          <cell r="B194">
            <v>305</v>
          </cell>
          <cell r="C194" t="str">
            <v>ProdTrans</v>
          </cell>
          <cell r="D194" t="str">
            <v xml:space="preserve">336.00 0305         </v>
          </cell>
          <cell r="E194">
            <v>336</v>
          </cell>
          <cell r="F194" t="str">
            <v>Roads, Railroads and Bridges</v>
          </cell>
          <cell r="G194">
            <v>0</v>
          </cell>
          <cell r="H194">
            <v>59738.080000000002</v>
          </cell>
          <cell r="I194">
            <v>0</v>
          </cell>
          <cell r="J194">
            <v>-59738.079999999994</v>
          </cell>
          <cell r="K194">
            <v>0</v>
          </cell>
          <cell r="L194">
            <v>0</v>
          </cell>
          <cell r="M194">
            <v>0</v>
          </cell>
          <cell r="N194">
            <v>0</v>
          </cell>
          <cell r="O194">
            <v>0</v>
          </cell>
          <cell r="P194">
            <v>0</v>
          </cell>
          <cell r="Q194">
            <v>0</v>
          </cell>
          <cell r="R194">
            <v>59738</v>
          </cell>
          <cell r="S194">
            <v>0</v>
          </cell>
          <cell r="T194">
            <v>10.089055542535739</v>
          </cell>
          <cell r="U194">
            <v>0</v>
          </cell>
          <cell r="V194">
            <v>3014</v>
          </cell>
          <cell r="W194">
            <v>0</v>
          </cell>
          <cell r="X194">
            <v>-59738.079999999994</v>
          </cell>
          <cell r="Y194">
            <v>0</v>
          </cell>
          <cell r="Z194">
            <v>0</v>
          </cell>
          <cell r="AA194">
            <v>0</v>
          </cell>
          <cell r="AB194">
            <v>0</v>
          </cell>
          <cell r="AC194">
            <v>0</v>
          </cell>
          <cell r="AD194">
            <v>3013.9200000000055</v>
          </cell>
          <cell r="AE194">
            <v>0</v>
          </cell>
          <cell r="AF194">
            <v>10.089055542535739</v>
          </cell>
          <cell r="AG194">
            <v>0</v>
          </cell>
          <cell r="AH194">
            <v>0</v>
          </cell>
          <cell r="AI194">
            <v>0</v>
          </cell>
          <cell r="AJ194">
            <v>0</v>
          </cell>
          <cell r="AK194">
            <v>0</v>
          </cell>
          <cell r="AL194">
            <v>0</v>
          </cell>
          <cell r="AM194">
            <v>0</v>
          </cell>
          <cell r="AN194">
            <v>0</v>
          </cell>
          <cell r="AO194">
            <v>0</v>
          </cell>
          <cell r="AP194">
            <v>3013.9200000000055</v>
          </cell>
        </row>
        <row r="195">
          <cell r="A195">
            <v>0</v>
          </cell>
          <cell r="B195">
            <v>0</v>
          </cell>
          <cell r="C195">
            <v>0</v>
          </cell>
          <cell r="D195">
            <v>0</v>
          </cell>
          <cell r="E195">
            <v>0</v>
          </cell>
          <cell r="F195" t="str">
            <v>TOTAL CONDIT</v>
          </cell>
          <cell r="G195">
            <v>0</v>
          </cell>
          <cell r="H195">
            <v>1401313.9600000002</v>
          </cell>
          <cell r="I195">
            <v>0</v>
          </cell>
          <cell r="J195">
            <v>-1401313.96</v>
          </cell>
          <cell r="K195">
            <v>0</v>
          </cell>
          <cell r="L195">
            <v>0</v>
          </cell>
          <cell r="M195">
            <v>0</v>
          </cell>
          <cell r="N195">
            <v>0</v>
          </cell>
          <cell r="O195">
            <v>0</v>
          </cell>
          <cell r="P195">
            <v>0</v>
          </cell>
          <cell r="Q195">
            <v>0</v>
          </cell>
          <cell r="R195">
            <v>1364857</v>
          </cell>
          <cell r="S195">
            <v>0</v>
          </cell>
          <cell r="T195">
            <v>0</v>
          </cell>
          <cell r="U195">
            <v>0</v>
          </cell>
          <cell r="V195">
            <v>78254</v>
          </cell>
          <cell r="W195">
            <v>0</v>
          </cell>
          <cell r="X195">
            <v>-1401313.96</v>
          </cell>
          <cell r="Y195">
            <v>0</v>
          </cell>
          <cell r="Z195">
            <v>0</v>
          </cell>
          <cell r="AA195">
            <v>0</v>
          </cell>
          <cell r="AB195">
            <v>0</v>
          </cell>
          <cell r="AC195">
            <v>0</v>
          </cell>
          <cell r="AD195">
            <v>41797.040000000139</v>
          </cell>
          <cell r="AE195">
            <v>0</v>
          </cell>
          <cell r="AF195">
            <v>0</v>
          </cell>
          <cell r="AG195">
            <v>0</v>
          </cell>
          <cell r="AH195">
            <v>0</v>
          </cell>
          <cell r="AI195">
            <v>0</v>
          </cell>
          <cell r="AJ195">
            <v>0</v>
          </cell>
          <cell r="AK195">
            <v>0</v>
          </cell>
          <cell r="AL195">
            <v>0</v>
          </cell>
          <cell r="AM195">
            <v>0</v>
          </cell>
          <cell r="AN195">
            <v>0</v>
          </cell>
          <cell r="AO195">
            <v>0</v>
          </cell>
          <cell r="AP195">
            <v>41797.040000000139</v>
          </cell>
        </row>
        <row r="196">
          <cell r="A196">
            <v>0</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row>
        <row r="197">
          <cell r="A197">
            <v>0</v>
          </cell>
          <cell r="B197">
            <v>0</v>
          </cell>
          <cell r="C197">
            <v>0</v>
          </cell>
          <cell r="D197">
            <v>0</v>
          </cell>
          <cell r="E197">
            <v>0</v>
          </cell>
          <cell r="F197" t="str">
            <v>CUTLER</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row>
        <row r="198">
          <cell r="A198" t="str">
            <v xml:space="preserve">330.30 0306         </v>
          </cell>
          <cell r="B198">
            <v>306</v>
          </cell>
          <cell r="C198" t="str">
            <v>ProdTrans</v>
          </cell>
          <cell r="D198" t="str">
            <v xml:space="preserve">330.30 0306         </v>
          </cell>
          <cell r="E198">
            <v>330.3</v>
          </cell>
          <cell r="F198" t="str">
            <v>Water Rights</v>
          </cell>
          <cell r="G198">
            <v>0</v>
          </cell>
          <cell r="H198">
            <v>4818.3100000000004</v>
          </cell>
          <cell r="I198">
            <v>0</v>
          </cell>
          <cell r="J198">
            <v>0</v>
          </cell>
          <cell r="K198">
            <v>0</v>
          </cell>
          <cell r="L198">
            <v>4818.3100000000004</v>
          </cell>
          <cell r="M198">
            <v>0</v>
          </cell>
          <cell r="N198">
            <v>0</v>
          </cell>
          <cell r="O198">
            <v>0</v>
          </cell>
          <cell r="P198">
            <v>4818.3100000000004</v>
          </cell>
          <cell r="Q198">
            <v>0</v>
          </cell>
          <cell r="R198">
            <v>2949</v>
          </cell>
          <cell r="S198">
            <v>0</v>
          </cell>
          <cell r="T198">
            <v>2.2704211060375443</v>
          </cell>
          <cell r="U198">
            <v>0</v>
          </cell>
          <cell r="V198">
            <v>109</v>
          </cell>
          <cell r="W198">
            <v>0</v>
          </cell>
          <cell r="X198">
            <v>0</v>
          </cell>
          <cell r="Y198">
            <v>0</v>
          </cell>
          <cell r="Z198">
            <v>0</v>
          </cell>
          <cell r="AA198">
            <v>0</v>
          </cell>
          <cell r="AB198">
            <v>0</v>
          </cell>
          <cell r="AC198">
            <v>0</v>
          </cell>
          <cell r="AD198">
            <v>3058</v>
          </cell>
          <cell r="AE198">
            <v>0</v>
          </cell>
          <cell r="AF198">
            <v>2.2704211060375443</v>
          </cell>
          <cell r="AG198">
            <v>0</v>
          </cell>
          <cell r="AH198">
            <v>109</v>
          </cell>
          <cell r="AI198">
            <v>0</v>
          </cell>
          <cell r="AJ198">
            <v>0</v>
          </cell>
          <cell r="AK198">
            <v>0</v>
          </cell>
          <cell r="AL198">
            <v>0</v>
          </cell>
          <cell r="AM198">
            <v>0</v>
          </cell>
          <cell r="AN198">
            <v>0</v>
          </cell>
          <cell r="AO198">
            <v>0</v>
          </cell>
          <cell r="AP198">
            <v>3167</v>
          </cell>
        </row>
        <row r="199">
          <cell r="A199" t="str">
            <v xml:space="preserve">330.40 0306         </v>
          </cell>
          <cell r="B199">
            <v>306</v>
          </cell>
          <cell r="C199" t="str">
            <v>ProdTrans</v>
          </cell>
          <cell r="D199" t="str">
            <v xml:space="preserve">330.40 0306         </v>
          </cell>
          <cell r="E199">
            <v>330.4</v>
          </cell>
          <cell r="F199" t="str">
            <v>Flood Rights</v>
          </cell>
          <cell r="G199">
            <v>0</v>
          </cell>
          <cell r="H199">
            <v>90968.42</v>
          </cell>
          <cell r="I199">
            <v>0</v>
          </cell>
          <cell r="J199">
            <v>0</v>
          </cell>
          <cell r="K199">
            <v>0</v>
          </cell>
          <cell r="L199">
            <v>90968.42</v>
          </cell>
          <cell r="M199">
            <v>0</v>
          </cell>
          <cell r="N199">
            <v>0</v>
          </cell>
          <cell r="O199">
            <v>0</v>
          </cell>
          <cell r="P199">
            <v>90968.42</v>
          </cell>
          <cell r="Q199">
            <v>0</v>
          </cell>
          <cell r="R199">
            <v>53064</v>
          </cell>
          <cell r="S199">
            <v>0</v>
          </cell>
          <cell r="T199">
            <v>2.5123608790392713</v>
          </cell>
          <cell r="U199">
            <v>0</v>
          </cell>
          <cell r="V199">
            <v>2285</v>
          </cell>
          <cell r="W199">
            <v>0</v>
          </cell>
          <cell r="X199">
            <v>0</v>
          </cell>
          <cell r="Y199">
            <v>0</v>
          </cell>
          <cell r="Z199">
            <v>0</v>
          </cell>
          <cell r="AA199">
            <v>0</v>
          </cell>
          <cell r="AB199">
            <v>0</v>
          </cell>
          <cell r="AC199">
            <v>0</v>
          </cell>
          <cell r="AD199">
            <v>55349</v>
          </cell>
          <cell r="AE199">
            <v>0</v>
          </cell>
          <cell r="AF199">
            <v>2.5123608790392713</v>
          </cell>
          <cell r="AG199">
            <v>0</v>
          </cell>
          <cell r="AH199">
            <v>2285</v>
          </cell>
          <cell r="AI199">
            <v>0</v>
          </cell>
          <cell r="AJ199">
            <v>0</v>
          </cell>
          <cell r="AK199">
            <v>0</v>
          </cell>
          <cell r="AL199">
            <v>0</v>
          </cell>
          <cell r="AM199">
            <v>0</v>
          </cell>
          <cell r="AN199">
            <v>0</v>
          </cell>
          <cell r="AO199">
            <v>0</v>
          </cell>
          <cell r="AP199">
            <v>57634</v>
          </cell>
        </row>
        <row r="200">
          <cell r="A200" t="str">
            <v xml:space="preserve">331.00 0306         </v>
          </cell>
          <cell r="B200">
            <v>306</v>
          </cell>
          <cell r="C200" t="str">
            <v>ProdTrans</v>
          </cell>
          <cell r="D200" t="str">
            <v xml:space="preserve">331.00 0306         </v>
          </cell>
          <cell r="E200">
            <v>331</v>
          </cell>
          <cell r="F200" t="str">
            <v>Structures and Improvements</v>
          </cell>
          <cell r="G200">
            <v>0</v>
          </cell>
          <cell r="H200">
            <v>3968892.28</v>
          </cell>
          <cell r="I200">
            <v>0</v>
          </cell>
          <cell r="J200">
            <v>-10181.610000000002</v>
          </cell>
          <cell r="K200">
            <v>0</v>
          </cell>
          <cell r="L200">
            <v>3958710.67</v>
          </cell>
          <cell r="M200">
            <v>0</v>
          </cell>
          <cell r="N200">
            <v>-10330.4</v>
          </cell>
          <cell r="O200">
            <v>0</v>
          </cell>
          <cell r="P200">
            <v>3948380.27</v>
          </cell>
          <cell r="Q200">
            <v>0</v>
          </cell>
          <cell r="R200">
            <v>1565277</v>
          </cell>
          <cell r="S200">
            <v>0</v>
          </cell>
          <cell r="T200">
            <v>3.5730551421973047</v>
          </cell>
          <cell r="U200">
            <v>0</v>
          </cell>
          <cell r="V200">
            <v>141629</v>
          </cell>
          <cell r="W200">
            <v>0</v>
          </cell>
          <cell r="X200">
            <v>-10181.610000000002</v>
          </cell>
          <cell r="Y200">
            <v>0</v>
          </cell>
          <cell r="Z200">
            <v>-40</v>
          </cell>
          <cell r="AA200">
            <v>0</v>
          </cell>
          <cell r="AB200">
            <v>-4072.6440000000007</v>
          </cell>
          <cell r="AC200">
            <v>0</v>
          </cell>
          <cell r="AD200">
            <v>1692651.7459999998</v>
          </cell>
          <cell r="AE200">
            <v>0</v>
          </cell>
          <cell r="AF200">
            <v>3.5730551421973047</v>
          </cell>
          <cell r="AG200">
            <v>0</v>
          </cell>
          <cell r="AH200">
            <v>141262</v>
          </cell>
          <cell r="AI200">
            <v>0</v>
          </cell>
          <cell r="AJ200">
            <v>-10330.4</v>
          </cell>
          <cell r="AK200">
            <v>0</v>
          </cell>
          <cell r="AL200">
            <v>-40</v>
          </cell>
          <cell r="AM200">
            <v>0</v>
          </cell>
          <cell r="AN200">
            <v>-4132.16</v>
          </cell>
          <cell r="AO200">
            <v>0</v>
          </cell>
          <cell r="AP200">
            <v>1819451.186</v>
          </cell>
        </row>
        <row r="201">
          <cell r="A201" t="str">
            <v xml:space="preserve">332.00 0306         </v>
          </cell>
          <cell r="B201">
            <v>306</v>
          </cell>
          <cell r="C201" t="str">
            <v>ProdTrans</v>
          </cell>
          <cell r="D201" t="str">
            <v xml:space="preserve">332.00 0306         </v>
          </cell>
          <cell r="E201">
            <v>332</v>
          </cell>
          <cell r="F201" t="str">
            <v>Reservoirs, Dams and Waterways</v>
          </cell>
          <cell r="G201">
            <v>0</v>
          </cell>
          <cell r="H201">
            <v>7553630.7599999998</v>
          </cell>
          <cell r="I201">
            <v>0</v>
          </cell>
          <cell r="J201">
            <v>-20906.499999999996</v>
          </cell>
          <cell r="K201">
            <v>0</v>
          </cell>
          <cell r="L201">
            <v>7532724.2599999998</v>
          </cell>
          <cell r="M201">
            <v>0</v>
          </cell>
          <cell r="N201">
            <v>-21326.660000000007</v>
          </cell>
          <cell r="O201">
            <v>0</v>
          </cell>
          <cell r="P201">
            <v>7511397.5999999996</v>
          </cell>
          <cell r="Q201">
            <v>0</v>
          </cell>
          <cell r="R201">
            <v>3110868</v>
          </cell>
          <cell r="S201">
            <v>0</v>
          </cell>
          <cell r="T201">
            <v>2.9960498283834496</v>
          </cell>
          <cell r="U201">
            <v>0</v>
          </cell>
          <cell r="V201">
            <v>225997</v>
          </cell>
          <cell r="W201">
            <v>0</v>
          </cell>
          <cell r="X201">
            <v>-20906.499999999996</v>
          </cell>
          <cell r="Y201">
            <v>0</v>
          </cell>
          <cell r="Z201">
            <v>-40</v>
          </cell>
          <cell r="AA201">
            <v>0</v>
          </cell>
          <cell r="AB201">
            <v>-8362.5999999999985</v>
          </cell>
          <cell r="AC201">
            <v>0</v>
          </cell>
          <cell r="AD201">
            <v>3307595.9</v>
          </cell>
          <cell r="AE201">
            <v>0</v>
          </cell>
          <cell r="AF201">
            <v>2.9960498283834496</v>
          </cell>
          <cell r="AG201">
            <v>0</v>
          </cell>
          <cell r="AH201">
            <v>225365</v>
          </cell>
          <cell r="AI201">
            <v>0</v>
          </cell>
          <cell r="AJ201">
            <v>-21326.660000000007</v>
          </cell>
          <cell r="AK201">
            <v>0</v>
          </cell>
          <cell r="AL201">
            <v>-40</v>
          </cell>
          <cell r="AM201">
            <v>0</v>
          </cell>
          <cell r="AN201">
            <v>-8530.6640000000025</v>
          </cell>
          <cell r="AO201">
            <v>0</v>
          </cell>
          <cell r="AP201">
            <v>3503103.5759999999</v>
          </cell>
        </row>
        <row r="202">
          <cell r="A202" t="str">
            <v xml:space="preserve">333.00 0306         </v>
          </cell>
          <cell r="B202">
            <v>306</v>
          </cell>
          <cell r="C202" t="str">
            <v>ProdTrans</v>
          </cell>
          <cell r="D202" t="str">
            <v xml:space="preserve">333.00 0306         </v>
          </cell>
          <cell r="E202">
            <v>333</v>
          </cell>
          <cell r="F202" t="str">
            <v>Waterwheels, Turbines and Generators</v>
          </cell>
          <cell r="G202">
            <v>0</v>
          </cell>
          <cell r="H202">
            <v>11999063.029999999</v>
          </cell>
          <cell r="I202">
            <v>0</v>
          </cell>
          <cell r="J202">
            <v>-15164.779999999997</v>
          </cell>
          <cell r="K202">
            <v>0</v>
          </cell>
          <cell r="L202">
            <v>11983898.25</v>
          </cell>
          <cell r="M202">
            <v>0</v>
          </cell>
          <cell r="N202">
            <v>-16072.03</v>
          </cell>
          <cell r="O202">
            <v>0</v>
          </cell>
          <cell r="P202">
            <v>11967826.220000001</v>
          </cell>
          <cell r="Q202">
            <v>0</v>
          </cell>
          <cell r="R202">
            <v>2130854</v>
          </cell>
          <cell r="S202">
            <v>0</v>
          </cell>
          <cell r="T202">
            <v>2.5866739492598643</v>
          </cell>
          <cell r="U202">
            <v>0</v>
          </cell>
          <cell r="V202">
            <v>310181</v>
          </cell>
          <cell r="W202">
            <v>0</v>
          </cell>
          <cell r="X202">
            <v>-15164.779999999997</v>
          </cell>
          <cell r="Y202">
            <v>0</v>
          </cell>
          <cell r="Z202">
            <v>-40</v>
          </cell>
          <cell r="AA202">
            <v>0</v>
          </cell>
          <cell r="AB202">
            <v>-6065.9119999999984</v>
          </cell>
          <cell r="AC202">
            <v>0</v>
          </cell>
          <cell r="AD202">
            <v>2419804.3080000002</v>
          </cell>
          <cell r="AE202">
            <v>0</v>
          </cell>
          <cell r="AF202">
            <v>2.5866739492598643</v>
          </cell>
          <cell r="AG202">
            <v>0</v>
          </cell>
          <cell r="AH202">
            <v>309777</v>
          </cell>
          <cell r="AI202">
            <v>0</v>
          </cell>
          <cell r="AJ202">
            <v>-16072.03</v>
          </cell>
          <cell r="AK202">
            <v>0</v>
          </cell>
          <cell r="AL202">
            <v>-40</v>
          </cell>
          <cell r="AM202">
            <v>0</v>
          </cell>
          <cell r="AN202">
            <v>-6428.8120000000008</v>
          </cell>
          <cell r="AO202">
            <v>0</v>
          </cell>
          <cell r="AP202">
            <v>2707080.4660000005</v>
          </cell>
        </row>
        <row r="203">
          <cell r="A203" t="str">
            <v xml:space="preserve">334.00 0306         </v>
          </cell>
          <cell r="B203">
            <v>306</v>
          </cell>
          <cell r="C203" t="str">
            <v>ProdTrans</v>
          </cell>
          <cell r="D203" t="str">
            <v xml:space="preserve">334.00 0306         </v>
          </cell>
          <cell r="E203">
            <v>334</v>
          </cell>
          <cell r="F203" t="str">
            <v>Accessory Electric Equipment</v>
          </cell>
          <cell r="G203">
            <v>0</v>
          </cell>
          <cell r="H203">
            <v>2564703.0099999998</v>
          </cell>
          <cell r="I203">
            <v>0</v>
          </cell>
          <cell r="J203">
            <v>-14780.76</v>
          </cell>
          <cell r="K203">
            <v>0</v>
          </cell>
          <cell r="L203">
            <v>2549922.25</v>
          </cell>
          <cell r="M203">
            <v>0</v>
          </cell>
          <cell r="N203">
            <v>-15661.689999999999</v>
          </cell>
          <cell r="O203">
            <v>0</v>
          </cell>
          <cell r="P203">
            <v>2534260.56</v>
          </cell>
          <cell r="Q203">
            <v>0</v>
          </cell>
          <cell r="R203">
            <v>510863</v>
          </cell>
          <cell r="S203">
            <v>0</v>
          </cell>
          <cell r="T203">
            <v>3.0716569624021646</v>
          </cell>
          <cell r="U203">
            <v>0</v>
          </cell>
          <cell r="V203">
            <v>78552</v>
          </cell>
          <cell r="W203">
            <v>0</v>
          </cell>
          <cell r="X203">
            <v>-14780.76</v>
          </cell>
          <cell r="Y203">
            <v>0</v>
          </cell>
          <cell r="Z203">
            <v>-20</v>
          </cell>
          <cell r="AA203">
            <v>0</v>
          </cell>
          <cell r="AB203">
            <v>-2956.152</v>
          </cell>
          <cell r="AC203">
            <v>0</v>
          </cell>
          <cell r="AD203">
            <v>571678.08799999999</v>
          </cell>
          <cell r="AE203">
            <v>0</v>
          </cell>
          <cell r="AF203">
            <v>3.0716569624021646</v>
          </cell>
          <cell r="AG203">
            <v>0</v>
          </cell>
          <cell r="AH203">
            <v>78084</v>
          </cell>
          <cell r="AI203">
            <v>0</v>
          </cell>
          <cell r="AJ203">
            <v>-15661.689999999999</v>
          </cell>
          <cell r="AK203">
            <v>0</v>
          </cell>
          <cell r="AL203">
            <v>-20</v>
          </cell>
          <cell r="AM203">
            <v>0</v>
          </cell>
          <cell r="AN203">
            <v>-3132.3379999999997</v>
          </cell>
          <cell r="AO203">
            <v>0</v>
          </cell>
          <cell r="AP203">
            <v>630968.06000000006</v>
          </cell>
        </row>
        <row r="204">
          <cell r="A204" t="str">
            <v xml:space="preserve">335.00 0306         </v>
          </cell>
          <cell r="B204">
            <v>306</v>
          </cell>
          <cell r="C204" t="str">
            <v>ProdTrans</v>
          </cell>
          <cell r="D204" t="str">
            <v xml:space="preserve">335.00 0306         </v>
          </cell>
          <cell r="E204">
            <v>335</v>
          </cell>
          <cell r="F204" t="str">
            <v>Miscellaneous Power Plant Equipment</v>
          </cell>
          <cell r="G204">
            <v>0</v>
          </cell>
          <cell r="H204">
            <v>12554.11</v>
          </cell>
          <cell r="I204">
            <v>0</v>
          </cell>
          <cell r="J204">
            <v>-88.29</v>
          </cell>
          <cell r="K204">
            <v>0</v>
          </cell>
          <cell r="L204">
            <v>12465.82</v>
          </cell>
          <cell r="M204">
            <v>0</v>
          </cell>
          <cell r="N204">
            <v>-88.87</v>
          </cell>
          <cell r="O204">
            <v>0</v>
          </cell>
          <cell r="P204">
            <v>12376.949999999999</v>
          </cell>
          <cell r="Q204">
            <v>0</v>
          </cell>
          <cell r="R204">
            <v>5906</v>
          </cell>
          <cell r="S204">
            <v>0</v>
          </cell>
          <cell r="T204">
            <v>3.5124058118111714</v>
          </cell>
          <cell r="U204">
            <v>0</v>
          </cell>
          <cell r="V204">
            <v>439</v>
          </cell>
          <cell r="W204">
            <v>0</v>
          </cell>
          <cell r="X204">
            <v>-88.29</v>
          </cell>
          <cell r="Y204">
            <v>0</v>
          </cell>
          <cell r="Z204">
            <v>-10</v>
          </cell>
          <cell r="AA204">
            <v>0</v>
          </cell>
          <cell r="AB204">
            <v>-8.8290000000000006</v>
          </cell>
          <cell r="AC204">
            <v>0</v>
          </cell>
          <cell r="AD204">
            <v>6247.8810000000003</v>
          </cell>
          <cell r="AE204">
            <v>0</v>
          </cell>
          <cell r="AF204">
            <v>3.5124058118111714</v>
          </cell>
          <cell r="AG204">
            <v>0</v>
          </cell>
          <cell r="AH204">
            <v>436</v>
          </cell>
          <cell r="AI204">
            <v>0</v>
          </cell>
          <cell r="AJ204">
            <v>-88.87</v>
          </cell>
          <cell r="AK204">
            <v>0</v>
          </cell>
          <cell r="AL204">
            <v>-10</v>
          </cell>
          <cell r="AM204">
            <v>0</v>
          </cell>
          <cell r="AN204">
            <v>-8.8870000000000005</v>
          </cell>
          <cell r="AO204">
            <v>0</v>
          </cell>
          <cell r="AP204">
            <v>6586.1240000000007</v>
          </cell>
        </row>
        <row r="205">
          <cell r="A205" t="str">
            <v xml:space="preserve">336.00 0306         </v>
          </cell>
          <cell r="B205">
            <v>306</v>
          </cell>
          <cell r="C205" t="str">
            <v>ProdTrans</v>
          </cell>
          <cell r="D205" t="str">
            <v xml:space="preserve">336.00 0306         </v>
          </cell>
          <cell r="E205">
            <v>336</v>
          </cell>
          <cell r="F205" t="str">
            <v>Roads, Railroads and Bridges</v>
          </cell>
          <cell r="G205">
            <v>0</v>
          </cell>
          <cell r="H205">
            <v>572059.24</v>
          </cell>
          <cell r="I205">
            <v>0</v>
          </cell>
          <cell r="J205">
            <v>-1420.18</v>
          </cell>
          <cell r="K205">
            <v>0</v>
          </cell>
          <cell r="L205">
            <v>570639.05999999994</v>
          </cell>
          <cell r="M205">
            <v>0</v>
          </cell>
          <cell r="N205">
            <v>-1440.52</v>
          </cell>
          <cell r="O205">
            <v>0</v>
          </cell>
          <cell r="P205">
            <v>569198.53999999992</v>
          </cell>
          <cell r="Q205">
            <v>0</v>
          </cell>
          <cell r="R205">
            <v>259659</v>
          </cell>
          <cell r="S205">
            <v>0</v>
          </cell>
          <cell r="T205">
            <v>3.4165922180778332</v>
          </cell>
          <cell r="U205">
            <v>0</v>
          </cell>
          <cell r="V205">
            <v>19521</v>
          </cell>
          <cell r="W205">
            <v>0</v>
          </cell>
          <cell r="X205">
            <v>-1420.18</v>
          </cell>
          <cell r="Y205">
            <v>0</v>
          </cell>
          <cell r="Z205">
            <v>-40</v>
          </cell>
          <cell r="AA205">
            <v>0</v>
          </cell>
          <cell r="AB205">
            <v>-568.072</v>
          </cell>
          <cell r="AC205">
            <v>0</v>
          </cell>
          <cell r="AD205">
            <v>277191.74800000002</v>
          </cell>
          <cell r="AE205">
            <v>0</v>
          </cell>
          <cell r="AF205">
            <v>3.4165922180778332</v>
          </cell>
          <cell r="AG205">
            <v>0</v>
          </cell>
          <cell r="AH205">
            <v>19472</v>
          </cell>
          <cell r="AI205">
            <v>0</v>
          </cell>
          <cell r="AJ205">
            <v>-1440.52</v>
          </cell>
          <cell r="AK205">
            <v>0</v>
          </cell>
          <cell r="AL205">
            <v>-40</v>
          </cell>
          <cell r="AM205">
            <v>0</v>
          </cell>
          <cell r="AN205">
            <v>-576.20800000000008</v>
          </cell>
          <cell r="AO205">
            <v>0</v>
          </cell>
          <cell r="AP205">
            <v>294647.02</v>
          </cell>
        </row>
        <row r="206">
          <cell r="A206">
            <v>0</v>
          </cell>
          <cell r="B206">
            <v>0</v>
          </cell>
          <cell r="C206">
            <v>0</v>
          </cell>
          <cell r="D206">
            <v>0</v>
          </cell>
          <cell r="E206">
            <v>0</v>
          </cell>
          <cell r="F206" t="str">
            <v>TOTAL CUTLER</v>
          </cell>
          <cell r="G206">
            <v>0</v>
          </cell>
          <cell r="H206">
            <v>26766689.159999993</v>
          </cell>
          <cell r="I206">
            <v>0</v>
          </cell>
          <cell r="J206">
            <v>-62542.12</v>
          </cell>
          <cell r="K206">
            <v>0</v>
          </cell>
          <cell r="L206">
            <v>26704147.039999999</v>
          </cell>
          <cell r="M206">
            <v>0</v>
          </cell>
          <cell r="N206">
            <v>-64920.17</v>
          </cell>
          <cell r="O206">
            <v>0</v>
          </cell>
          <cell r="P206">
            <v>26639226.869999997</v>
          </cell>
          <cell r="Q206">
            <v>0</v>
          </cell>
          <cell r="R206">
            <v>7639440</v>
          </cell>
          <cell r="S206">
            <v>0</v>
          </cell>
          <cell r="T206">
            <v>0</v>
          </cell>
          <cell r="U206">
            <v>0</v>
          </cell>
          <cell r="V206">
            <v>778713</v>
          </cell>
          <cell r="W206">
            <v>0</v>
          </cell>
          <cell r="X206">
            <v>-62542.12</v>
          </cell>
          <cell r="Y206">
            <v>0</v>
          </cell>
          <cell r="Z206">
            <v>0</v>
          </cell>
          <cell r="AA206">
            <v>0</v>
          </cell>
          <cell r="AB206">
            <v>-22034.208999999999</v>
          </cell>
          <cell r="AC206">
            <v>0</v>
          </cell>
          <cell r="AD206">
            <v>8333576.6709999992</v>
          </cell>
          <cell r="AE206">
            <v>0</v>
          </cell>
          <cell r="AF206">
            <v>0</v>
          </cell>
          <cell r="AG206">
            <v>0</v>
          </cell>
          <cell r="AH206">
            <v>776790</v>
          </cell>
          <cell r="AI206">
            <v>0</v>
          </cell>
          <cell r="AJ206">
            <v>-64920.17</v>
          </cell>
          <cell r="AK206">
            <v>0</v>
          </cell>
          <cell r="AL206">
            <v>0</v>
          </cell>
          <cell r="AM206">
            <v>0</v>
          </cell>
          <cell r="AN206">
            <v>-22809.069</v>
          </cell>
          <cell r="AO206">
            <v>0</v>
          </cell>
          <cell r="AP206">
            <v>9022637.432</v>
          </cell>
        </row>
        <row r="207">
          <cell r="A207">
            <v>0</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row>
        <row r="208">
          <cell r="A208">
            <v>0</v>
          </cell>
          <cell r="B208">
            <v>0</v>
          </cell>
          <cell r="C208">
            <v>0</v>
          </cell>
          <cell r="D208">
            <v>0</v>
          </cell>
          <cell r="E208">
            <v>0</v>
          </cell>
          <cell r="F208" t="str">
            <v>EAGLE POINT</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row>
        <row r="209">
          <cell r="A209" t="str">
            <v xml:space="preserve">330.20 0307         </v>
          </cell>
          <cell r="B209">
            <v>307</v>
          </cell>
          <cell r="C209" t="str">
            <v>ProdTrans</v>
          </cell>
          <cell r="D209" t="str">
            <v xml:space="preserve">330.20 0307         </v>
          </cell>
          <cell r="E209">
            <v>330.2</v>
          </cell>
          <cell r="F209" t="str">
            <v>Land Rights</v>
          </cell>
          <cell r="G209">
            <v>0</v>
          </cell>
          <cell r="H209">
            <v>12122.48</v>
          </cell>
          <cell r="I209">
            <v>0</v>
          </cell>
          <cell r="J209">
            <v>0</v>
          </cell>
          <cell r="K209">
            <v>0</v>
          </cell>
          <cell r="L209">
            <v>12122.48</v>
          </cell>
          <cell r="M209">
            <v>0</v>
          </cell>
          <cell r="N209">
            <v>0</v>
          </cell>
          <cell r="O209">
            <v>0</v>
          </cell>
          <cell r="P209">
            <v>12122.48</v>
          </cell>
          <cell r="Q209">
            <v>0</v>
          </cell>
          <cell r="R209">
            <v>12122</v>
          </cell>
          <cell r="S209">
            <v>0</v>
          </cell>
          <cell r="T209">
            <v>7.2942627150287875E-2</v>
          </cell>
          <cell r="U209">
            <v>0</v>
          </cell>
          <cell r="V209">
            <v>9</v>
          </cell>
          <cell r="W209">
            <v>0</v>
          </cell>
          <cell r="X209">
            <v>0</v>
          </cell>
          <cell r="Y209">
            <v>0</v>
          </cell>
          <cell r="Z209">
            <v>0</v>
          </cell>
          <cell r="AA209">
            <v>0</v>
          </cell>
          <cell r="AB209">
            <v>0</v>
          </cell>
          <cell r="AC209">
            <v>0</v>
          </cell>
          <cell r="AD209">
            <v>12131</v>
          </cell>
          <cell r="AE209">
            <v>0</v>
          </cell>
          <cell r="AF209">
            <v>7.2942627150287875E-2</v>
          </cell>
          <cell r="AG209">
            <v>0</v>
          </cell>
          <cell r="AH209">
            <v>9</v>
          </cell>
          <cell r="AI209">
            <v>0</v>
          </cell>
          <cell r="AJ209">
            <v>0</v>
          </cell>
          <cell r="AK209">
            <v>0</v>
          </cell>
          <cell r="AL209">
            <v>0</v>
          </cell>
          <cell r="AM209">
            <v>0</v>
          </cell>
          <cell r="AN209">
            <v>0</v>
          </cell>
          <cell r="AO209">
            <v>0</v>
          </cell>
          <cell r="AP209">
            <v>12140</v>
          </cell>
        </row>
        <row r="210">
          <cell r="A210" t="str">
            <v xml:space="preserve">331.00 0307         </v>
          </cell>
          <cell r="B210">
            <v>307</v>
          </cell>
          <cell r="C210" t="str">
            <v>ProdTrans</v>
          </cell>
          <cell r="D210" t="str">
            <v xml:space="preserve">331.00 0307         </v>
          </cell>
          <cell r="E210">
            <v>331</v>
          </cell>
          <cell r="F210" t="str">
            <v>Structures and Improvements</v>
          </cell>
          <cell r="G210">
            <v>0</v>
          </cell>
          <cell r="H210">
            <v>138479.88</v>
          </cell>
          <cell r="I210">
            <v>0</v>
          </cell>
          <cell r="J210">
            <v>-354.88999999999993</v>
          </cell>
          <cell r="K210">
            <v>0</v>
          </cell>
          <cell r="L210">
            <v>138124.99</v>
          </cell>
          <cell r="M210">
            <v>0</v>
          </cell>
          <cell r="N210">
            <v>-360.01</v>
          </cell>
          <cell r="O210">
            <v>0</v>
          </cell>
          <cell r="P210">
            <v>137764.97999999998</v>
          </cell>
          <cell r="Q210">
            <v>0</v>
          </cell>
          <cell r="R210">
            <v>115570</v>
          </cell>
          <cell r="S210">
            <v>0</v>
          </cell>
          <cell r="T210">
            <v>1.1694642350154496</v>
          </cell>
          <cell r="U210">
            <v>0</v>
          </cell>
          <cell r="V210">
            <v>1617</v>
          </cell>
          <cell r="W210">
            <v>0</v>
          </cell>
          <cell r="X210">
            <v>-354.88999999999993</v>
          </cell>
          <cell r="Y210">
            <v>0</v>
          </cell>
          <cell r="Z210">
            <v>-40</v>
          </cell>
          <cell r="AA210">
            <v>0</v>
          </cell>
          <cell r="AB210">
            <v>-141.95599999999996</v>
          </cell>
          <cell r="AC210">
            <v>0</v>
          </cell>
          <cell r="AD210">
            <v>116690.15399999999</v>
          </cell>
          <cell r="AE210">
            <v>0</v>
          </cell>
          <cell r="AF210">
            <v>1.1694642350154496</v>
          </cell>
          <cell r="AG210">
            <v>0</v>
          </cell>
          <cell r="AH210">
            <v>1613</v>
          </cell>
          <cell r="AI210">
            <v>0</v>
          </cell>
          <cell r="AJ210">
            <v>-360.01</v>
          </cell>
          <cell r="AK210">
            <v>0</v>
          </cell>
          <cell r="AL210">
            <v>-40</v>
          </cell>
          <cell r="AM210">
            <v>0</v>
          </cell>
          <cell r="AN210">
            <v>-144.00399999999999</v>
          </cell>
          <cell r="AO210">
            <v>0</v>
          </cell>
          <cell r="AP210">
            <v>117799.14</v>
          </cell>
        </row>
        <row r="211">
          <cell r="A211" t="str">
            <v xml:space="preserve">332.00 0307         </v>
          </cell>
          <cell r="B211">
            <v>307</v>
          </cell>
          <cell r="C211" t="str">
            <v>ProdTrans</v>
          </cell>
          <cell r="D211" t="str">
            <v xml:space="preserve">332.00 0307         </v>
          </cell>
          <cell r="E211">
            <v>332</v>
          </cell>
          <cell r="F211" t="str">
            <v>Reservoirs, Dams and Waterways</v>
          </cell>
          <cell r="G211">
            <v>0</v>
          </cell>
          <cell r="H211">
            <v>1227012.53</v>
          </cell>
          <cell r="I211">
            <v>0</v>
          </cell>
          <cell r="J211">
            <v>-2059.11</v>
          </cell>
          <cell r="K211">
            <v>0</v>
          </cell>
          <cell r="L211">
            <v>1224953.42</v>
          </cell>
          <cell r="M211">
            <v>0</v>
          </cell>
          <cell r="N211">
            <v>-2107.35</v>
          </cell>
          <cell r="O211">
            <v>0</v>
          </cell>
          <cell r="P211">
            <v>1222846.0699999998</v>
          </cell>
          <cell r="Q211">
            <v>0</v>
          </cell>
          <cell r="R211">
            <v>1017939</v>
          </cell>
          <cell r="S211">
            <v>0</v>
          </cell>
          <cell r="T211">
            <v>1.6526839577760699</v>
          </cell>
          <cell r="U211">
            <v>0</v>
          </cell>
          <cell r="V211">
            <v>20262</v>
          </cell>
          <cell r="W211">
            <v>0</v>
          </cell>
          <cell r="X211">
            <v>-2059.11</v>
          </cell>
          <cell r="Y211">
            <v>0</v>
          </cell>
          <cell r="Z211">
            <v>-40</v>
          </cell>
          <cell r="AA211">
            <v>0</v>
          </cell>
          <cell r="AB211">
            <v>-823.64400000000012</v>
          </cell>
          <cell r="AC211">
            <v>0</v>
          </cell>
          <cell r="AD211">
            <v>1035318.246</v>
          </cell>
          <cell r="AE211">
            <v>0</v>
          </cell>
          <cell r="AF211">
            <v>1.6526839577760699</v>
          </cell>
          <cell r="AG211">
            <v>0</v>
          </cell>
          <cell r="AH211">
            <v>20227</v>
          </cell>
          <cell r="AI211">
            <v>0</v>
          </cell>
          <cell r="AJ211">
            <v>-2107.35</v>
          </cell>
          <cell r="AK211">
            <v>0</v>
          </cell>
          <cell r="AL211">
            <v>-40</v>
          </cell>
          <cell r="AM211">
            <v>0</v>
          </cell>
          <cell r="AN211">
            <v>-842.94</v>
          </cell>
          <cell r="AO211">
            <v>0</v>
          </cell>
          <cell r="AP211">
            <v>1052594.956</v>
          </cell>
        </row>
        <row r="212">
          <cell r="A212" t="str">
            <v xml:space="preserve">333.00 0307         </v>
          </cell>
          <cell r="B212">
            <v>307</v>
          </cell>
          <cell r="C212" t="str">
            <v>ProdTrans</v>
          </cell>
          <cell r="D212" t="str">
            <v xml:space="preserve">333.00 0307         </v>
          </cell>
          <cell r="E212">
            <v>333</v>
          </cell>
          <cell r="F212" t="str">
            <v>Waterwheels, Turbines and Generators</v>
          </cell>
          <cell r="G212">
            <v>0</v>
          </cell>
          <cell r="H212">
            <v>251541.42</v>
          </cell>
          <cell r="I212">
            <v>0</v>
          </cell>
          <cell r="J212">
            <v>-1901.5500000000002</v>
          </cell>
          <cell r="K212">
            <v>0</v>
          </cell>
          <cell r="L212">
            <v>249639.87000000002</v>
          </cell>
          <cell r="M212">
            <v>0</v>
          </cell>
          <cell r="N212">
            <v>-1938.9200000000003</v>
          </cell>
          <cell r="O212">
            <v>0</v>
          </cell>
          <cell r="P212">
            <v>247700.95</v>
          </cell>
          <cell r="Q212">
            <v>0</v>
          </cell>
          <cell r="R212">
            <v>249873</v>
          </cell>
          <cell r="S212">
            <v>0</v>
          </cell>
          <cell r="T212">
            <v>0.81335808985811919</v>
          </cell>
          <cell r="U212">
            <v>0</v>
          </cell>
          <cell r="V212">
            <v>2038</v>
          </cell>
          <cell r="W212">
            <v>0</v>
          </cell>
          <cell r="X212">
            <v>-1901.5500000000002</v>
          </cell>
          <cell r="Y212">
            <v>0</v>
          </cell>
          <cell r="Z212">
            <v>-40</v>
          </cell>
          <cell r="AA212">
            <v>0</v>
          </cell>
          <cell r="AB212">
            <v>-760.62</v>
          </cell>
          <cell r="AC212">
            <v>0</v>
          </cell>
          <cell r="AD212">
            <v>249248.83000000002</v>
          </cell>
          <cell r="AE212">
            <v>0</v>
          </cell>
          <cell r="AF212">
            <v>0.81335808985811919</v>
          </cell>
          <cell r="AG212">
            <v>0</v>
          </cell>
          <cell r="AH212">
            <v>2023</v>
          </cell>
          <cell r="AI212">
            <v>0</v>
          </cell>
          <cell r="AJ212">
            <v>-1938.9200000000003</v>
          </cell>
          <cell r="AK212">
            <v>0</v>
          </cell>
          <cell r="AL212">
            <v>-40</v>
          </cell>
          <cell r="AM212">
            <v>0</v>
          </cell>
          <cell r="AN212">
            <v>-775.56800000000021</v>
          </cell>
          <cell r="AO212">
            <v>0</v>
          </cell>
          <cell r="AP212">
            <v>248557.342</v>
          </cell>
        </row>
        <row r="213">
          <cell r="A213" t="str">
            <v xml:space="preserve">334.00 0307         </v>
          </cell>
          <cell r="B213">
            <v>307</v>
          </cell>
          <cell r="C213" t="str">
            <v>ProdTrans</v>
          </cell>
          <cell r="D213" t="str">
            <v xml:space="preserve">334.00 0307         </v>
          </cell>
          <cell r="E213">
            <v>334</v>
          </cell>
          <cell r="F213" t="str">
            <v>Accessory Electric Equipment</v>
          </cell>
          <cell r="G213">
            <v>0</v>
          </cell>
          <cell r="H213">
            <v>98714.47</v>
          </cell>
          <cell r="I213">
            <v>0</v>
          </cell>
          <cell r="J213">
            <v>-928.99</v>
          </cell>
          <cell r="K213">
            <v>0</v>
          </cell>
          <cell r="L213">
            <v>97785.48</v>
          </cell>
          <cell r="M213">
            <v>0</v>
          </cell>
          <cell r="N213">
            <v>-955.18999999999994</v>
          </cell>
          <cell r="O213">
            <v>0</v>
          </cell>
          <cell r="P213">
            <v>96830.29</v>
          </cell>
          <cell r="Q213">
            <v>0</v>
          </cell>
          <cell r="R213">
            <v>69132</v>
          </cell>
          <cell r="S213">
            <v>0</v>
          </cell>
          <cell r="T213">
            <v>1.0560680823591184</v>
          </cell>
          <cell r="U213">
            <v>0</v>
          </cell>
          <cell r="V213">
            <v>1038</v>
          </cell>
          <cell r="W213">
            <v>0</v>
          </cell>
          <cell r="X213">
            <v>-928.99</v>
          </cell>
          <cell r="Y213">
            <v>0</v>
          </cell>
          <cell r="Z213">
            <v>-20</v>
          </cell>
          <cell r="AA213">
            <v>0</v>
          </cell>
          <cell r="AB213">
            <v>-185.798</v>
          </cell>
          <cell r="AC213">
            <v>0</v>
          </cell>
          <cell r="AD213">
            <v>69055.212</v>
          </cell>
          <cell r="AE213">
            <v>0</v>
          </cell>
          <cell r="AF213">
            <v>1.0560680823591184</v>
          </cell>
          <cell r="AG213">
            <v>0</v>
          </cell>
          <cell r="AH213">
            <v>1028</v>
          </cell>
          <cell r="AI213">
            <v>0</v>
          </cell>
          <cell r="AJ213">
            <v>-955.18999999999994</v>
          </cell>
          <cell r="AK213">
            <v>0</v>
          </cell>
          <cell r="AL213">
            <v>-20</v>
          </cell>
          <cell r="AM213">
            <v>0</v>
          </cell>
          <cell r="AN213">
            <v>-191.03799999999998</v>
          </cell>
          <cell r="AO213">
            <v>0</v>
          </cell>
          <cell r="AP213">
            <v>68936.983999999997</v>
          </cell>
        </row>
        <row r="214">
          <cell r="A214" t="str">
            <v xml:space="preserve">336.00 0307         </v>
          </cell>
          <cell r="B214">
            <v>307</v>
          </cell>
          <cell r="C214" t="str">
            <v>ProdTrans</v>
          </cell>
          <cell r="D214" t="str">
            <v xml:space="preserve">336.00 0307         </v>
          </cell>
          <cell r="E214">
            <v>336</v>
          </cell>
          <cell r="F214" t="str">
            <v>Roads, Railroads and Bridges</v>
          </cell>
          <cell r="G214">
            <v>0</v>
          </cell>
          <cell r="H214">
            <v>105740.65</v>
          </cell>
          <cell r="I214">
            <v>0</v>
          </cell>
          <cell r="J214">
            <v>-199.65</v>
          </cell>
          <cell r="K214">
            <v>0</v>
          </cell>
          <cell r="L214">
            <v>105541</v>
          </cell>
          <cell r="M214">
            <v>0</v>
          </cell>
          <cell r="N214">
            <v>-202.76000000000002</v>
          </cell>
          <cell r="O214">
            <v>0</v>
          </cell>
          <cell r="P214">
            <v>105338.24000000001</v>
          </cell>
          <cell r="Q214">
            <v>0</v>
          </cell>
          <cell r="R214">
            <v>63989</v>
          </cell>
          <cell r="S214">
            <v>0</v>
          </cell>
          <cell r="T214">
            <v>2.8241577739242083</v>
          </cell>
          <cell r="U214">
            <v>0</v>
          </cell>
          <cell r="V214">
            <v>2983</v>
          </cell>
          <cell r="W214">
            <v>0</v>
          </cell>
          <cell r="X214">
            <v>-199.65</v>
          </cell>
          <cell r="Y214">
            <v>0</v>
          </cell>
          <cell r="Z214">
            <v>-40</v>
          </cell>
          <cell r="AA214">
            <v>0</v>
          </cell>
          <cell r="AB214">
            <v>-79.86</v>
          </cell>
          <cell r="AC214">
            <v>0</v>
          </cell>
          <cell r="AD214">
            <v>66692.490000000005</v>
          </cell>
          <cell r="AE214">
            <v>0</v>
          </cell>
          <cell r="AF214">
            <v>2.8241577739242083</v>
          </cell>
          <cell r="AG214">
            <v>0</v>
          </cell>
          <cell r="AH214">
            <v>2978</v>
          </cell>
          <cell r="AI214">
            <v>0</v>
          </cell>
          <cell r="AJ214">
            <v>-202.76000000000002</v>
          </cell>
          <cell r="AK214">
            <v>0</v>
          </cell>
          <cell r="AL214">
            <v>-40</v>
          </cell>
          <cell r="AM214">
            <v>0</v>
          </cell>
          <cell r="AN214">
            <v>-81.103999999999999</v>
          </cell>
          <cell r="AO214">
            <v>0</v>
          </cell>
          <cell r="AP214">
            <v>69386.626000000004</v>
          </cell>
        </row>
        <row r="215">
          <cell r="A215">
            <v>0</v>
          </cell>
          <cell r="B215">
            <v>0</v>
          </cell>
          <cell r="C215">
            <v>0</v>
          </cell>
          <cell r="D215">
            <v>0</v>
          </cell>
          <cell r="E215">
            <v>0</v>
          </cell>
          <cell r="F215" t="str">
            <v>TOTAL EAGLE POINT</v>
          </cell>
          <cell r="G215">
            <v>0</v>
          </cell>
          <cell r="H215">
            <v>1833611.43</v>
          </cell>
          <cell r="I215">
            <v>0</v>
          </cell>
          <cell r="J215">
            <v>-5444.19</v>
          </cell>
          <cell r="K215">
            <v>0</v>
          </cell>
          <cell r="L215">
            <v>1828167.24</v>
          </cell>
          <cell r="M215">
            <v>0</v>
          </cell>
          <cell r="N215">
            <v>-5564.23</v>
          </cell>
          <cell r="O215">
            <v>0</v>
          </cell>
          <cell r="P215">
            <v>1822603.0099999998</v>
          </cell>
          <cell r="Q215">
            <v>0</v>
          </cell>
          <cell r="R215">
            <v>1528625</v>
          </cell>
          <cell r="S215">
            <v>0</v>
          </cell>
          <cell r="T215">
            <v>0</v>
          </cell>
          <cell r="U215">
            <v>0</v>
          </cell>
          <cell r="V215">
            <v>27947</v>
          </cell>
          <cell r="W215">
            <v>0</v>
          </cell>
          <cell r="X215">
            <v>-5444.19</v>
          </cell>
          <cell r="Y215">
            <v>0</v>
          </cell>
          <cell r="Z215">
            <v>0</v>
          </cell>
          <cell r="AA215">
            <v>0</v>
          </cell>
          <cell r="AB215">
            <v>-1991.8780000000002</v>
          </cell>
          <cell r="AC215">
            <v>0</v>
          </cell>
          <cell r="AD215">
            <v>1549135.9320000003</v>
          </cell>
          <cell r="AE215">
            <v>0</v>
          </cell>
          <cell r="AF215">
            <v>0</v>
          </cell>
          <cell r="AG215">
            <v>0</v>
          </cell>
          <cell r="AH215">
            <v>27878</v>
          </cell>
          <cell r="AI215">
            <v>0</v>
          </cell>
          <cell r="AJ215">
            <v>-5564.23</v>
          </cell>
          <cell r="AK215">
            <v>0</v>
          </cell>
          <cell r="AL215">
            <v>0</v>
          </cell>
          <cell r="AM215">
            <v>0</v>
          </cell>
          <cell r="AN215">
            <v>-2034.6540000000002</v>
          </cell>
          <cell r="AO215">
            <v>0</v>
          </cell>
          <cell r="AP215">
            <v>1569415.0479999997</v>
          </cell>
        </row>
        <row r="216">
          <cell r="A216">
            <v>0</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row>
        <row r="217">
          <cell r="A217">
            <v>0</v>
          </cell>
          <cell r="B217">
            <v>0</v>
          </cell>
          <cell r="C217">
            <v>0</v>
          </cell>
          <cell r="D217">
            <v>0</v>
          </cell>
          <cell r="E217">
            <v>0</v>
          </cell>
          <cell r="F217" t="str">
            <v>FOUNTAIN GREEN</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row>
        <row r="218">
          <cell r="A218" t="str">
            <v xml:space="preserve">331.00 0308         </v>
          </cell>
          <cell r="B218">
            <v>308</v>
          </cell>
          <cell r="C218" t="str">
            <v>ProdTrans</v>
          </cell>
          <cell r="D218" t="str">
            <v xml:space="preserve">331.00 0308         </v>
          </cell>
          <cell r="E218">
            <v>331</v>
          </cell>
          <cell r="F218" t="str">
            <v>Structures and Improvements</v>
          </cell>
          <cell r="G218">
            <v>0</v>
          </cell>
          <cell r="H218">
            <v>35549.64</v>
          </cell>
          <cell r="I218">
            <v>0</v>
          </cell>
          <cell r="J218">
            <v>-35549.64</v>
          </cell>
          <cell r="K218">
            <v>0</v>
          </cell>
          <cell r="L218">
            <v>0</v>
          </cell>
          <cell r="M218">
            <v>0</v>
          </cell>
          <cell r="N218">
            <v>0</v>
          </cell>
          <cell r="O218">
            <v>0</v>
          </cell>
          <cell r="P218">
            <v>0</v>
          </cell>
          <cell r="Q218">
            <v>0</v>
          </cell>
          <cell r="R218">
            <v>35550</v>
          </cell>
          <cell r="S218">
            <v>0</v>
          </cell>
          <cell r="T218">
            <v>0</v>
          </cell>
          <cell r="U218">
            <v>0</v>
          </cell>
          <cell r="V218">
            <v>0</v>
          </cell>
          <cell r="W218">
            <v>0</v>
          </cell>
          <cell r="X218">
            <v>-35549.64</v>
          </cell>
          <cell r="Y218">
            <v>0</v>
          </cell>
          <cell r="Z218">
            <v>0</v>
          </cell>
          <cell r="AA218">
            <v>0</v>
          </cell>
          <cell r="AB218">
            <v>0</v>
          </cell>
          <cell r="AC218">
            <v>0</v>
          </cell>
          <cell r="AD218">
            <v>0.36000000000058208</v>
          </cell>
          <cell r="AE218">
            <v>0</v>
          </cell>
          <cell r="AF218">
            <v>0</v>
          </cell>
          <cell r="AG218">
            <v>0</v>
          </cell>
          <cell r="AH218">
            <v>0</v>
          </cell>
          <cell r="AI218">
            <v>0</v>
          </cell>
          <cell r="AJ218">
            <v>0</v>
          </cell>
          <cell r="AK218">
            <v>0</v>
          </cell>
          <cell r="AL218">
            <v>0</v>
          </cell>
          <cell r="AM218">
            <v>0</v>
          </cell>
          <cell r="AN218">
            <v>0</v>
          </cell>
          <cell r="AO218">
            <v>0</v>
          </cell>
          <cell r="AP218">
            <v>0.36000000000058208</v>
          </cell>
        </row>
        <row r="219">
          <cell r="A219" t="str">
            <v xml:space="preserve">332.00 0308         </v>
          </cell>
          <cell r="B219">
            <v>308</v>
          </cell>
          <cell r="C219" t="str">
            <v>ProdTrans</v>
          </cell>
          <cell r="D219" t="str">
            <v xml:space="preserve">332.00 0308         </v>
          </cell>
          <cell r="E219">
            <v>332</v>
          </cell>
          <cell r="F219" t="str">
            <v>Reservoirs, Dams and Waterways</v>
          </cell>
          <cell r="G219">
            <v>0</v>
          </cell>
          <cell r="H219">
            <v>318832.62</v>
          </cell>
          <cell r="I219">
            <v>0</v>
          </cell>
          <cell r="J219">
            <v>-318832.62</v>
          </cell>
          <cell r="K219">
            <v>0</v>
          </cell>
          <cell r="L219">
            <v>0</v>
          </cell>
          <cell r="M219">
            <v>0</v>
          </cell>
          <cell r="N219">
            <v>0</v>
          </cell>
          <cell r="O219">
            <v>0</v>
          </cell>
          <cell r="P219">
            <v>0</v>
          </cell>
          <cell r="Q219">
            <v>0</v>
          </cell>
          <cell r="R219">
            <v>228155</v>
          </cell>
          <cell r="S219">
            <v>0</v>
          </cell>
          <cell r="T219">
            <v>1.3024407922900259</v>
          </cell>
          <cell r="U219">
            <v>0</v>
          </cell>
          <cell r="V219">
            <v>2076</v>
          </cell>
          <cell r="W219">
            <v>0</v>
          </cell>
          <cell r="X219">
            <v>-318832.62</v>
          </cell>
          <cell r="Y219">
            <v>0</v>
          </cell>
          <cell r="Z219">
            <v>0</v>
          </cell>
          <cell r="AA219">
            <v>0</v>
          </cell>
          <cell r="AB219">
            <v>0</v>
          </cell>
          <cell r="AC219">
            <v>0</v>
          </cell>
          <cell r="AD219">
            <v>-88601.62</v>
          </cell>
          <cell r="AE219">
            <v>0</v>
          </cell>
          <cell r="AF219">
            <v>1.3024407922900259</v>
          </cell>
          <cell r="AG219">
            <v>0</v>
          </cell>
          <cell r="AH219">
            <v>0</v>
          </cell>
          <cell r="AI219">
            <v>0</v>
          </cell>
          <cell r="AJ219">
            <v>0</v>
          </cell>
          <cell r="AK219">
            <v>0</v>
          </cell>
          <cell r="AL219">
            <v>0</v>
          </cell>
          <cell r="AM219">
            <v>0</v>
          </cell>
          <cell r="AN219">
            <v>0</v>
          </cell>
          <cell r="AO219">
            <v>0</v>
          </cell>
          <cell r="AP219">
            <v>-88601.62</v>
          </cell>
        </row>
        <row r="220">
          <cell r="A220" t="str">
            <v xml:space="preserve">333.00 0308         </v>
          </cell>
          <cell r="B220">
            <v>308</v>
          </cell>
          <cell r="C220" t="str">
            <v>ProdTrans</v>
          </cell>
          <cell r="D220" t="str">
            <v xml:space="preserve">333.00 0308         </v>
          </cell>
          <cell r="E220">
            <v>333</v>
          </cell>
          <cell r="F220" t="str">
            <v>Waterwheels, Turbines and Generators</v>
          </cell>
          <cell r="G220">
            <v>0</v>
          </cell>
          <cell r="H220">
            <v>92199.14</v>
          </cell>
          <cell r="I220">
            <v>0</v>
          </cell>
          <cell r="J220">
            <v>-92199.14</v>
          </cell>
          <cell r="K220">
            <v>0</v>
          </cell>
          <cell r="L220">
            <v>0</v>
          </cell>
          <cell r="M220">
            <v>0</v>
          </cell>
          <cell r="N220">
            <v>0</v>
          </cell>
          <cell r="O220">
            <v>0</v>
          </cell>
          <cell r="P220">
            <v>0</v>
          </cell>
          <cell r="Q220">
            <v>0</v>
          </cell>
          <cell r="R220">
            <v>92199</v>
          </cell>
          <cell r="S220">
            <v>0</v>
          </cell>
          <cell r="T220">
            <v>0</v>
          </cell>
          <cell r="U220">
            <v>0</v>
          </cell>
          <cell r="V220">
            <v>0</v>
          </cell>
          <cell r="W220">
            <v>0</v>
          </cell>
          <cell r="X220">
            <v>-92199.14</v>
          </cell>
          <cell r="Y220">
            <v>0</v>
          </cell>
          <cell r="Z220">
            <v>0</v>
          </cell>
          <cell r="AA220">
            <v>0</v>
          </cell>
          <cell r="AB220">
            <v>0</v>
          </cell>
          <cell r="AC220">
            <v>0</v>
          </cell>
          <cell r="AD220">
            <v>-0.13999999999941792</v>
          </cell>
          <cell r="AE220">
            <v>0</v>
          </cell>
          <cell r="AF220">
            <v>0</v>
          </cell>
          <cell r="AG220">
            <v>0</v>
          </cell>
          <cell r="AH220">
            <v>0</v>
          </cell>
          <cell r="AI220">
            <v>0</v>
          </cell>
          <cell r="AJ220">
            <v>0</v>
          </cell>
          <cell r="AK220">
            <v>0</v>
          </cell>
          <cell r="AL220">
            <v>0</v>
          </cell>
          <cell r="AM220">
            <v>0</v>
          </cell>
          <cell r="AN220">
            <v>0</v>
          </cell>
          <cell r="AO220">
            <v>0</v>
          </cell>
          <cell r="AP220">
            <v>-0.13999999999941792</v>
          </cell>
        </row>
        <row r="221">
          <cell r="A221" t="str">
            <v xml:space="preserve">334.00 0308         </v>
          </cell>
          <cell r="B221">
            <v>308</v>
          </cell>
          <cell r="C221" t="str">
            <v>ProdTrans</v>
          </cell>
          <cell r="D221" t="str">
            <v xml:space="preserve">334.00 0308         </v>
          </cell>
          <cell r="E221">
            <v>334</v>
          </cell>
          <cell r="F221" t="str">
            <v>Accessory Electric Equipment</v>
          </cell>
          <cell r="G221">
            <v>0</v>
          </cell>
          <cell r="H221">
            <v>145374.73000000001</v>
          </cell>
          <cell r="I221">
            <v>0</v>
          </cell>
          <cell r="J221">
            <v>-145374.72999999998</v>
          </cell>
          <cell r="K221">
            <v>0</v>
          </cell>
          <cell r="L221">
            <v>0</v>
          </cell>
          <cell r="M221">
            <v>0</v>
          </cell>
          <cell r="N221">
            <v>0</v>
          </cell>
          <cell r="O221">
            <v>0</v>
          </cell>
          <cell r="P221">
            <v>0</v>
          </cell>
          <cell r="Q221">
            <v>0</v>
          </cell>
          <cell r="R221">
            <v>78464</v>
          </cell>
          <cell r="S221">
            <v>0</v>
          </cell>
          <cell r="T221">
            <v>0.23831225654046118</v>
          </cell>
          <cell r="U221">
            <v>0</v>
          </cell>
          <cell r="V221">
            <v>173</v>
          </cell>
          <cell r="W221">
            <v>0</v>
          </cell>
          <cell r="X221">
            <v>-145374.72999999998</v>
          </cell>
          <cell r="Y221">
            <v>0</v>
          </cell>
          <cell r="Z221">
            <v>0</v>
          </cell>
          <cell r="AA221">
            <v>0</v>
          </cell>
          <cell r="AB221">
            <v>0</v>
          </cell>
          <cell r="AC221">
            <v>0</v>
          </cell>
          <cell r="AD221">
            <v>-66737.729999999981</v>
          </cell>
          <cell r="AE221">
            <v>0</v>
          </cell>
          <cell r="AF221">
            <v>0.23831225654046118</v>
          </cell>
          <cell r="AG221">
            <v>0</v>
          </cell>
          <cell r="AH221">
            <v>0</v>
          </cell>
          <cell r="AI221">
            <v>0</v>
          </cell>
          <cell r="AJ221">
            <v>0</v>
          </cell>
          <cell r="AK221">
            <v>0</v>
          </cell>
          <cell r="AL221">
            <v>0</v>
          </cell>
          <cell r="AM221">
            <v>0</v>
          </cell>
          <cell r="AN221">
            <v>0</v>
          </cell>
          <cell r="AO221">
            <v>0</v>
          </cell>
          <cell r="AP221">
            <v>-66737.729999999981</v>
          </cell>
        </row>
        <row r="222">
          <cell r="A222" t="str">
            <v xml:space="preserve">336.00 0308         </v>
          </cell>
          <cell r="B222">
            <v>308</v>
          </cell>
          <cell r="C222" t="str">
            <v>ProdTrans</v>
          </cell>
          <cell r="D222" t="str">
            <v xml:space="preserve">336.00 0308         </v>
          </cell>
          <cell r="E222">
            <v>336</v>
          </cell>
          <cell r="F222" t="str">
            <v>Roads, Railroads and Bridges</v>
          </cell>
          <cell r="G222">
            <v>0</v>
          </cell>
          <cell r="H222">
            <v>1261.1500000000001</v>
          </cell>
          <cell r="I222">
            <v>0</v>
          </cell>
          <cell r="J222">
            <v>-1261.1500000000001</v>
          </cell>
          <cell r="K222">
            <v>0</v>
          </cell>
          <cell r="L222">
            <v>0</v>
          </cell>
          <cell r="M222">
            <v>0</v>
          </cell>
          <cell r="N222">
            <v>0</v>
          </cell>
          <cell r="O222">
            <v>0</v>
          </cell>
          <cell r="P222">
            <v>0</v>
          </cell>
          <cell r="Q222">
            <v>0</v>
          </cell>
          <cell r="R222">
            <v>1261</v>
          </cell>
          <cell r="S222">
            <v>0</v>
          </cell>
          <cell r="T222">
            <v>0</v>
          </cell>
          <cell r="U222">
            <v>0</v>
          </cell>
          <cell r="V222">
            <v>0</v>
          </cell>
          <cell r="W222">
            <v>0</v>
          </cell>
          <cell r="X222">
            <v>-1261.1500000000001</v>
          </cell>
          <cell r="Y222">
            <v>0</v>
          </cell>
          <cell r="Z222">
            <v>0</v>
          </cell>
          <cell r="AA222">
            <v>0</v>
          </cell>
          <cell r="AB222">
            <v>0</v>
          </cell>
          <cell r="AC222">
            <v>0</v>
          </cell>
          <cell r="AD222">
            <v>-0.15000000000009095</v>
          </cell>
          <cell r="AE222">
            <v>0</v>
          </cell>
          <cell r="AF222">
            <v>0</v>
          </cell>
          <cell r="AG222">
            <v>0</v>
          </cell>
          <cell r="AH222">
            <v>0</v>
          </cell>
          <cell r="AI222">
            <v>0</v>
          </cell>
          <cell r="AJ222">
            <v>0</v>
          </cell>
          <cell r="AK222">
            <v>0</v>
          </cell>
          <cell r="AL222">
            <v>0</v>
          </cell>
          <cell r="AM222">
            <v>0</v>
          </cell>
          <cell r="AN222">
            <v>0</v>
          </cell>
          <cell r="AO222">
            <v>0</v>
          </cell>
          <cell r="AP222">
            <v>-0.15000000000009095</v>
          </cell>
        </row>
        <row r="223">
          <cell r="A223">
            <v>0</v>
          </cell>
          <cell r="B223">
            <v>0</v>
          </cell>
          <cell r="C223">
            <v>0</v>
          </cell>
          <cell r="D223">
            <v>0</v>
          </cell>
          <cell r="E223">
            <v>0</v>
          </cell>
          <cell r="F223" t="str">
            <v>TOTAL FOUNTAIN GREEN</v>
          </cell>
          <cell r="G223">
            <v>0</v>
          </cell>
          <cell r="H223">
            <v>593217.28000000003</v>
          </cell>
          <cell r="I223">
            <v>0</v>
          </cell>
          <cell r="J223">
            <v>-593217.28000000003</v>
          </cell>
          <cell r="K223">
            <v>0</v>
          </cell>
          <cell r="L223">
            <v>0</v>
          </cell>
          <cell r="M223">
            <v>0</v>
          </cell>
          <cell r="N223">
            <v>0</v>
          </cell>
          <cell r="O223">
            <v>0</v>
          </cell>
          <cell r="P223">
            <v>0</v>
          </cell>
          <cell r="Q223">
            <v>0</v>
          </cell>
          <cell r="R223">
            <v>435629</v>
          </cell>
          <cell r="S223">
            <v>0</v>
          </cell>
          <cell r="T223">
            <v>0</v>
          </cell>
          <cell r="U223">
            <v>0</v>
          </cell>
          <cell r="V223">
            <v>2249</v>
          </cell>
          <cell r="W223">
            <v>0</v>
          </cell>
          <cell r="X223">
            <v>-593217.28000000003</v>
          </cell>
          <cell r="Y223">
            <v>0</v>
          </cell>
          <cell r="Z223">
            <v>0</v>
          </cell>
          <cell r="AA223">
            <v>0</v>
          </cell>
          <cell r="AB223">
            <v>0</v>
          </cell>
          <cell r="AC223">
            <v>0</v>
          </cell>
          <cell r="AD223">
            <v>-155339.27999999997</v>
          </cell>
          <cell r="AE223">
            <v>0</v>
          </cell>
          <cell r="AF223">
            <v>0</v>
          </cell>
          <cell r="AG223">
            <v>0</v>
          </cell>
          <cell r="AH223">
            <v>0</v>
          </cell>
          <cell r="AI223">
            <v>0</v>
          </cell>
          <cell r="AJ223">
            <v>0</v>
          </cell>
          <cell r="AK223">
            <v>0</v>
          </cell>
          <cell r="AL223">
            <v>0</v>
          </cell>
          <cell r="AM223">
            <v>0</v>
          </cell>
          <cell r="AN223">
            <v>0</v>
          </cell>
          <cell r="AO223">
            <v>0</v>
          </cell>
          <cell r="AP223">
            <v>-155339.27999999997</v>
          </cell>
        </row>
        <row r="224">
          <cell r="A224">
            <v>0</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row>
        <row r="225">
          <cell r="A225">
            <v>0</v>
          </cell>
          <cell r="B225">
            <v>0</v>
          </cell>
          <cell r="C225">
            <v>0</v>
          </cell>
          <cell r="D225">
            <v>0</v>
          </cell>
          <cell r="E225">
            <v>0</v>
          </cell>
          <cell r="F225" t="str">
            <v>GRANITE</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row>
        <row r="226">
          <cell r="A226" t="str">
            <v xml:space="preserve">331.00 0309         </v>
          </cell>
          <cell r="B226">
            <v>309</v>
          </cell>
          <cell r="C226" t="str">
            <v>ProdTrans</v>
          </cell>
          <cell r="D226" t="str">
            <v xml:space="preserve">331.00 0309         </v>
          </cell>
          <cell r="E226">
            <v>331</v>
          </cell>
          <cell r="F226" t="str">
            <v>Structures and Improvements</v>
          </cell>
          <cell r="G226">
            <v>0</v>
          </cell>
          <cell r="H226">
            <v>534780.84</v>
          </cell>
          <cell r="I226">
            <v>0</v>
          </cell>
          <cell r="J226">
            <v>-1168.6200000000001</v>
          </cell>
          <cell r="K226">
            <v>0</v>
          </cell>
          <cell r="L226">
            <v>533612.22</v>
          </cell>
          <cell r="M226">
            <v>0</v>
          </cell>
          <cell r="N226">
            <v>-1184.5800000000002</v>
          </cell>
          <cell r="O226">
            <v>0</v>
          </cell>
          <cell r="P226">
            <v>532427.64</v>
          </cell>
          <cell r="Q226">
            <v>0</v>
          </cell>
          <cell r="R226">
            <v>130303</v>
          </cell>
          <cell r="S226">
            <v>0</v>
          </cell>
          <cell r="T226">
            <v>2.164497105249513</v>
          </cell>
          <cell r="U226">
            <v>0</v>
          </cell>
          <cell r="V226">
            <v>11563</v>
          </cell>
          <cell r="W226">
            <v>0</v>
          </cell>
          <cell r="X226">
            <v>-1168.6200000000001</v>
          </cell>
          <cell r="Y226">
            <v>0</v>
          </cell>
          <cell r="Z226">
            <v>-40</v>
          </cell>
          <cell r="AA226">
            <v>0</v>
          </cell>
          <cell r="AB226">
            <v>-467.44800000000004</v>
          </cell>
          <cell r="AC226">
            <v>0</v>
          </cell>
          <cell r="AD226">
            <v>140229.932</v>
          </cell>
          <cell r="AE226">
            <v>0</v>
          </cell>
          <cell r="AF226">
            <v>2.164497105249513</v>
          </cell>
          <cell r="AG226">
            <v>0</v>
          </cell>
          <cell r="AH226">
            <v>11537</v>
          </cell>
          <cell r="AI226">
            <v>0</v>
          </cell>
          <cell r="AJ226">
            <v>-1184.5800000000002</v>
          </cell>
          <cell r="AK226">
            <v>0</v>
          </cell>
          <cell r="AL226">
            <v>-40</v>
          </cell>
          <cell r="AM226">
            <v>0</v>
          </cell>
          <cell r="AN226">
            <v>-473.83200000000005</v>
          </cell>
          <cell r="AO226">
            <v>0</v>
          </cell>
          <cell r="AP226">
            <v>150108.52000000002</v>
          </cell>
        </row>
        <row r="227">
          <cell r="A227" t="str">
            <v xml:space="preserve">332.00 0309         </v>
          </cell>
          <cell r="B227">
            <v>309</v>
          </cell>
          <cell r="C227" t="str">
            <v>ProdTrans</v>
          </cell>
          <cell r="D227" t="str">
            <v xml:space="preserve">332.00 0309         </v>
          </cell>
          <cell r="E227">
            <v>332</v>
          </cell>
          <cell r="F227" t="str">
            <v>Reservoirs, Dams and Waterways</v>
          </cell>
          <cell r="G227">
            <v>0</v>
          </cell>
          <cell r="H227">
            <v>3769782.29</v>
          </cell>
          <cell r="I227">
            <v>0</v>
          </cell>
          <cell r="J227">
            <v>-5048.33</v>
          </cell>
          <cell r="K227">
            <v>0</v>
          </cell>
          <cell r="L227">
            <v>3764733.96</v>
          </cell>
          <cell r="M227">
            <v>0</v>
          </cell>
          <cell r="N227">
            <v>-5165.7800000000007</v>
          </cell>
          <cell r="O227">
            <v>0</v>
          </cell>
          <cell r="P227">
            <v>3759568.18</v>
          </cell>
          <cell r="Q227">
            <v>0</v>
          </cell>
          <cell r="R227">
            <v>1289268</v>
          </cell>
          <cell r="S227">
            <v>0</v>
          </cell>
          <cell r="T227">
            <v>3.29072038816782</v>
          </cell>
          <cell r="U227">
            <v>0</v>
          </cell>
          <cell r="V227">
            <v>123970</v>
          </cell>
          <cell r="W227">
            <v>0</v>
          </cell>
          <cell r="X227">
            <v>-5048.33</v>
          </cell>
          <cell r="Y227">
            <v>0</v>
          </cell>
          <cell r="Z227">
            <v>-40</v>
          </cell>
          <cell r="AA227">
            <v>0</v>
          </cell>
          <cell r="AB227">
            <v>-2019.3320000000001</v>
          </cell>
          <cell r="AC227">
            <v>0</v>
          </cell>
          <cell r="AD227">
            <v>1406170.338</v>
          </cell>
          <cell r="AE227">
            <v>0</v>
          </cell>
          <cell r="AF227">
            <v>3.29072038816782</v>
          </cell>
          <cell r="AG227">
            <v>0</v>
          </cell>
          <cell r="AH227">
            <v>123802</v>
          </cell>
          <cell r="AI227">
            <v>0</v>
          </cell>
          <cell r="AJ227">
            <v>-5165.7800000000007</v>
          </cell>
          <cell r="AK227">
            <v>0</v>
          </cell>
          <cell r="AL227">
            <v>-40</v>
          </cell>
          <cell r="AM227">
            <v>0</v>
          </cell>
          <cell r="AN227">
            <v>-2066.3119999999999</v>
          </cell>
          <cell r="AO227">
            <v>0</v>
          </cell>
          <cell r="AP227">
            <v>1522740.246</v>
          </cell>
        </row>
        <row r="228">
          <cell r="A228" t="str">
            <v xml:space="preserve">333.00 0309         </v>
          </cell>
          <cell r="B228">
            <v>309</v>
          </cell>
          <cell r="C228" t="str">
            <v>ProdTrans</v>
          </cell>
          <cell r="D228" t="str">
            <v xml:space="preserve">333.00 0309         </v>
          </cell>
          <cell r="E228">
            <v>333</v>
          </cell>
          <cell r="F228" t="str">
            <v>Waterwheels, Turbines and Generators</v>
          </cell>
          <cell r="G228">
            <v>0</v>
          </cell>
          <cell r="H228">
            <v>720702.06</v>
          </cell>
          <cell r="I228">
            <v>0</v>
          </cell>
          <cell r="J228">
            <v>-2666.7000000000003</v>
          </cell>
          <cell r="K228">
            <v>0</v>
          </cell>
          <cell r="L228">
            <v>718035.3600000001</v>
          </cell>
          <cell r="M228">
            <v>0</v>
          </cell>
          <cell r="N228">
            <v>-2788.06</v>
          </cell>
          <cell r="O228">
            <v>0</v>
          </cell>
          <cell r="P228">
            <v>715247.3</v>
          </cell>
          <cell r="Q228">
            <v>0</v>
          </cell>
          <cell r="R228">
            <v>356684</v>
          </cell>
          <cell r="S228">
            <v>0</v>
          </cell>
          <cell r="T228">
            <v>2.5991505221554254</v>
          </cell>
          <cell r="U228">
            <v>0</v>
          </cell>
          <cell r="V228">
            <v>18697</v>
          </cell>
          <cell r="W228">
            <v>0</v>
          </cell>
          <cell r="X228">
            <v>-2666.7000000000003</v>
          </cell>
          <cell r="Y228">
            <v>0</v>
          </cell>
          <cell r="Z228">
            <v>-40</v>
          </cell>
          <cell r="AA228">
            <v>0</v>
          </cell>
          <cell r="AB228">
            <v>-1066.68</v>
          </cell>
          <cell r="AC228">
            <v>0</v>
          </cell>
          <cell r="AD228">
            <v>371647.62</v>
          </cell>
          <cell r="AE228">
            <v>0</v>
          </cell>
          <cell r="AF228">
            <v>2.5991505221554254</v>
          </cell>
          <cell r="AG228">
            <v>0</v>
          </cell>
          <cell r="AH228">
            <v>18627</v>
          </cell>
          <cell r="AI228">
            <v>0</v>
          </cell>
          <cell r="AJ228">
            <v>-2788.06</v>
          </cell>
          <cell r="AK228">
            <v>0</v>
          </cell>
          <cell r="AL228">
            <v>-40</v>
          </cell>
          <cell r="AM228">
            <v>0</v>
          </cell>
          <cell r="AN228">
            <v>-1115.2239999999999</v>
          </cell>
          <cell r="AO228">
            <v>0</v>
          </cell>
          <cell r="AP228">
            <v>386371.33600000001</v>
          </cell>
        </row>
        <row r="229">
          <cell r="A229" t="str">
            <v xml:space="preserve">334.00 0309         </v>
          </cell>
          <cell r="B229">
            <v>309</v>
          </cell>
          <cell r="C229" t="str">
            <v>ProdTrans</v>
          </cell>
          <cell r="D229" t="str">
            <v xml:space="preserve">334.00 0309         </v>
          </cell>
          <cell r="E229">
            <v>334</v>
          </cell>
          <cell r="F229" t="str">
            <v>Accessory Electric Equipment</v>
          </cell>
          <cell r="G229">
            <v>0</v>
          </cell>
          <cell r="H229">
            <v>210624.63</v>
          </cell>
          <cell r="I229">
            <v>0</v>
          </cell>
          <cell r="J229">
            <v>-1919.35</v>
          </cell>
          <cell r="K229">
            <v>0</v>
          </cell>
          <cell r="L229">
            <v>208705.28</v>
          </cell>
          <cell r="M229">
            <v>0</v>
          </cell>
          <cell r="N229">
            <v>-1957.5699999999997</v>
          </cell>
          <cell r="O229">
            <v>0</v>
          </cell>
          <cell r="P229">
            <v>206747.71</v>
          </cell>
          <cell r="Q229">
            <v>0</v>
          </cell>
          <cell r="R229">
            <v>88372</v>
          </cell>
          <cell r="S229">
            <v>0</v>
          </cell>
          <cell r="T229">
            <v>2.870011370390853</v>
          </cell>
          <cell r="U229">
            <v>0</v>
          </cell>
          <cell r="V229">
            <v>6017</v>
          </cell>
          <cell r="W229">
            <v>0</v>
          </cell>
          <cell r="X229">
            <v>-1919.35</v>
          </cell>
          <cell r="Y229">
            <v>0</v>
          </cell>
          <cell r="Z229">
            <v>-20</v>
          </cell>
          <cell r="AA229">
            <v>0</v>
          </cell>
          <cell r="AB229">
            <v>-383.87</v>
          </cell>
          <cell r="AC229">
            <v>0</v>
          </cell>
          <cell r="AD229">
            <v>92085.78</v>
          </cell>
          <cell r="AE229">
            <v>0</v>
          </cell>
          <cell r="AF229">
            <v>2.870011370390853</v>
          </cell>
          <cell r="AG229">
            <v>0</v>
          </cell>
          <cell r="AH229">
            <v>5962</v>
          </cell>
          <cell r="AI229">
            <v>0</v>
          </cell>
          <cell r="AJ229">
            <v>-1957.5699999999997</v>
          </cell>
          <cell r="AK229">
            <v>0</v>
          </cell>
          <cell r="AL229">
            <v>-20</v>
          </cell>
          <cell r="AM229">
            <v>0</v>
          </cell>
          <cell r="AN229">
            <v>-391.51399999999995</v>
          </cell>
          <cell r="AO229">
            <v>0</v>
          </cell>
          <cell r="AP229">
            <v>95698.695999999996</v>
          </cell>
        </row>
        <row r="230">
          <cell r="A230" t="str">
            <v xml:space="preserve">335.00 0309         </v>
          </cell>
          <cell r="B230">
            <v>309</v>
          </cell>
          <cell r="C230" t="str">
            <v>ProdTrans</v>
          </cell>
          <cell r="D230" t="str">
            <v xml:space="preserve">335.00 0309         </v>
          </cell>
          <cell r="E230">
            <v>335</v>
          </cell>
          <cell r="F230" t="str">
            <v>Miscellaneous Power Plant Equipment</v>
          </cell>
          <cell r="G230">
            <v>0</v>
          </cell>
          <cell r="H230">
            <v>1409.81</v>
          </cell>
          <cell r="I230">
            <v>0</v>
          </cell>
          <cell r="J230">
            <v>-12.18</v>
          </cell>
          <cell r="K230">
            <v>0</v>
          </cell>
          <cell r="L230">
            <v>1397.6299999999999</v>
          </cell>
          <cell r="M230">
            <v>0</v>
          </cell>
          <cell r="N230">
            <v>-12.28</v>
          </cell>
          <cell r="O230">
            <v>0</v>
          </cell>
          <cell r="P230">
            <v>1385.35</v>
          </cell>
          <cell r="Q230">
            <v>0</v>
          </cell>
          <cell r="R230">
            <v>832</v>
          </cell>
          <cell r="S230">
            <v>0</v>
          </cell>
          <cell r="T230">
            <v>2.3201483352453667</v>
          </cell>
          <cell r="U230">
            <v>0</v>
          </cell>
          <cell r="V230">
            <v>33</v>
          </cell>
          <cell r="W230">
            <v>0</v>
          </cell>
          <cell r="X230">
            <v>-12.18</v>
          </cell>
          <cell r="Y230">
            <v>0</v>
          </cell>
          <cell r="Z230">
            <v>-10</v>
          </cell>
          <cell r="AA230">
            <v>0</v>
          </cell>
          <cell r="AB230">
            <v>-1.218</v>
          </cell>
          <cell r="AC230">
            <v>0</v>
          </cell>
          <cell r="AD230">
            <v>851.60200000000009</v>
          </cell>
          <cell r="AE230">
            <v>0</v>
          </cell>
          <cell r="AF230">
            <v>2.3201483352453667</v>
          </cell>
          <cell r="AG230">
            <v>0</v>
          </cell>
          <cell r="AH230">
            <v>32</v>
          </cell>
          <cell r="AI230">
            <v>0</v>
          </cell>
          <cell r="AJ230">
            <v>-12.28</v>
          </cell>
          <cell r="AK230">
            <v>0</v>
          </cell>
          <cell r="AL230">
            <v>-10</v>
          </cell>
          <cell r="AM230">
            <v>0</v>
          </cell>
          <cell r="AN230">
            <v>-1.228</v>
          </cell>
          <cell r="AO230">
            <v>0</v>
          </cell>
          <cell r="AP230">
            <v>870.09400000000016</v>
          </cell>
        </row>
        <row r="231">
          <cell r="A231">
            <v>0</v>
          </cell>
          <cell r="B231">
            <v>0</v>
          </cell>
          <cell r="C231">
            <v>0</v>
          </cell>
          <cell r="D231">
            <v>0</v>
          </cell>
          <cell r="E231">
            <v>0</v>
          </cell>
          <cell r="F231" t="str">
            <v>TOTAL GRANITE</v>
          </cell>
          <cell r="G231">
            <v>0</v>
          </cell>
          <cell r="H231">
            <v>5237299.629999999</v>
          </cell>
          <cell r="I231">
            <v>0</v>
          </cell>
          <cell r="J231">
            <v>-10815.18</v>
          </cell>
          <cell r="K231">
            <v>0</v>
          </cell>
          <cell r="L231">
            <v>5226484.45</v>
          </cell>
          <cell r="M231">
            <v>0</v>
          </cell>
          <cell r="N231">
            <v>-11108.27</v>
          </cell>
          <cell r="O231">
            <v>0</v>
          </cell>
          <cell r="P231">
            <v>5215376.18</v>
          </cell>
          <cell r="Q231">
            <v>0</v>
          </cell>
          <cell r="R231">
            <v>1865459</v>
          </cell>
          <cell r="S231">
            <v>0</v>
          </cell>
          <cell r="T231">
            <v>0</v>
          </cell>
          <cell r="U231">
            <v>0</v>
          </cell>
          <cell r="V231">
            <v>160280</v>
          </cell>
          <cell r="W231">
            <v>0</v>
          </cell>
          <cell r="X231">
            <v>-10815.18</v>
          </cell>
          <cell r="Y231">
            <v>0</v>
          </cell>
          <cell r="Z231">
            <v>0</v>
          </cell>
          <cell r="AA231">
            <v>0</v>
          </cell>
          <cell r="AB231">
            <v>-3938.5479999999998</v>
          </cell>
          <cell r="AC231">
            <v>0</v>
          </cell>
          <cell r="AD231">
            <v>2010985.2720000001</v>
          </cell>
          <cell r="AE231">
            <v>0</v>
          </cell>
          <cell r="AF231">
            <v>0</v>
          </cell>
          <cell r="AG231">
            <v>0</v>
          </cell>
          <cell r="AH231">
            <v>159960</v>
          </cell>
          <cell r="AI231">
            <v>0</v>
          </cell>
          <cell r="AJ231">
            <v>-11108.27</v>
          </cell>
          <cell r="AK231">
            <v>0</v>
          </cell>
          <cell r="AL231">
            <v>0</v>
          </cell>
          <cell r="AM231">
            <v>0</v>
          </cell>
          <cell r="AN231">
            <v>-4048.1099999999997</v>
          </cell>
          <cell r="AO231">
            <v>0</v>
          </cell>
          <cell r="AP231">
            <v>2155788.892</v>
          </cell>
        </row>
        <row r="232">
          <cell r="A232">
            <v>0</v>
          </cell>
          <cell r="B232">
            <v>0</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row>
        <row r="233">
          <cell r="A233">
            <v>0</v>
          </cell>
          <cell r="B233">
            <v>0</v>
          </cell>
          <cell r="C233">
            <v>0</v>
          </cell>
          <cell r="D233">
            <v>0</v>
          </cell>
          <cell r="E233">
            <v>0</v>
          </cell>
          <cell r="F233" t="str">
            <v>KLAMATH RIVER</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row>
        <row r="234">
          <cell r="A234" t="str">
            <v xml:space="preserve">330.20 0310         </v>
          </cell>
          <cell r="B234">
            <v>310</v>
          </cell>
          <cell r="C234" t="str">
            <v>ProdTrans</v>
          </cell>
          <cell r="D234" t="str">
            <v xml:space="preserve">330.20 0310         </v>
          </cell>
          <cell r="E234">
            <v>330.2</v>
          </cell>
          <cell r="F234" t="str">
            <v>Land Rights</v>
          </cell>
          <cell r="G234">
            <v>0</v>
          </cell>
          <cell r="H234">
            <v>638992.96</v>
          </cell>
          <cell r="I234">
            <v>0</v>
          </cell>
          <cell r="J234">
            <v>0</v>
          </cell>
          <cell r="K234">
            <v>0</v>
          </cell>
          <cell r="L234">
            <v>638992.96</v>
          </cell>
          <cell r="M234">
            <v>0</v>
          </cell>
          <cell r="N234">
            <v>0</v>
          </cell>
          <cell r="O234">
            <v>0</v>
          </cell>
          <cell r="P234">
            <v>638992.96</v>
          </cell>
          <cell r="Q234">
            <v>0</v>
          </cell>
          <cell r="R234">
            <v>301660</v>
          </cell>
          <cell r="S234">
            <v>0</v>
          </cell>
          <cell r="T234">
            <v>1.8115655343018586</v>
          </cell>
          <cell r="U234">
            <v>0</v>
          </cell>
          <cell r="V234">
            <v>11576</v>
          </cell>
          <cell r="W234">
            <v>0</v>
          </cell>
          <cell r="X234">
            <v>0</v>
          </cell>
          <cell r="Y234">
            <v>0</v>
          </cell>
          <cell r="Z234">
            <v>0</v>
          </cell>
          <cell r="AA234">
            <v>0</v>
          </cell>
          <cell r="AB234">
            <v>0</v>
          </cell>
          <cell r="AC234">
            <v>0</v>
          </cell>
          <cell r="AD234">
            <v>313236</v>
          </cell>
          <cell r="AE234">
            <v>0</v>
          </cell>
          <cell r="AF234">
            <v>1.8115655343018586</v>
          </cell>
          <cell r="AG234">
            <v>0</v>
          </cell>
          <cell r="AH234">
            <v>11576</v>
          </cell>
          <cell r="AI234">
            <v>0</v>
          </cell>
          <cell r="AJ234">
            <v>0</v>
          </cell>
          <cell r="AK234">
            <v>0</v>
          </cell>
          <cell r="AL234">
            <v>0</v>
          </cell>
          <cell r="AM234">
            <v>0</v>
          </cell>
          <cell r="AN234">
            <v>0</v>
          </cell>
          <cell r="AO234">
            <v>0</v>
          </cell>
          <cell r="AP234">
            <v>324812</v>
          </cell>
        </row>
        <row r="235">
          <cell r="A235" t="str">
            <v xml:space="preserve">330.40 0310         </v>
          </cell>
          <cell r="B235">
            <v>310</v>
          </cell>
          <cell r="C235" t="str">
            <v>ProdTrans</v>
          </cell>
          <cell r="D235" t="str">
            <v xml:space="preserve">330.40 0310         </v>
          </cell>
          <cell r="E235">
            <v>330.4</v>
          </cell>
          <cell r="F235" t="str">
            <v>Flood Rights</v>
          </cell>
          <cell r="G235">
            <v>0</v>
          </cell>
          <cell r="H235">
            <v>252509.75</v>
          </cell>
          <cell r="I235">
            <v>0</v>
          </cell>
          <cell r="J235">
            <v>0</v>
          </cell>
          <cell r="K235">
            <v>0</v>
          </cell>
          <cell r="L235">
            <v>252509.75</v>
          </cell>
          <cell r="M235">
            <v>0</v>
          </cell>
          <cell r="N235">
            <v>0</v>
          </cell>
          <cell r="O235">
            <v>0</v>
          </cell>
          <cell r="P235">
            <v>252509.75</v>
          </cell>
          <cell r="Q235">
            <v>0</v>
          </cell>
          <cell r="R235">
            <v>152481</v>
          </cell>
          <cell r="S235">
            <v>0</v>
          </cell>
          <cell r="T235">
            <v>1.3507192187395232</v>
          </cell>
          <cell r="U235">
            <v>0</v>
          </cell>
          <cell r="V235">
            <v>3411</v>
          </cell>
          <cell r="W235">
            <v>0</v>
          </cell>
          <cell r="X235">
            <v>0</v>
          </cell>
          <cell r="Y235">
            <v>0</v>
          </cell>
          <cell r="Z235">
            <v>0</v>
          </cell>
          <cell r="AA235">
            <v>0</v>
          </cell>
          <cell r="AB235">
            <v>0</v>
          </cell>
          <cell r="AC235">
            <v>0</v>
          </cell>
          <cell r="AD235">
            <v>155892</v>
          </cell>
          <cell r="AE235">
            <v>0</v>
          </cell>
          <cell r="AF235">
            <v>1.3507192187395232</v>
          </cell>
          <cell r="AG235">
            <v>0</v>
          </cell>
          <cell r="AH235">
            <v>3411</v>
          </cell>
          <cell r="AI235">
            <v>0</v>
          </cell>
          <cell r="AJ235">
            <v>0</v>
          </cell>
          <cell r="AK235">
            <v>0</v>
          </cell>
          <cell r="AL235">
            <v>0</v>
          </cell>
          <cell r="AM235">
            <v>0</v>
          </cell>
          <cell r="AN235">
            <v>0</v>
          </cell>
          <cell r="AO235">
            <v>0</v>
          </cell>
          <cell r="AP235">
            <v>159303</v>
          </cell>
        </row>
        <row r="236">
          <cell r="A236" t="str">
            <v xml:space="preserve">331.00 0310         </v>
          </cell>
          <cell r="B236">
            <v>310</v>
          </cell>
          <cell r="C236" t="str">
            <v>ProdTrans</v>
          </cell>
          <cell r="D236" t="str">
            <v xml:space="preserve">331.00 0310         </v>
          </cell>
          <cell r="E236">
            <v>331</v>
          </cell>
          <cell r="F236" t="str">
            <v>Structures and Improvements</v>
          </cell>
          <cell r="G236">
            <v>0</v>
          </cell>
          <cell r="H236">
            <v>902611.29</v>
          </cell>
          <cell r="I236">
            <v>0</v>
          </cell>
          <cell r="J236">
            <v>-2434.4500000000003</v>
          </cell>
          <cell r="K236">
            <v>0</v>
          </cell>
          <cell r="L236">
            <v>900176.84000000008</v>
          </cell>
          <cell r="M236">
            <v>0</v>
          </cell>
          <cell r="N236">
            <v>-2468.6</v>
          </cell>
          <cell r="O236">
            <v>0</v>
          </cell>
          <cell r="P236">
            <v>897708.24000000011</v>
          </cell>
          <cell r="Q236">
            <v>0</v>
          </cell>
          <cell r="R236">
            <v>394187</v>
          </cell>
          <cell r="S236">
            <v>0</v>
          </cell>
          <cell r="T236">
            <v>1.6240967096476795</v>
          </cell>
          <cell r="U236">
            <v>0</v>
          </cell>
          <cell r="V236">
            <v>14640</v>
          </cell>
          <cell r="W236">
            <v>0</v>
          </cell>
          <cell r="X236">
            <v>-2434.4500000000003</v>
          </cell>
          <cell r="Y236">
            <v>0</v>
          </cell>
          <cell r="Z236">
            <v>-40</v>
          </cell>
          <cell r="AA236">
            <v>0</v>
          </cell>
          <cell r="AB236">
            <v>-973.7800000000002</v>
          </cell>
          <cell r="AC236">
            <v>0</v>
          </cell>
          <cell r="AD236">
            <v>405418.76999999996</v>
          </cell>
          <cell r="AE236">
            <v>0</v>
          </cell>
          <cell r="AF236">
            <v>1.6240967096476795</v>
          </cell>
          <cell r="AG236">
            <v>0</v>
          </cell>
          <cell r="AH236">
            <v>14600</v>
          </cell>
          <cell r="AI236">
            <v>0</v>
          </cell>
          <cell r="AJ236">
            <v>-2468.6</v>
          </cell>
          <cell r="AK236">
            <v>0</v>
          </cell>
          <cell r="AL236">
            <v>-40</v>
          </cell>
          <cell r="AM236">
            <v>0</v>
          </cell>
          <cell r="AN236">
            <v>-987.44</v>
          </cell>
          <cell r="AO236">
            <v>0</v>
          </cell>
          <cell r="AP236">
            <v>416562.73</v>
          </cell>
        </row>
        <row r="237">
          <cell r="A237" t="str">
            <v xml:space="preserve">332.00 0310         </v>
          </cell>
          <cell r="B237">
            <v>310</v>
          </cell>
          <cell r="C237" t="str">
            <v>ProdTrans</v>
          </cell>
          <cell r="D237" t="str">
            <v xml:space="preserve">332.00 0310         </v>
          </cell>
          <cell r="E237">
            <v>332</v>
          </cell>
          <cell r="F237" t="str">
            <v>Reservoirs, Dams and Waterways</v>
          </cell>
          <cell r="G237">
            <v>0</v>
          </cell>
          <cell r="H237">
            <v>11773874.4</v>
          </cell>
          <cell r="I237">
            <v>0</v>
          </cell>
          <cell r="J237">
            <v>-28665.649999999998</v>
          </cell>
          <cell r="K237">
            <v>0</v>
          </cell>
          <cell r="L237">
            <v>11745208.75</v>
          </cell>
          <cell r="M237">
            <v>0</v>
          </cell>
          <cell r="N237">
            <v>-29287.499999999996</v>
          </cell>
          <cell r="O237">
            <v>0</v>
          </cell>
          <cell r="P237">
            <v>11715921.25</v>
          </cell>
          <cell r="Q237">
            <v>0</v>
          </cell>
          <cell r="R237">
            <v>6851048</v>
          </cell>
          <cell r="S237">
            <v>0</v>
          </cell>
          <cell r="T237">
            <v>1.5260961681651486</v>
          </cell>
          <cell r="U237">
            <v>0</v>
          </cell>
          <cell r="V237">
            <v>179462</v>
          </cell>
          <cell r="W237">
            <v>0</v>
          </cell>
          <cell r="X237">
            <v>-28665.649999999998</v>
          </cell>
          <cell r="Y237">
            <v>0</v>
          </cell>
          <cell r="Z237">
            <v>-40</v>
          </cell>
          <cell r="AA237">
            <v>0</v>
          </cell>
          <cell r="AB237">
            <v>-11466.26</v>
          </cell>
          <cell r="AC237">
            <v>0</v>
          </cell>
          <cell r="AD237">
            <v>6990378.0899999999</v>
          </cell>
          <cell r="AE237">
            <v>0</v>
          </cell>
          <cell r="AF237">
            <v>1.5260961681651486</v>
          </cell>
          <cell r="AG237">
            <v>0</v>
          </cell>
          <cell r="AH237">
            <v>179020</v>
          </cell>
          <cell r="AI237">
            <v>0</v>
          </cell>
          <cell r="AJ237">
            <v>-29287.499999999996</v>
          </cell>
          <cell r="AK237">
            <v>0</v>
          </cell>
          <cell r="AL237">
            <v>-40</v>
          </cell>
          <cell r="AM237">
            <v>0</v>
          </cell>
          <cell r="AN237">
            <v>-11714.999999999998</v>
          </cell>
          <cell r="AO237">
            <v>0</v>
          </cell>
          <cell r="AP237">
            <v>7128395.5899999999</v>
          </cell>
        </row>
        <row r="238">
          <cell r="A238" t="str">
            <v xml:space="preserve">333.00 0310         </v>
          </cell>
          <cell r="B238">
            <v>310</v>
          </cell>
          <cell r="C238" t="str">
            <v>ProdTrans</v>
          </cell>
          <cell r="D238" t="str">
            <v xml:space="preserve">333.00 0310         </v>
          </cell>
          <cell r="E238">
            <v>333</v>
          </cell>
          <cell r="F238" t="str">
            <v>Waterwheels, Turbines and Generators</v>
          </cell>
          <cell r="G238">
            <v>0</v>
          </cell>
          <cell r="H238">
            <v>284202.95</v>
          </cell>
          <cell r="I238">
            <v>0</v>
          </cell>
          <cell r="J238">
            <v>-3496.5899999999997</v>
          </cell>
          <cell r="K238">
            <v>0</v>
          </cell>
          <cell r="L238">
            <v>280706.36</v>
          </cell>
          <cell r="M238">
            <v>0</v>
          </cell>
          <cell r="N238">
            <v>-3481.72</v>
          </cell>
          <cell r="O238">
            <v>0</v>
          </cell>
          <cell r="P238">
            <v>277224.64</v>
          </cell>
          <cell r="Q238">
            <v>0</v>
          </cell>
          <cell r="R238">
            <v>175105</v>
          </cell>
          <cell r="S238">
            <v>0</v>
          </cell>
          <cell r="T238">
            <v>2.0138392488502475</v>
          </cell>
          <cell r="U238">
            <v>0</v>
          </cell>
          <cell r="V238">
            <v>5688</v>
          </cell>
          <cell r="W238">
            <v>0</v>
          </cell>
          <cell r="X238">
            <v>-3496.5899999999997</v>
          </cell>
          <cell r="Y238">
            <v>0</v>
          </cell>
          <cell r="Z238">
            <v>-40</v>
          </cell>
          <cell r="AA238">
            <v>0</v>
          </cell>
          <cell r="AB238">
            <v>-1398.6359999999997</v>
          </cell>
          <cell r="AC238">
            <v>0</v>
          </cell>
          <cell r="AD238">
            <v>175897.774</v>
          </cell>
          <cell r="AE238">
            <v>0</v>
          </cell>
          <cell r="AF238">
            <v>2.0138392488502475</v>
          </cell>
          <cell r="AG238">
            <v>0</v>
          </cell>
          <cell r="AH238">
            <v>5618</v>
          </cell>
          <cell r="AI238">
            <v>0</v>
          </cell>
          <cell r="AJ238">
            <v>-3481.72</v>
          </cell>
          <cell r="AK238">
            <v>0</v>
          </cell>
          <cell r="AL238">
            <v>-40</v>
          </cell>
          <cell r="AM238">
            <v>0</v>
          </cell>
          <cell r="AN238">
            <v>-1392.6879999999999</v>
          </cell>
          <cell r="AO238">
            <v>0</v>
          </cell>
          <cell r="AP238">
            <v>176641.36600000001</v>
          </cell>
        </row>
        <row r="239">
          <cell r="A239" t="str">
            <v xml:space="preserve">334.00 0310         </v>
          </cell>
          <cell r="B239">
            <v>310</v>
          </cell>
          <cell r="C239" t="str">
            <v>ProdTrans</v>
          </cell>
          <cell r="D239" t="str">
            <v xml:space="preserve">334.00 0310         </v>
          </cell>
          <cell r="E239">
            <v>334</v>
          </cell>
          <cell r="F239" t="str">
            <v>Accessory Electric Equipment</v>
          </cell>
          <cell r="G239">
            <v>0</v>
          </cell>
          <cell r="H239">
            <v>850584.91</v>
          </cell>
          <cell r="I239">
            <v>0</v>
          </cell>
          <cell r="J239">
            <v>-6897.67</v>
          </cell>
          <cell r="K239">
            <v>0</v>
          </cell>
          <cell r="L239">
            <v>843687.24</v>
          </cell>
          <cell r="M239">
            <v>0</v>
          </cell>
          <cell r="N239">
            <v>-7073.21</v>
          </cell>
          <cell r="O239">
            <v>0</v>
          </cell>
          <cell r="P239">
            <v>836614.03</v>
          </cell>
          <cell r="Q239">
            <v>0</v>
          </cell>
          <cell r="R239">
            <v>349150</v>
          </cell>
          <cell r="S239">
            <v>0</v>
          </cell>
          <cell r="T239">
            <v>2.3552261041477278</v>
          </cell>
          <cell r="U239">
            <v>0</v>
          </cell>
          <cell r="V239">
            <v>19952</v>
          </cell>
          <cell r="W239">
            <v>0</v>
          </cell>
          <cell r="X239">
            <v>-6897.67</v>
          </cell>
          <cell r="Y239">
            <v>0</v>
          </cell>
          <cell r="Z239">
            <v>-20</v>
          </cell>
          <cell r="AA239">
            <v>0</v>
          </cell>
          <cell r="AB239">
            <v>-1379.5339999999999</v>
          </cell>
          <cell r="AC239">
            <v>0</v>
          </cell>
          <cell r="AD239">
            <v>360824.79600000003</v>
          </cell>
          <cell r="AE239">
            <v>0</v>
          </cell>
          <cell r="AF239">
            <v>2.3552261041477278</v>
          </cell>
          <cell r="AG239">
            <v>0</v>
          </cell>
          <cell r="AH239">
            <v>19787</v>
          </cell>
          <cell r="AI239">
            <v>0</v>
          </cell>
          <cell r="AJ239">
            <v>-7073.21</v>
          </cell>
          <cell r="AK239">
            <v>0</v>
          </cell>
          <cell r="AL239">
            <v>-20</v>
          </cell>
          <cell r="AM239">
            <v>0</v>
          </cell>
          <cell r="AN239">
            <v>-1414.6420000000001</v>
          </cell>
          <cell r="AO239">
            <v>0</v>
          </cell>
          <cell r="AP239">
            <v>372123.94400000002</v>
          </cell>
        </row>
        <row r="240">
          <cell r="A240" t="str">
            <v xml:space="preserve">335.00 0310         </v>
          </cell>
          <cell r="B240">
            <v>310</v>
          </cell>
          <cell r="C240" t="str">
            <v>ProdTrans</v>
          </cell>
          <cell r="D240" t="str">
            <v xml:space="preserve">335.00 0310         </v>
          </cell>
          <cell r="E240">
            <v>335</v>
          </cell>
          <cell r="F240" t="str">
            <v>Miscellaneous Power Plant Equipment</v>
          </cell>
          <cell r="G240">
            <v>0</v>
          </cell>
          <cell r="H240">
            <v>61787.58</v>
          </cell>
          <cell r="I240">
            <v>0</v>
          </cell>
          <cell r="J240">
            <v>-647.87</v>
          </cell>
          <cell r="K240">
            <v>0</v>
          </cell>
          <cell r="L240">
            <v>61139.71</v>
          </cell>
          <cell r="M240">
            <v>0</v>
          </cell>
          <cell r="N240">
            <v>-651.02</v>
          </cell>
          <cell r="O240">
            <v>0</v>
          </cell>
          <cell r="P240">
            <v>60488.69</v>
          </cell>
          <cell r="Q240">
            <v>0</v>
          </cell>
          <cell r="R240">
            <v>32488</v>
          </cell>
          <cell r="S240">
            <v>0</v>
          </cell>
          <cell r="T240">
            <v>1.4512088393941012</v>
          </cell>
          <cell r="U240">
            <v>0</v>
          </cell>
          <cell r="V240">
            <v>892</v>
          </cell>
          <cell r="W240">
            <v>0</v>
          </cell>
          <cell r="X240">
            <v>-647.87</v>
          </cell>
          <cell r="Y240">
            <v>0</v>
          </cell>
          <cell r="Z240">
            <v>-10</v>
          </cell>
          <cell r="AA240">
            <v>0</v>
          </cell>
          <cell r="AB240">
            <v>-64.786999999999992</v>
          </cell>
          <cell r="AC240">
            <v>0</v>
          </cell>
          <cell r="AD240">
            <v>32667.343000000001</v>
          </cell>
          <cell r="AE240">
            <v>0</v>
          </cell>
          <cell r="AF240">
            <v>1.4512088393941012</v>
          </cell>
          <cell r="AG240">
            <v>0</v>
          </cell>
          <cell r="AH240">
            <v>883</v>
          </cell>
          <cell r="AI240">
            <v>0</v>
          </cell>
          <cell r="AJ240">
            <v>-651.02</v>
          </cell>
          <cell r="AK240">
            <v>0</v>
          </cell>
          <cell r="AL240">
            <v>-10</v>
          </cell>
          <cell r="AM240">
            <v>0</v>
          </cell>
          <cell r="AN240">
            <v>-65.102000000000004</v>
          </cell>
          <cell r="AO240">
            <v>0</v>
          </cell>
          <cell r="AP240">
            <v>32834.221000000005</v>
          </cell>
        </row>
        <row r="241">
          <cell r="A241" t="str">
            <v xml:space="preserve">336.00 0310         </v>
          </cell>
          <cell r="B241">
            <v>310</v>
          </cell>
          <cell r="C241" t="str">
            <v>ProdTrans</v>
          </cell>
          <cell r="D241" t="str">
            <v xml:space="preserve">336.00 0310         </v>
          </cell>
          <cell r="E241">
            <v>336</v>
          </cell>
          <cell r="F241" t="str">
            <v>Roads, Railroads and Bridges</v>
          </cell>
          <cell r="G241">
            <v>0</v>
          </cell>
          <cell r="H241">
            <v>241074.81</v>
          </cell>
          <cell r="I241">
            <v>0</v>
          </cell>
          <cell r="J241">
            <v>-615.86</v>
          </cell>
          <cell r="K241">
            <v>0</v>
          </cell>
          <cell r="L241">
            <v>240458.95</v>
          </cell>
          <cell r="M241">
            <v>0</v>
          </cell>
          <cell r="N241">
            <v>-624.79000000000008</v>
          </cell>
          <cell r="O241">
            <v>0</v>
          </cell>
          <cell r="P241">
            <v>239834.16</v>
          </cell>
          <cell r="Q241">
            <v>0</v>
          </cell>
          <cell r="R241">
            <v>112137</v>
          </cell>
          <cell r="S241">
            <v>0</v>
          </cell>
          <cell r="T241">
            <v>1.757372347736557</v>
          </cell>
          <cell r="U241">
            <v>0</v>
          </cell>
          <cell r="V241">
            <v>4231</v>
          </cell>
          <cell r="W241">
            <v>0</v>
          </cell>
          <cell r="X241">
            <v>-615.86</v>
          </cell>
          <cell r="Y241">
            <v>0</v>
          </cell>
          <cell r="Z241">
            <v>-40</v>
          </cell>
          <cell r="AA241">
            <v>0</v>
          </cell>
          <cell r="AB241">
            <v>-246.34400000000002</v>
          </cell>
          <cell r="AC241">
            <v>0</v>
          </cell>
          <cell r="AD241">
            <v>115505.796</v>
          </cell>
          <cell r="AE241">
            <v>0</v>
          </cell>
          <cell r="AF241">
            <v>1.757372347736557</v>
          </cell>
          <cell r="AG241">
            <v>0</v>
          </cell>
          <cell r="AH241">
            <v>4220</v>
          </cell>
          <cell r="AI241">
            <v>0</v>
          </cell>
          <cell r="AJ241">
            <v>-624.79000000000008</v>
          </cell>
          <cell r="AK241">
            <v>0</v>
          </cell>
          <cell r="AL241">
            <v>-40</v>
          </cell>
          <cell r="AM241">
            <v>0</v>
          </cell>
          <cell r="AN241">
            <v>-249.91600000000003</v>
          </cell>
          <cell r="AO241">
            <v>0</v>
          </cell>
          <cell r="AP241">
            <v>118851.09000000001</v>
          </cell>
        </row>
        <row r="242">
          <cell r="A242">
            <v>0</v>
          </cell>
          <cell r="B242">
            <v>0</v>
          </cell>
          <cell r="C242">
            <v>0</v>
          </cell>
          <cell r="D242">
            <v>0</v>
          </cell>
          <cell r="E242">
            <v>0</v>
          </cell>
          <cell r="F242" t="str">
            <v>TOTAL KLAMATH RIVER</v>
          </cell>
          <cell r="G242">
            <v>0</v>
          </cell>
          <cell r="H242">
            <v>15005638.65</v>
          </cell>
          <cell r="I242">
            <v>0</v>
          </cell>
          <cell r="J242">
            <v>-42758.09</v>
          </cell>
          <cell r="K242">
            <v>0</v>
          </cell>
          <cell r="L242">
            <v>14962880.560000001</v>
          </cell>
          <cell r="M242">
            <v>0</v>
          </cell>
          <cell r="N242">
            <v>-43586.839999999989</v>
          </cell>
          <cell r="O242">
            <v>0</v>
          </cell>
          <cell r="P242">
            <v>14919293.719999999</v>
          </cell>
          <cell r="Q242">
            <v>0</v>
          </cell>
          <cell r="R242">
            <v>8368256</v>
          </cell>
          <cell r="S242">
            <v>0</v>
          </cell>
          <cell r="T242">
            <v>0</v>
          </cell>
          <cell r="U242">
            <v>0</v>
          </cell>
          <cell r="V242">
            <v>239852</v>
          </cell>
          <cell r="W242">
            <v>0</v>
          </cell>
          <cell r="X242">
            <v>-42758.09</v>
          </cell>
          <cell r="Y242">
            <v>0</v>
          </cell>
          <cell r="Z242">
            <v>0</v>
          </cell>
          <cell r="AA242">
            <v>0</v>
          </cell>
          <cell r="AB242">
            <v>-15529.341</v>
          </cell>
          <cell r="AC242">
            <v>0</v>
          </cell>
          <cell r="AD242">
            <v>8549820.5690000001</v>
          </cell>
          <cell r="AE242">
            <v>0</v>
          </cell>
          <cell r="AF242">
            <v>0</v>
          </cell>
          <cell r="AG242">
            <v>0</v>
          </cell>
          <cell r="AH242">
            <v>239115</v>
          </cell>
          <cell r="AI242">
            <v>0</v>
          </cell>
          <cell r="AJ242">
            <v>-43586.839999999989</v>
          </cell>
          <cell r="AK242">
            <v>0</v>
          </cell>
          <cell r="AL242">
            <v>0</v>
          </cell>
          <cell r="AM242">
            <v>0</v>
          </cell>
          <cell r="AN242">
            <v>-15824.787999999999</v>
          </cell>
          <cell r="AO242">
            <v>0</v>
          </cell>
          <cell r="AP242">
            <v>8729523.9410000015</v>
          </cell>
        </row>
        <row r="243">
          <cell r="A243">
            <v>0</v>
          </cell>
          <cell r="B243">
            <v>0</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row>
        <row r="244">
          <cell r="A244">
            <v>0</v>
          </cell>
          <cell r="B244">
            <v>0</v>
          </cell>
          <cell r="C244">
            <v>0</v>
          </cell>
          <cell r="D244">
            <v>0</v>
          </cell>
          <cell r="E244">
            <v>0</v>
          </cell>
          <cell r="F244" t="str">
            <v>KLAMATH RIVER - ACCELERATED</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row>
        <row r="245">
          <cell r="A245" t="str">
            <v xml:space="preserve">330.20 0311         </v>
          </cell>
          <cell r="B245">
            <v>311</v>
          </cell>
          <cell r="C245" t="str">
            <v>ProdTrans</v>
          </cell>
          <cell r="D245" t="str">
            <v xml:space="preserve">330.20 0311         </v>
          </cell>
          <cell r="E245">
            <v>330.2</v>
          </cell>
          <cell r="F245" t="str">
            <v>Land Rights</v>
          </cell>
          <cell r="G245">
            <v>0</v>
          </cell>
          <cell r="H245">
            <v>40941.300000000003</v>
          </cell>
          <cell r="I245">
            <v>0</v>
          </cell>
          <cell r="J245">
            <v>0</v>
          </cell>
          <cell r="K245">
            <v>0</v>
          </cell>
          <cell r="L245">
            <v>40941.300000000003</v>
          </cell>
          <cell r="M245">
            <v>0</v>
          </cell>
          <cell r="N245">
            <v>0</v>
          </cell>
          <cell r="O245">
            <v>0</v>
          </cell>
          <cell r="P245">
            <v>40941.300000000003</v>
          </cell>
          <cell r="Q245">
            <v>0</v>
          </cell>
          <cell r="R245">
            <v>22851</v>
          </cell>
          <cell r="S245">
            <v>0</v>
          </cell>
          <cell r="T245">
            <v>5.45</v>
          </cell>
          <cell r="U245">
            <v>0</v>
          </cell>
          <cell r="V245">
            <v>2231</v>
          </cell>
          <cell r="W245">
            <v>0</v>
          </cell>
          <cell r="X245">
            <v>0</v>
          </cell>
          <cell r="Y245">
            <v>0</v>
          </cell>
          <cell r="Z245">
            <v>0</v>
          </cell>
          <cell r="AA245">
            <v>0</v>
          </cell>
          <cell r="AB245">
            <v>0</v>
          </cell>
          <cell r="AC245">
            <v>0</v>
          </cell>
          <cell r="AD245">
            <v>25082</v>
          </cell>
          <cell r="AE245">
            <v>0</v>
          </cell>
          <cell r="AF245">
            <v>5.45</v>
          </cell>
          <cell r="AG245">
            <v>0</v>
          </cell>
          <cell r="AH245">
            <v>2231</v>
          </cell>
          <cell r="AI245">
            <v>0</v>
          </cell>
          <cell r="AJ245">
            <v>0</v>
          </cell>
          <cell r="AK245">
            <v>0</v>
          </cell>
          <cell r="AL245">
            <v>0</v>
          </cell>
          <cell r="AM245">
            <v>0</v>
          </cell>
          <cell r="AN245">
            <v>0</v>
          </cell>
          <cell r="AO245">
            <v>0</v>
          </cell>
          <cell r="AP245">
            <v>27313</v>
          </cell>
        </row>
        <row r="246">
          <cell r="A246" t="str">
            <v xml:space="preserve">330.40 0311         </v>
          </cell>
          <cell r="B246">
            <v>311</v>
          </cell>
          <cell r="C246" t="str">
            <v>ProdTrans</v>
          </cell>
          <cell r="D246" t="str">
            <v xml:space="preserve">330.40 0311         </v>
          </cell>
          <cell r="E246">
            <v>330.4</v>
          </cell>
          <cell r="F246" t="str">
            <v>Flood Rights</v>
          </cell>
          <cell r="G246">
            <v>0</v>
          </cell>
          <cell r="H246">
            <v>1029.5</v>
          </cell>
          <cell r="I246">
            <v>0</v>
          </cell>
          <cell r="J246">
            <v>0</v>
          </cell>
          <cell r="K246">
            <v>0</v>
          </cell>
          <cell r="L246">
            <v>1029.5</v>
          </cell>
          <cell r="M246">
            <v>0</v>
          </cell>
          <cell r="N246">
            <v>0</v>
          </cell>
          <cell r="O246">
            <v>0</v>
          </cell>
          <cell r="P246">
            <v>1029.5</v>
          </cell>
          <cell r="Q246">
            <v>0</v>
          </cell>
          <cell r="R246">
            <v>575</v>
          </cell>
          <cell r="S246">
            <v>0</v>
          </cell>
          <cell r="T246">
            <v>5.44</v>
          </cell>
          <cell r="U246">
            <v>0</v>
          </cell>
          <cell r="V246">
            <v>56</v>
          </cell>
          <cell r="W246">
            <v>0</v>
          </cell>
          <cell r="X246">
            <v>0</v>
          </cell>
          <cell r="Y246">
            <v>0</v>
          </cell>
          <cell r="Z246">
            <v>0</v>
          </cell>
          <cell r="AA246">
            <v>0</v>
          </cell>
          <cell r="AB246">
            <v>0</v>
          </cell>
          <cell r="AC246">
            <v>0</v>
          </cell>
          <cell r="AD246">
            <v>631</v>
          </cell>
          <cell r="AE246">
            <v>0</v>
          </cell>
          <cell r="AF246">
            <v>5.44</v>
          </cell>
          <cell r="AG246">
            <v>0</v>
          </cell>
          <cell r="AH246">
            <v>56</v>
          </cell>
          <cell r="AI246">
            <v>0</v>
          </cell>
          <cell r="AJ246">
            <v>0</v>
          </cell>
          <cell r="AK246">
            <v>0</v>
          </cell>
          <cell r="AL246">
            <v>0</v>
          </cell>
          <cell r="AM246">
            <v>0</v>
          </cell>
          <cell r="AN246">
            <v>0</v>
          </cell>
          <cell r="AO246">
            <v>0</v>
          </cell>
          <cell r="AP246">
            <v>687</v>
          </cell>
        </row>
        <row r="247">
          <cell r="A247" t="str">
            <v xml:space="preserve">331.00 0311         </v>
          </cell>
          <cell r="B247">
            <v>311</v>
          </cell>
          <cell r="C247" t="str">
            <v>ProdTrans</v>
          </cell>
          <cell r="D247" t="str">
            <v xml:space="preserve">331.00 0311         </v>
          </cell>
          <cell r="E247">
            <v>331</v>
          </cell>
          <cell r="F247" t="str">
            <v>Structures and Improvements</v>
          </cell>
          <cell r="G247">
            <v>0</v>
          </cell>
          <cell r="H247">
            <v>13625273.83</v>
          </cell>
          <cell r="I247">
            <v>0</v>
          </cell>
          <cell r="J247">
            <v>0</v>
          </cell>
          <cell r="K247">
            <v>0</v>
          </cell>
          <cell r="L247">
            <v>13625273.83</v>
          </cell>
          <cell r="M247">
            <v>0</v>
          </cell>
          <cell r="N247">
            <v>0</v>
          </cell>
          <cell r="O247">
            <v>0</v>
          </cell>
          <cell r="P247">
            <v>13625273.83</v>
          </cell>
          <cell r="Q247">
            <v>0</v>
          </cell>
          <cell r="R247">
            <v>4600664</v>
          </cell>
          <cell r="S247">
            <v>0</v>
          </cell>
          <cell r="T247">
            <v>8.2799999999999994</v>
          </cell>
          <cell r="U247">
            <v>0</v>
          </cell>
          <cell r="V247">
            <v>1128173</v>
          </cell>
          <cell r="W247">
            <v>0</v>
          </cell>
          <cell r="X247">
            <v>0</v>
          </cell>
          <cell r="Y247">
            <v>0</v>
          </cell>
          <cell r="Z247">
            <v>-40</v>
          </cell>
          <cell r="AA247">
            <v>0</v>
          </cell>
          <cell r="AB247">
            <v>0</v>
          </cell>
          <cell r="AC247">
            <v>0</v>
          </cell>
          <cell r="AD247">
            <v>5728837</v>
          </cell>
          <cell r="AE247">
            <v>0</v>
          </cell>
          <cell r="AF247">
            <v>8.2799999999999994</v>
          </cell>
          <cell r="AG247">
            <v>0</v>
          </cell>
          <cell r="AH247">
            <v>1128173</v>
          </cell>
          <cell r="AI247">
            <v>0</v>
          </cell>
          <cell r="AJ247">
            <v>0</v>
          </cell>
          <cell r="AK247">
            <v>0</v>
          </cell>
          <cell r="AL247">
            <v>-40</v>
          </cell>
          <cell r="AM247">
            <v>0</v>
          </cell>
          <cell r="AN247">
            <v>0</v>
          </cell>
          <cell r="AO247">
            <v>0</v>
          </cell>
          <cell r="AP247">
            <v>6857010</v>
          </cell>
        </row>
        <row r="248">
          <cell r="A248" t="str">
            <v xml:space="preserve">332.00 0311         </v>
          </cell>
          <cell r="B248">
            <v>311</v>
          </cell>
          <cell r="C248" t="str">
            <v>ProdTrans</v>
          </cell>
          <cell r="D248" t="str">
            <v xml:space="preserve">332.00 0311         </v>
          </cell>
          <cell r="E248">
            <v>332</v>
          </cell>
          <cell r="F248" t="str">
            <v>Reservoirs, Dams and Waterways</v>
          </cell>
          <cell r="G248">
            <v>0</v>
          </cell>
          <cell r="H248">
            <v>33571693.159999996</v>
          </cell>
          <cell r="I248">
            <v>0</v>
          </cell>
          <cell r="J248">
            <v>0</v>
          </cell>
          <cell r="K248">
            <v>0</v>
          </cell>
          <cell r="L248">
            <v>33571693.159999996</v>
          </cell>
          <cell r="M248">
            <v>0</v>
          </cell>
          <cell r="N248">
            <v>0</v>
          </cell>
          <cell r="O248">
            <v>0</v>
          </cell>
          <cell r="P248">
            <v>33571693.159999996</v>
          </cell>
          <cell r="Q248">
            <v>0</v>
          </cell>
          <cell r="R248">
            <v>14772572</v>
          </cell>
          <cell r="S248">
            <v>0</v>
          </cell>
          <cell r="T248">
            <v>7</v>
          </cell>
          <cell r="U248">
            <v>0</v>
          </cell>
          <cell r="V248">
            <v>2350019</v>
          </cell>
          <cell r="W248">
            <v>0</v>
          </cell>
          <cell r="X248">
            <v>0</v>
          </cell>
          <cell r="Y248">
            <v>0</v>
          </cell>
          <cell r="Z248">
            <v>-40</v>
          </cell>
          <cell r="AA248">
            <v>0</v>
          </cell>
          <cell r="AB248">
            <v>0</v>
          </cell>
          <cell r="AC248">
            <v>0</v>
          </cell>
          <cell r="AD248">
            <v>17122591</v>
          </cell>
          <cell r="AE248">
            <v>0</v>
          </cell>
          <cell r="AF248">
            <v>7</v>
          </cell>
          <cell r="AG248">
            <v>0</v>
          </cell>
          <cell r="AH248">
            <v>2350019</v>
          </cell>
          <cell r="AI248">
            <v>0</v>
          </cell>
          <cell r="AJ248">
            <v>0</v>
          </cell>
          <cell r="AK248">
            <v>0</v>
          </cell>
          <cell r="AL248">
            <v>-40</v>
          </cell>
          <cell r="AM248">
            <v>0</v>
          </cell>
          <cell r="AN248">
            <v>0</v>
          </cell>
          <cell r="AO248">
            <v>0</v>
          </cell>
          <cell r="AP248">
            <v>19472610</v>
          </cell>
        </row>
        <row r="249">
          <cell r="A249" t="str">
            <v xml:space="preserve">333.00 0311         </v>
          </cell>
          <cell r="B249">
            <v>311</v>
          </cell>
          <cell r="C249" t="str">
            <v>ProdTrans</v>
          </cell>
          <cell r="D249" t="str">
            <v xml:space="preserve">333.00 0311         </v>
          </cell>
          <cell r="E249">
            <v>333</v>
          </cell>
          <cell r="F249" t="str">
            <v>Waterwheels, Turbines and Generators</v>
          </cell>
          <cell r="G249">
            <v>0</v>
          </cell>
          <cell r="H249">
            <v>17770236.870000001</v>
          </cell>
          <cell r="I249">
            <v>0</v>
          </cell>
          <cell r="J249">
            <v>0</v>
          </cell>
          <cell r="K249">
            <v>0</v>
          </cell>
          <cell r="L249">
            <v>17770236.870000001</v>
          </cell>
          <cell r="M249">
            <v>0</v>
          </cell>
          <cell r="N249">
            <v>0</v>
          </cell>
          <cell r="O249">
            <v>0</v>
          </cell>
          <cell r="P249">
            <v>17770236.870000001</v>
          </cell>
          <cell r="Q249">
            <v>0</v>
          </cell>
          <cell r="R249">
            <v>6645186</v>
          </cell>
          <cell r="S249">
            <v>0</v>
          </cell>
          <cell r="T249">
            <v>7.83</v>
          </cell>
          <cell r="U249">
            <v>0</v>
          </cell>
          <cell r="V249">
            <v>1391410</v>
          </cell>
          <cell r="W249">
            <v>0</v>
          </cell>
          <cell r="X249">
            <v>0</v>
          </cell>
          <cell r="Y249">
            <v>0</v>
          </cell>
          <cell r="Z249">
            <v>-40</v>
          </cell>
          <cell r="AA249">
            <v>0</v>
          </cell>
          <cell r="AB249">
            <v>0</v>
          </cell>
          <cell r="AC249">
            <v>0</v>
          </cell>
          <cell r="AD249">
            <v>8036596</v>
          </cell>
          <cell r="AE249">
            <v>0</v>
          </cell>
          <cell r="AF249">
            <v>7.83</v>
          </cell>
          <cell r="AG249">
            <v>0</v>
          </cell>
          <cell r="AH249">
            <v>1391410</v>
          </cell>
          <cell r="AI249">
            <v>0</v>
          </cell>
          <cell r="AJ249">
            <v>0</v>
          </cell>
          <cell r="AK249">
            <v>0</v>
          </cell>
          <cell r="AL249">
            <v>-40</v>
          </cell>
          <cell r="AM249">
            <v>0</v>
          </cell>
          <cell r="AN249">
            <v>0</v>
          </cell>
          <cell r="AO249">
            <v>0</v>
          </cell>
          <cell r="AP249">
            <v>9428006</v>
          </cell>
        </row>
        <row r="250">
          <cell r="A250" t="str">
            <v xml:space="preserve">334.00 0311         </v>
          </cell>
          <cell r="B250">
            <v>311</v>
          </cell>
          <cell r="C250" t="str">
            <v>ProdTrans</v>
          </cell>
          <cell r="D250" t="str">
            <v xml:space="preserve">334.00 0311         </v>
          </cell>
          <cell r="E250">
            <v>334</v>
          </cell>
          <cell r="F250" t="str">
            <v>Accessory Electric Equipment</v>
          </cell>
          <cell r="G250">
            <v>0</v>
          </cell>
          <cell r="H250">
            <v>15513216.33</v>
          </cell>
          <cell r="I250">
            <v>0</v>
          </cell>
          <cell r="J250">
            <v>0</v>
          </cell>
          <cell r="K250">
            <v>0</v>
          </cell>
          <cell r="L250">
            <v>15513216.33</v>
          </cell>
          <cell r="M250">
            <v>0</v>
          </cell>
          <cell r="N250">
            <v>0</v>
          </cell>
          <cell r="O250">
            <v>0</v>
          </cell>
          <cell r="P250">
            <v>15513216.33</v>
          </cell>
          <cell r="Q250">
            <v>0</v>
          </cell>
          <cell r="R250">
            <v>4197579</v>
          </cell>
          <cell r="S250">
            <v>0</v>
          </cell>
          <cell r="T250">
            <v>9.1199999999999992</v>
          </cell>
          <cell r="U250">
            <v>0</v>
          </cell>
          <cell r="V250">
            <v>1414805</v>
          </cell>
          <cell r="W250">
            <v>0</v>
          </cell>
          <cell r="X250">
            <v>0</v>
          </cell>
          <cell r="Y250">
            <v>0</v>
          </cell>
          <cell r="Z250">
            <v>-20</v>
          </cell>
          <cell r="AA250">
            <v>0</v>
          </cell>
          <cell r="AB250">
            <v>0</v>
          </cell>
          <cell r="AC250">
            <v>0</v>
          </cell>
          <cell r="AD250">
            <v>5612384</v>
          </cell>
          <cell r="AE250">
            <v>0</v>
          </cell>
          <cell r="AF250">
            <v>9.1199999999999992</v>
          </cell>
          <cell r="AG250">
            <v>0</v>
          </cell>
          <cell r="AH250">
            <v>1414805</v>
          </cell>
          <cell r="AI250">
            <v>0</v>
          </cell>
          <cell r="AJ250">
            <v>0</v>
          </cell>
          <cell r="AK250">
            <v>0</v>
          </cell>
          <cell r="AL250">
            <v>-20</v>
          </cell>
          <cell r="AM250">
            <v>0</v>
          </cell>
          <cell r="AN250">
            <v>0</v>
          </cell>
          <cell r="AO250">
            <v>0</v>
          </cell>
          <cell r="AP250">
            <v>7027189</v>
          </cell>
        </row>
        <row r="251">
          <cell r="A251" t="str">
            <v xml:space="preserve">335.00 0311         </v>
          </cell>
          <cell r="B251">
            <v>311</v>
          </cell>
          <cell r="C251" t="str">
            <v>ProdTrans</v>
          </cell>
          <cell r="D251" t="str">
            <v xml:space="preserve">335.00 0311         </v>
          </cell>
          <cell r="E251">
            <v>335</v>
          </cell>
          <cell r="F251" t="str">
            <v>Miscellaneous Power Plant Equipment</v>
          </cell>
          <cell r="G251">
            <v>0</v>
          </cell>
          <cell r="H251">
            <v>169253.74</v>
          </cell>
          <cell r="I251">
            <v>0</v>
          </cell>
          <cell r="J251">
            <v>0</v>
          </cell>
          <cell r="K251">
            <v>0</v>
          </cell>
          <cell r="L251">
            <v>169253.74</v>
          </cell>
          <cell r="M251">
            <v>0</v>
          </cell>
          <cell r="N251">
            <v>0</v>
          </cell>
          <cell r="O251">
            <v>0</v>
          </cell>
          <cell r="P251">
            <v>169253.74</v>
          </cell>
          <cell r="Q251">
            <v>0</v>
          </cell>
          <cell r="R251">
            <v>84767</v>
          </cell>
          <cell r="S251">
            <v>0</v>
          </cell>
          <cell r="T251">
            <v>6.24</v>
          </cell>
          <cell r="U251">
            <v>0</v>
          </cell>
          <cell r="V251">
            <v>10561</v>
          </cell>
          <cell r="W251">
            <v>0</v>
          </cell>
          <cell r="X251">
            <v>0</v>
          </cell>
          <cell r="Y251">
            <v>0</v>
          </cell>
          <cell r="Z251">
            <v>-10</v>
          </cell>
          <cell r="AA251">
            <v>0</v>
          </cell>
          <cell r="AB251">
            <v>0</v>
          </cell>
          <cell r="AC251">
            <v>0</v>
          </cell>
          <cell r="AD251">
            <v>95328</v>
          </cell>
          <cell r="AE251">
            <v>0</v>
          </cell>
          <cell r="AF251">
            <v>6.24</v>
          </cell>
          <cell r="AG251">
            <v>0</v>
          </cell>
          <cell r="AH251">
            <v>10561</v>
          </cell>
          <cell r="AI251">
            <v>0</v>
          </cell>
          <cell r="AJ251">
            <v>0</v>
          </cell>
          <cell r="AK251">
            <v>0</v>
          </cell>
          <cell r="AL251">
            <v>-10</v>
          </cell>
          <cell r="AM251">
            <v>0</v>
          </cell>
          <cell r="AN251">
            <v>0</v>
          </cell>
          <cell r="AO251">
            <v>0</v>
          </cell>
          <cell r="AP251">
            <v>105889</v>
          </cell>
        </row>
        <row r="252">
          <cell r="A252" t="str">
            <v xml:space="preserve">336.00 0311         </v>
          </cell>
          <cell r="B252">
            <v>311</v>
          </cell>
          <cell r="C252" t="str">
            <v>ProdTrans</v>
          </cell>
          <cell r="D252" t="str">
            <v xml:space="preserve">336.00 0311         </v>
          </cell>
          <cell r="E252">
            <v>336</v>
          </cell>
          <cell r="F252" t="str">
            <v>Roads, Railroads and Bridges</v>
          </cell>
          <cell r="G252">
            <v>0</v>
          </cell>
          <cell r="H252">
            <v>2547856.13</v>
          </cell>
          <cell r="I252">
            <v>0</v>
          </cell>
          <cell r="J252">
            <v>0</v>
          </cell>
          <cell r="K252">
            <v>0</v>
          </cell>
          <cell r="L252">
            <v>2547856.13</v>
          </cell>
          <cell r="M252">
            <v>0</v>
          </cell>
          <cell r="N252">
            <v>0</v>
          </cell>
          <cell r="O252">
            <v>0</v>
          </cell>
          <cell r="P252">
            <v>2547856.13</v>
          </cell>
          <cell r="Q252">
            <v>0</v>
          </cell>
          <cell r="R252">
            <v>1023786</v>
          </cell>
          <cell r="S252">
            <v>0</v>
          </cell>
          <cell r="T252">
            <v>7.48</v>
          </cell>
          <cell r="U252">
            <v>0</v>
          </cell>
          <cell r="V252">
            <v>190580</v>
          </cell>
          <cell r="W252">
            <v>0</v>
          </cell>
          <cell r="X252">
            <v>0</v>
          </cell>
          <cell r="Y252">
            <v>0</v>
          </cell>
          <cell r="Z252">
            <v>-40</v>
          </cell>
          <cell r="AA252">
            <v>0</v>
          </cell>
          <cell r="AB252">
            <v>0</v>
          </cell>
          <cell r="AC252">
            <v>0</v>
          </cell>
          <cell r="AD252">
            <v>1214366</v>
          </cell>
          <cell r="AE252">
            <v>0</v>
          </cell>
          <cell r="AF252">
            <v>7.48</v>
          </cell>
          <cell r="AG252">
            <v>0</v>
          </cell>
          <cell r="AH252">
            <v>190580</v>
          </cell>
          <cell r="AI252">
            <v>0</v>
          </cell>
          <cell r="AJ252">
            <v>0</v>
          </cell>
          <cell r="AK252">
            <v>0</v>
          </cell>
          <cell r="AL252">
            <v>-40</v>
          </cell>
          <cell r="AM252">
            <v>0</v>
          </cell>
          <cell r="AN252">
            <v>0</v>
          </cell>
          <cell r="AO252">
            <v>0</v>
          </cell>
          <cell r="AP252">
            <v>1404946</v>
          </cell>
        </row>
        <row r="253">
          <cell r="A253">
            <v>0</v>
          </cell>
          <cell r="B253">
            <v>0</v>
          </cell>
          <cell r="C253">
            <v>0</v>
          </cell>
          <cell r="D253">
            <v>0</v>
          </cell>
          <cell r="E253">
            <v>0</v>
          </cell>
          <cell r="F253" t="str">
            <v>TOTAL KLAMATH RIVER ACCELERATED</v>
          </cell>
          <cell r="G253">
            <v>0</v>
          </cell>
          <cell r="H253">
            <v>83239500.859999985</v>
          </cell>
          <cell r="I253">
            <v>0</v>
          </cell>
          <cell r="J253">
            <v>0</v>
          </cell>
          <cell r="K253">
            <v>0</v>
          </cell>
          <cell r="L253">
            <v>83239500.859999985</v>
          </cell>
          <cell r="M253">
            <v>0</v>
          </cell>
          <cell r="N253">
            <v>0</v>
          </cell>
          <cell r="O253">
            <v>0</v>
          </cell>
          <cell r="P253">
            <v>83239500.859999985</v>
          </cell>
          <cell r="Q253">
            <v>0</v>
          </cell>
          <cell r="R253">
            <v>31347980</v>
          </cell>
          <cell r="S253">
            <v>0</v>
          </cell>
          <cell r="T253">
            <v>0</v>
          </cell>
          <cell r="U253">
            <v>0</v>
          </cell>
          <cell r="V253">
            <v>6487835</v>
          </cell>
          <cell r="W253">
            <v>0</v>
          </cell>
          <cell r="X253">
            <v>0</v>
          </cell>
          <cell r="Y253">
            <v>0</v>
          </cell>
          <cell r="Z253">
            <v>0</v>
          </cell>
          <cell r="AA253">
            <v>0</v>
          </cell>
          <cell r="AB253">
            <v>0</v>
          </cell>
          <cell r="AC253">
            <v>0</v>
          </cell>
          <cell r="AD253">
            <v>37835815</v>
          </cell>
          <cell r="AE253">
            <v>0</v>
          </cell>
          <cell r="AF253">
            <v>0</v>
          </cell>
          <cell r="AG253">
            <v>0</v>
          </cell>
          <cell r="AH253">
            <v>6487835</v>
          </cell>
          <cell r="AI253">
            <v>0</v>
          </cell>
          <cell r="AJ253">
            <v>0</v>
          </cell>
          <cell r="AK253">
            <v>0</v>
          </cell>
          <cell r="AL253">
            <v>0</v>
          </cell>
          <cell r="AM253">
            <v>0</v>
          </cell>
          <cell r="AN253">
            <v>0</v>
          </cell>
          <cell r="AO253">
            <v>0</v>
          </cell>
          <cell r="AP253">
            <v>44323650</v>
          </cell>
        </row>
        <row r="254">
          <cell r="A254">
            <v>0</v>
          </cell>
          <cell r="B254">
            <v>0</v>
          </cell>
          <cell r="C254">
            <v>0</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row>
        <row r="255">
          <cell r="A255">
            <v>0</v>
          </cell>
          <cell r="B255">
            <v>0</v>
          </cell>
          <cell r="C255">
            <v>0</v>
          </cell>
          <cell r="D255">
            <v>0</v>
          </cell>
          <cell r="E255">
            <v>0</v>
          </cell>
          <cell r="F255" t="str">
            <v>LAST CHANCE</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row>
        <row r="256">
          <cell r="A256" t="str">
            <v xml:space="preserve">331.00 0312         </v>
          </cell>
          <cell r="B256">
            <v>312</v>
          </cell>
          <cell r="C256" t="str">
            <v>ProdTrans</v>
          </cell>
          <cell r="D256" t="str">
            <v xml:space="preserve">331.00 0312         </v>
          </cell>
          <cell r="E256">
            <v>331</v>
          </cell>
          <cell r="F256" t="str">
            <v>Structures and Improvements</v>
          </cell>
          <cell r="G256">
            <v>0</v>
          </cell>
          <cell r="H256">
            <v>448394.01</v>
          </cell>
          <cell r="I256">
            <v>0</v>
          </cell>
          <cell r="J256">
            <v>-1006.52</v>
          </cell>
          <cell r="K256">
            <v>0</v>
          </cell>
          <cell r="L256">
            <v>447387.49</v>
          </cell>
          <cell r="M256">
            <v>0</v>
          </cell>
          <cell r="N256">
            <v>-1020.6200000000001</v>
          </cell>
          <cell r="O256">
            <v>0</v>
          </cell>
          <cell r="P256">
            <v>446366.87</v>
          </cell>
          <cell r="Q256">
            <v>0</v>
          </cell>
          <cell r="R256">
            <v>244819</v>
          </cell>
          <cell r="S256">
            <v>0</v>
          </cell>
          <cell r="T256">
            <v>2.9793977598763832</v>
          </cell>
          <cell r="U256">
            <v>0</v>
          </cell>
          <cell r="V256">
            <v>13344</v>
          </cell>
          <cell r="W256">
            <v>0</v>
          </cell>
          <cell r="X256">
            <v>-1006.52</v>
          </cell>
          <cell r="Y256">
            <v>0</v>
          </cell>
          <cell r="Z256">
            <v>-40</v>
          </cell>
          <cell r="AA256">
            <v>0</v>
          </cell>
          <cell r="AB256">
            <v>-402.608</v>
          </cell>
          <cell r="AC256">
            <v>0</v>
          </cell>
          <cell r="AD256">
            <v>256753.872</v>
          </cell>
          <cell r="AE256">
            <v>0</v>
          </cell>
          <cell r="AF256">
            <v>2.9793977598763832</v>
          </cell>
          <cell r="AG256">
            <v>0</v>
          </cell>
          <cell r="AH256">
            <v>13314</v>
          </cell>
          <cell r="AI256">
            <v>0</v>
          </cell>
          <cell r="AJ256">
            <v>-1020.6200000000001</v>
          </cell>
          <cell r="AK256">
            <v>0</v>
          </cell>
          <cell r="AL256">
            <v>-40</v>
          </cell>
          <cell r="AM256">
            <v>0</v>
          </cell>
          <cell r="AN256">
            <v>-408.24800000000005</v>
          </cell>
          <cell r="AO256">
            <v>0</v>
          </cell>
          <cell r="AP256">
            <v>268639.00399999996</v>
          </cell>
        </row>
        <row r="257">
          <cell r="A257" t="str">
            <v xml:space="preserve">332.00 0312         </v>
          </cell>
          <cell r="B257">
            <v>312</v>
          </cell>
          <cell r="C257" t="str">
            <v>ProdTrans</v>
          </cell>
          <cell r="D257" t="str">
            <v xml:space="preserve">332.00 0312         </v>
          </cell>
          <cell r="E257">
            <v>332</v>
          </cell>
          <cell r="F257" t="str">
            <v>Reservoirs, Dams and Waterways</v>
          </cell>
          <cell r="G257">
            <v>0</v>
          </cell>
          <cell r="H257">
            <v>959002.13</v>
          </cell>
          <cell r="I257">
            <v>0</v>
          </cell>
          <cell r="J257">
            <v>-1369.63</v>
          </cell>
          <cell r="K257">
            <v>0</v>
          </cell>
          <cell r="L257">
            <v>957632.5</v>
          </cell>
          <cell r="M257">
            <v>0</v>
          </cell>
          <cell r="N257">
            <v>-1403.1</v>
          </cell>
          <cell r="O257">
            <v>0</v>
          </cell>
          <cell r="P257">
            <v>956229.4</v>
          </cell>
          <cell r="Q257">
            <v>0</v>
          </cell>
          <cell r="R257">
            <v>454436</v>
          </cell>
          <cell r="S257">
            <v>0</v>
          </cell>
          <cell r="T257">
            <v>2.9881890259291586</v>
          </cell>
          <cell r="U257">
            <v>0</v>
          </cell>
          <cell r="V257">
            <v>28636</v>
          </cell>
          <cell r="W257">
            <v>0</v>
          </cell>
          <cell r="X257">
            <v>-1369.63</v>
          </cell>
          <cell r="Y257">
            <v>0</v>
          </cell>
          <cell r="Z257">
            <v>-40</v>
          </cell>
          <cell r="AA257">
            <v>0</v>
          </cell>
          <cell r="AB257">
            <v>-547.85200000000009</v>
          </cell>
          <cell r="AC257">
            <v>0</v>
          </cell>
          <cell r="AD257">
            <v>481154.51799999998</v>
          </cell>
          <cell r="AE257">
            <v>0</v>
          </cell>
          <cell r="AF257">
            <v>2.9881890259291586</v>
          </cell>
          <cell r="AG257">
            <v>0</v>
          </cell>
          <cell r="AH257">
            <v>28595</v>
          </cell>
          <cell r="AI257">
            <v>0</v>
          </cell>
          <cell r="AJ257">
            <v>-1403.1</v>
          </cell>
          <cell r="AK257">
            <v>0</v>
          </cell>
          <cell r="AL257">
            <v>-40</v>
          </cell>
          <cell r="AM257">
            <v>0</v>
          </cell>
          <cell r="AN257">
            <v>-561.24</v>
          </cell>
          <cell r="AO257">
            <v>0</v>
          </cell>
          <cell r="AP257">
            <v>507785.17800000001</v>
          </cell>
        </row>
        <row r="258">
          <cell r="A258" t="str">
            <v xml:space="preserve">333.00 0312         </v>
          </cell>
          <cell r="B258">
            <v>312</v>
          </cell>
          <cell r="C258" t="str">
            <v>ProdTrans</v>
          </cell>
          <cell r="D258" t="str">
            <v xml:space="preserve">333.00 0312         </v>
          </cell>
          <cell r="E258">
            <v>333</v>
          </cell>
          <cell r="F258" t="str">
            <v>Waterwheels, Turbines and Generators</v>
          </cell>
          <cell r="G258">
            <v>0</v>
          </cell>
          <cell r="H258">
            <v>1068019.67</v>
          </cell>
          <cell r="I258">
            <v>0</v>
          </cell>
          <cell r="J258">
            <v>-3901.5499999999997</v>
          </cell>
          <cell r="K258">
            <v>0</v>
          </cell>
          <cell r="L258">
            <v>1064118.1199999999</v>
          </cell>
          <cell r="M258">
            <v>0</v>
          </cell>
          <cell r="N258">
            <v>-4083.14</v>
          </cell>
          <cell r="O258">
            <v>0</v>
          </cell>
          <cell r="P258">
            <v>1060034.98</v>
          </cell>
          <cell r="Q258">
            <v>0</v>
          </cell>
          <cell r="R258">
            <v>612312</v>
          </cell>
          <cell r="S258">
            <v>0</v>
          </cell>
          <cell r="T258">
            <v>3.0447646606703005</v>
          </cell>
          <cell r="U258">
            <v>0</v>
          </cell>
          <cell r="V258">
            <v>32459</v>
          </cell>
          <cell r="W258">
            <v>0</v>
          </cell>
          <cell r="X258">
            <v>-3901.5499999999997</v>
          </cell>
          <cell r="Y258">
            <v>0</v>
          </cell>
          <cell r="Z258">
            <v>-40</v>
          </cell>
          <cell r="AA258">
            <v>0</v>
          </cell>
          <cell r="AB258">
            <v>-1560.62</v>
          </cell>
          <cell r="AC258">
            <v>0</v>
          </cell>
          <cell r="AD258">
            <v>639308.82999999996</v>
          </cell>
          <cell r="AE258">
            <v>0</v>
          </cell>
          <cell r="AF258">
            <v>3.0447646606703005</v>
          </cell>
          <cell r="AG258">
            <v>0</v>
          </cell>
          <cell r="AH258">
            <v>32338</v>
          </cell>
          <cell r="AI258">
            <v>0</v>
          </cell>
          <cell r="AJ258">
            <v>-4083.14</v>
          </cell>
          <cell r="AK258">
            <v>0</v>
          </cell>
          <cell r="AL258">
            <v>-40</v>
          </cell>
          <cell r="AM258">
            <v>0</v>
          </cell>
          <cell r="AN258">
            <v>-1633.2560000000001</v>
          </cell>
          <cell r="AO258">
            <v>0</v>
          </cell>
          <cell r="AP258">
            <v>665930.43399999989</v>
          </cell>
        </row>
        <row r="259">
          <cell r="A259" t="str">
            <v xml:space="preserve">334.00 0312         </v>
          </cell>
          <cell r="B259">
            <v>312</v>
          </cell>
          <cell r="C259" t="str">
            <v>ProdTrans</v>
          </cell>
          <cell r="D259" t="str">
            <v xml:space="preserve">334.00 0312         </v>
          </cell>
          <cell r="E259">
            <v>334</v>
          </cell>
          <cell r="F259" t="str">
            <v>Accessory Electric Equipment</v>
          </cell>
          <cell r="G259">
            <v>0</v>
          </cell>
          <cell r="H259">
            <v>261833.29</v>
          </cell>
          <cell r="I259">
            <v>0</v>
          </cell>
          <cell r="J259">
            <v>-1972.3500000000001</v>
          </cell>
          <cell r="K259">
            <v>0</v>
          </cell>
          <cell r="L259">
            <v>259860.94</v>
          </cell>
          <cell r="M259">
            <v>0</v>
          </cell>
          <cell r="N259">
            <v>-2037.39</v>
          </cell>
          <cell r="O259">
            <v>0</v>
          </cell>
          <cell r="P259">
            <v>257823.55</v>
          </cell>
          <cell r="Q259">
            <v>0</v>
          </cell>
          <cell r="R259">
            <v>99338</v>
          </cell>
          <cell r="S259">
            <v>0</v>
          </cell>
          <cell r="T259">
            <v>3.9217952792071049</v>
          </cell>
          <cell r="U259">
            <v>0</v>
          </cell>
          <cell r="V259">
            <v>10230</v>
          </cell>
          <cell r="W259">
            <v>0</v>
          </cell>
          <cell r="X259">
            <v>-1972.3500000000001</v>
          </cell>
          <cell r="Y259">
            <v>0</v>
          </cell>
          <cell r="Z259">
            <v>-20</v>
          </cell>
          <cell r="AA259">
            <v>0</v>
          </cell>
          <cell r="AB259">
            <v>-394.47</v>
          </cell>
          <cell r="AC259">
            <v>0</v>
          </cell>
          <cell r="AD259">
            <v>107201.18</v>
          </cell>
          <cell r="AE259">
            <v>0</v>
          </cell>
          <cell r="AF259">
            <v>3.9217952792071049</v>
          </cell>
          <cell r="AG259">
            <v>0</v>
          </cell>
          <cell r="AH259">
            <v>10151</v>
          </cell>
          <cell r="AI259">
            <v>0</v>
          </cell>
          <cell r="AJ259">
            <v>-2037.39</v>
          </cell>
          <cell r="AK259">
            <v>0</v>
          </cell>
          <cell r="AL259">
            <v>-20</v>
          </cell>
          <cell r="AM259">
            <v>0</v>
          </cell>
          <cell r="AN259">
            <v>-407.47800000000001</v>
          </cell>
          <cell r="AO259">
            <v>0</v>
          </cell>
          <cell r="AP259">
            <v>114907.31199999999</v>
          </cell>
        </row>
        <row r="260">
          <cell r="A260" t="str">
            <v xml:space="preserve">336.00 0312         </v>
          </cell>
          <cell r="B260">
            <v>312</v>
          </cell>
          <cell r="C260" t="str">
            <v>ProdTrans</v>
          </cell>
          <cell r="D260" t="str">
            <v xml:space="preserve">336.00 0312         </v>
          </cell>
          <cell r="E260">
            <v>336</v>
          </cell>
          <cell r="F260" t="str">
            <v>Roads, Railroads and Bridges</v>
          </cell>
          <cell r="G260">
            <v>0</v>
          </cell>
          <cell r="H260">
            <v>65286.71</v>
          </cell>
          <cell r="I260">
            <v>0</v>
          </cell>
          <cell r="J260">
            <v>-155.63</v>
          </cell>
          <cell r="K260">
            <v>0</v>
          </cell>
          <cell r="L260">
            <v>65131.08</v>
          </cell>
          <cell r="M260">
            <v>0</v>
          </cell>
          <cell r="N260">
            <v>-157.76</v>
          </cell>
          <cell r="O260">
            <v>0</v>
          </cell>
          <cell r="P260">
            <v>64973.32</v>
          </cell>
          <cell r="Q260">
            <v>0</v>
          </cell>
          <cell r="R260">
            <v>38833</v>
          </cell>
          <cell r="S260">
            <v>0</v>
          </cell>
          <cell r="T260">
            <v>2.8149598875023067</v>
          </cell>
          <cell r="U260">
            <v>0</v>
          </cell>
          <cell r="V260">
            <v>1836</v>
          </cell>
          <cell r="W260">
            <v>0</v>
          </cell>
          <cell r="X260">
            <v>-155.63</v>
          </cell>
          <cell r="Y260">
            <v>0</v>
          </cell>
          <cell r="Z260">
            <v>-40</v>
          </cell>
          <cell r="AA260">
            <v>0</v>
          </cell>
          <cell r="AB260">
            <v>-62.251999999999995</v>
          </cell>
          <cell r="AC260">
            <v>0</v>
          </cell>
          <cell r="AD260">
            <v>40451.118000000002</v>
          </cell>
          <cell r="AE260">
            <v>0</v>
          </cell>
          <cell r="AF260">
            <v>2.8149598875023067</v>
          </cell>
          <cell r="AG260">
            <v>0</v>
          </cell>
          <cell r="AH260">
            <v>1831</v>
          </cell>
          <cell r="AI260">
            <v>0</v>
          </cell>
          <cell r="AJ260">
            <v>-157.76</v>
          </cell>
          <cell r="AK260">
            <v>0</v>
          </cell>
          <cell r="AL260">
            <v>-40</v>
          </cell>
          <cell r="AM260">
            <v>0</v>
          </cell>
          <cell r="AN260">
            <v>-63.103999999999999</v>
          </cell>
          <cell r="AO260">
            <v>0</v>
          </cell>
          <cell r="AP260">
            <v>42061.254000000001</v>
          </cell>
        </row>
        <row r="261">
          <cell r="A261">
            <v>0</v>
          </cell>
          <cell r="B261">
            <v>0</v>
          </cell>
          <cell r="C261">
            <v>0</v>
          </cell>
          <cell r="D261">
            <v>0</v>
          </cell>
          <cell r="E261">
            <v>0</v>
          </cell>
          <cell r="F261" t="str">
            <v>TOTAL LAST CHANCE</v>
          </cell>
          <cell r="G261">
            <v>0</v>
          </cell>
          <cell r="H261">
            <v>2802535.81</v>
          </cell>
          <cell r="I261">
            <v>0</v>
          </cell>
          <cell r="J261">
            <v>-8405.6799999999985</v>
          </cell>
          <cell r="K261">
            <v>0</v>
          </cell>
          <cell r="L261">
            <v>2794130.13</v>
          </cell>
          <cell r="M261">
            <v>0</v>
          </cell>
          <cell r="N261">
            <v>-8702.01</v>
          </cell>
          <cell r="O261">
            <v>0</v>
          </cell>
          <cell r="P261">
            <v>2785428.1199999996</v>
          </cell>
          <cell r="Q261">
            <v>0</v>
          </cell>
          <cell r="R261">
            <v>1449738</v>
          </cell>
          <cell r="S261">
            <v>0</v>
          </cell>
          <cell r="T261">
            <v>0</v>
          </cell>
          <cell r="U261">
            <v>0</v>
          </cell>
          <cell r="V261">
            <v>86505</v>
          </cell>
          <cell r="W261">
            <v>0</v>
          </cell>
          <cell r="X261">
            <v>-8405.6799999999985</v>
          </cell>
          <cell r="Y261">
            <v>0</v>
          </cell>
          <cell r="Z261">
            <v>0</v>
          </cell>
          <cell r="AA261">
            <v>0</v>
          </cell>
          <cell r="AB261">
            <v>-2967.8020000000001</v>
          </cell>
          <cell r="AC261">
            <v>0</v>
          </cell>
          <cell r="AD261">
            <v>1524869.5179999999</v>
          </cell>
          <cell r="AE261">
            <v>0</v>
          </cell>
          <cell r="AF261">
            <v>0</v>
          </cell>
          <cell r="AG261">
            <v>0</v>
          </cell>
          <cell r="AH261">
            <v>86229</v>
          </cell>
          <cell r="AI261">
            <v>0</v>
          </cell>
          <cell r="AJ261">
            <v>-8702.01</v>
          </cell>
          <cell r="AK261">
            <v>0</v>
          </cell>
          <cell r="AL261">
            <v>0</v>
          </cell>
          <cell r="AM261">
            <v>0</v>
          </cell>
          <cell r="AN261">
            <v>-3073.326</v>
          </cell>
          <cell r="AO261">
            <v>0</v>
          </cell>
          <cell r="AP261">
            <v>1599323.1819999998</v>
          </cell>
        </row>
        <row r="262">
          <cell r="A262">
            <v>0</v>
          </cell>
          <cell r="B262">
            <v>0</v>
          </cell>
          <cell r="C262">
            <v>0</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row>
        <row r="263">
          <cell r="A263">
            <v>0</v>
          </cell>
          <cell r="B263">
            <v>0</v>
          </cell>
          <cell r="C263">
            <v>0</v>
          </cell>
          <cell r="D263">
            <v>0</v>
          </cell>
          <cell r="E263">
            <v>0</v>
          </cell>
          <cell r="F263" t="str">
            <v>LIFTON</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row>
        <row r="264">
          <cell r="A264" t="str">
            <v xml:space="preserve">330.20 0313         </v>
          </cell>
          <cell r="B264">
            <v>313</v>
          </cell>
          <cell r="C264" t="str">
            <v>ProdTrans</v>
          </cell>
          <cell r="D264" t="str">
            <v xml:space="preserve">330.20 0313         </v>
          </cell>
          <cell r="E264">
            <v>330.2</v>
          </cell>
          <cell r="F264" t="str">
            <v>Land Rights</v>
          </cell>
          <cell r="G264">
            <v>0</v>
          </cell>
          <cell r="H264">
            <v>20758.93</v>
          </cell>
          <cell r="I264">
            <v>0</v>
          </cell>
          <cell r="J264">
            <v>0</v>
          </cell>
          <cell r="K264">
            <v>0</v>
          </cell>
          <cell r="L264">
            <v>20758.93</v>
          </cell>
          <cell r="M264">
            <v>0</v>
          </cell>
          <cell r="N264">
            <v>0</v>
          </cell>
          <cell r="O264">
            <v>0</v>
          </cell>
          <cell r="P264">
            <v>20758.93</v>
          </cell>
          <cell r="Q264">
            <v>0</v>
          </cell>
          <cell r="R264">
            <v>12173</v>
          </cell>
          <cell r="S264">
            <v>0</v>
          </cell>
          <cell r="T264">
            <v>1.9130330975617036</v>
          </cell>
          <cell r="U264">
            <v>0</v>
          </cell>
          <cell r="V264">
            <v>397</v>
          </cell>
          <cell r="W264">
            <v>0</v>
          </cell>
          <cell r="X264">
            <v>0</v>
          </cell>
          <cell r="Y264">
            <v>0</v>
          </cell>
          <cell r="Z264">
            <v>0</v>
          </cell>
          <cell r="AA264">
            <v>0</v>
          </cell>
          <cell r="AB264">
            <v>0</v>
          </cell>
          <cell r="AC264">
            <v>0</v>
          </cell>
          <cell r="AD264">
            <v>12570</v>
          </cell>
          <cell r="AE264">
            <v>0</v>
          </cell>
          <cell r="AF264">
            <v>1.9130330975617036</v>
          </cell>
          <cell r="AG264">
            <v>0</v>
          </cell>
          <cell r="AH264">
            <v>397</v>
          </cell>
          <cell r="AI264">
            <v>0</v>
          </cell>
          <cell r="AJ264">
            <v>0</v>
          </cell>
          <cell r="AK264">
            <v>0</v>
          </cell>
          <cell r="AL264">
            <v>0</v>
          </cell>
          <cell r="AM264">
            <v>0</v>
          </cell>
          <cell r="AN264">
            <v>0</v>
          </cell>
          <cell r="AO264">
            <v>0</v>
          </cell>
          <cell r="AP264">
            <v>12967</v>
          </cell>
        </row>
        <row r="265">
          <cell r="A265" t="str">
            <v xml:space="preserve">330.30 0313         </v>
          </cell>
          <cell r="B265">
            <v>313</v>
          </cell>
          <cell r="C265" t="str">
            <v>ProdTrans</v>
          </cell>
          <cell r="D265" t="str">
            <v xml:space="preserve">330.30 0313         </v>
          </cell>
          <cell r="E265">
            <v>330.3</v>
          </cell>
          <cell r="F265" t="str">
            <v>Water Rights</v>
          </cell>
          <cell r="G265">
            <v>0</v>
          </cell>
          <cell r="H265">
            <v>24129.94</v>
          </cell>
          <cell r="I265">
            <v>0</v>
          </cell>
          <cell r="J265">
            <v>0</v>
          </cell>
          <cell r="K265">
            <v>0</v>
          </cell>
          <cell r="L265">
            <v>24129.94</v>
          </cell>
          <cell r="M265">
            <v>0</v>
          </cell>
          <cell r="N265">
            <v>0</v>
          </cell>
          <cell r="O265">
            <v>0</v>
          </cell>
          <cell r="P265">
            <v>24129.94</v>
          </cell>
          <cell r="Q265">
            <v>0</v>
          </cell>
          <cell r="R265">
            <v>13866</v>
          </cell>
          <cell r="S265">
            <v>0</v>
          </cell>
          <cell r="T265">
            <v>1.9579131555923932</v>
          </cell>
          <cell r="U265">
            <v>0</v>
          </cell>
          <cell r="V265">
            <v>472</v>
          </cell>
          <cell r="W265">
            <v>0</v>
          </cell>
          <cell r="X265">
            <v>0</v>
          </cell>
          <cell r="Y265">
            <v>0</v>
          </cell>
          <cell r="Z265">
            <v>0</v>
          </cell>
          <cell r="AA265">
            <v>0</v>
          </cell>
          <cell r="AB265">
            <v>0</v>
          </cell>
          <cell r="AC265">
            <v>0</v>
          </cell>
          <cell r="AD265">
            <v>14338</v>
          </cell>
          <cell r="AE265">
            <v>0</v>
          </cell>
          <cell r="AF265">
            <v>1.9579131555923932</v>
          </cell>
          <cell r="AG265">
            <v>0</v>
          </cell>
          <cell r="AH265">
            <v>472</v>
          </cell>
          <cell r="AI265">
            <v>0</v>
          </cell>
          <cell r="AJ265">
            <v>0</v>
          </cell>
          <cell r="AK265">
            <v>0</v>
          </cell>
          <cell r="AL265">
            <v>0</v>
          </cell>
          <cell r="AM265">
            <v>0</v>
          </cell>
          <cell r="AN265">
            <v>0</v>
          </cell>
          <cell r="AO265">
            <v>0</v>
          </cell>
          <cell r="AP265">
            <v>14810</v>
          </cell>
        </row>
        <row r="266">
          <cell r="A266" t="str">
            <v xml:space="preserve">331.00 0313         </v>
          </cell>
          <cell r="B266">
            <v>313</v>
          </cell>
          <cell r="C266" t="str">
            <v>ProdTrans</v>
          </cell>
          <cell r="D266" t="str">
            <v xml:space="preserve">331.00 0313         </v>
          </cell>
          <cell r="E266">
            <v>331</v>
          </cell>
          <cell r="F266" t="str">
            <v>Structures and Improvements</v>
          </cell>
          <cell r="G266">
            <v>0</v>
          </cell>
          <cell r="H266">
            <v>1202030.3500000001</v>
          </cell>
          <cell r="I266">
            <v>0</v>
          </cell>
          <cell r="J266">
            <v>-5520.1499999999987</v>
          </cell>
          <cell r="K266">
            <v>0</v>
          </cell>
          <cell r="L266">
            <v>1196510.2000000002</v>
          </cell>
          <cell r="M266">
            <v>0</v>
          </cell>
          <cell r="N266">
            <v>-5590.4999999999991</v>
          </cell>
          <cell r="O266">
            <v>0</v>
          </cell>
          <cell r="P266">
            <v>1190919.7000000002</v>
          </cell>
          <cell r="Q266">
            <v>0</v>
          </cell>
          <cell r="R266">
            <v>560157</v>
          </cell>
          <cell r="S266">
            <v>0</v>
          </cell>
          <cell r="T266">
            <v>2.4115442263942697</v>
          </cell>
          <cell r="U266">
            <v>0</v>
          </cell>
          <cell r="V266">
            <v>28921</v>
          </cell>
          <cell r="W266">
            <v>0</v>
          </cell>
          <cell r="X266">
            <v>-5520.1499999999987</v>
          </cell>
          <cell r="Y266">
            <v>0</v>
          </cell>
          <cell r="Z266">
            <v>-40</v>
          </cell>
          <cell r="AA266">
            <v>0</v>
          </cell>
          <cell r="AB266">
            <v>-2208.0599999999995</v>
          </cell>
          <cell r="AC266">
            <v>0</v>
          </cell>
          <cell r="AD266">
            <v>581349.78999999992</v>
          </cell>
          <cell r="AE266">
            <v>0</v>
          </cell>
          <cell r="AF266">
            <v>2.4115442263942697</v>
          </cell>
          <cell r="AG266">
            <v>0</v>
          </cell>
          <cell r="AH266">
            <v>28787</v>
          </cell>
          <cell r="AI266">
            <v>0</v>
          </cell>
          <cell r="AJ266">
            <v>-5590.4999999999991</v>
          </cell>
          <cell r="AK266">
            <v>0</v>
          </cell>
          <cell r="AL266">
            <v>-40</v>
          </cell>
          <cell r="AM266">
            <v>0</v>
          </cell>
          <cell r="AN266">
            <v>-2236.1999999999998</v>
          </cell>
          <cell r="AO266">
            <v>0</v>
          </cell>
          <cell r="AP266">
            <v>602310.09</v>
          </cell>
        </row>
        <row r="267">
          <cell r="A267" t="str">
            <v xml:space="preserve">332.00 0313         </v>
          </cell>
          <cell r="B267">
            <v>313</v>
          </cell>
          <cell r="C267" t="str">
            <v>ProdTrans</v>
          </cell>
          <cell r="D267" t="str">
            <v xml:space="preserve">332.00 0313         </v>
          </cell>
          <cell r="E267">
            <v>332</v>
          </cell>
          <cell r="F267" t="str">
            <v>Reservoirs, Dams and Waterways</v>
          </cell>
          <cell r="G267">
            <v>0</v>
          </cell>
          <cell r="H267">
            <v>8271908.2300000004</v>
          </cell>
          <cell r="I267">
            <v>0</v>
          </cell>
          <cell r="J267">
            <v>-24247.93</v>
          </cell>
          <cell r="K267">
            <v>0</v>
          </cell>
          <cell r="L267">
            <v>8247660.3000000007</v>
          </cell>
          <cell r="M267">
            <v>0</v>
          </cell>
          <cell r="N267">
            <v>-24707.890000000003</v>
          </cell>
          <cell r="O267">
            <v>0</v>
          </cell>
          <cell r="P267">
            <v>8222952.4100000011</v>
          </cell>
          <cell r="Q267">
            <v>0</v>
          </cell>
          <cell r="R267">
            <v>3014592</v>
          </cell>
          <cell r="S267">
            <v>0</v>
          </cell>
          <cell r="T267">
            <v>2.714487273727983</v>
          </cell>
          <cell r="U267">
            <v>0</v>
          </cell>
          <cell r="V267">
            <v>224211</v>
          </cell>
          <cell r="W267">
            <v>0</v>
          </cell>
          <cell r="X267">
            <v>-24247.93</v>
          </cell>
          <cell r="Y267">
            <v>0</v>
          </cell>
          <cell r="Z267">
            <v>-40</v>
          </cell>
          <cell r="AA267">
            <v>0</v>
          </cell>
          <cell r="AB267">
            <v>-9699.1719999999987</v>
          </cell>
          <cell r="AC267">
            <v>0</v>
          </cell>
          <cell r="AD267">
            <v>3204855.898</v>
          </cell>
          <cell r="AE267">
            <v>0</v>
          </cell>
          <cell r="AF267">
            <v>2.714487273727983</v>
          </cell>
          <cell r="AG267">
            <v>0</v>
          </cell>
          <cell r="AH267">
            <v>223546</v>
          </cell>
          <cell r="AI267">
            <v>0</v>
          </cell>
          <cell r="AJ267">
            <v>-24707.890000000003</v>
          </cell>
          <cell r="AK267">
            <v>0</v>
          </cell>
          <cell r="AL267">
            <v>-40</v>
          </cell>
          <cell r="AM267">
            <v>0</v>
          </cell>
          <cell r="AN267">
            <v>-9883.1560000000009</v>
          </cell>
          <cell r="AO267">
            <v>0</v>
          </cell>
          <cell r="AP267">
            <v>3393810.852</v>
          </cell>
        </row>
        <row r="268">
          <cell r="A268" t="str">
            <v xml:space="preserve">333.00 0313         </v>
          </cell>
          <cell r="B268">
            <v>313</v>
          </cell>
          <cell r="C268" t="str">
            <v>ProdTrans</v>
          </cell>
          <cell r="D268" t="str">
            <v xml:space="preserve">333.00 0313         </v>
          </cell>
          <cell r="E268">
            <v>333</v>
          </cell>
          <cell r="F268" t="str">
            <v>Waterwheels, Turbines and Generators</v>
          </cell>
          <cell r="G268">
            <v>0</v>
          </cell>
          <cell r="H268">
            <v>7761267.7300000004</v>
          </cell>
          <cell r="I268">
            <v>0</v>
          </cell>
          <cell r="J268">
            <v>-6468.6</v>
          </cell>
          <cell r="K268">
            <v>0</v>
          </cell>
          <cell r="L268">
            <v>7754799.1300000008</v>
          </cell>
          <cell r="M268">
            <v>0</v>
          </cell>
          <cell r="N268">
            <v>-7103.64</v>
          </cell>
          <cell r="O268">
            <v>0</v>
          </cell>
          <cell r="P268">
            <v>7747695.4900000012</v>
          </cell>
          <cell r="Q268">
            <v>0</v>
          </cell>
          <cell r="R268">
            <v>1072252</v>
          </cell>
          <cell r="S268">
            <v>0</v>
          </cell>
          <cell r="T268">
            <v>3.584686729431791</v>
          </cell>
          <cell r="U268">
            <v>0</v>
          </cell>
          <cell r="V268">
            <v>278101</v>
          </cell>
          <cell r="W268">
            <v>0</v>
          </cell>
          <cell r="X268">
            <v>-6468.6</v>
          </cell>
          <cell r="Y268">
            <v>0</v>
          </cell>
          <cell r="Z268">
            <v>-40</v>
          </cell>
          <cell r="AA268">
            <v>0</v>
          </cell>
          <cell r="AB268">
            <v>-2587.44</v>
          </cell>
          <cell r="AC268">
            <v>0</v>
          </cell>
          <cell r="AD268">
            <v>1341296.96</v>
          </cell>
          <cell r="AE268">
            <v>0</v>
          </cell>
          <cell r="AF268">
            <v>3.584686729431791</v>
          </cell>
          <cell r="AG268">
            <v>0</v>
          </cell>
          <cell r="AH268">
            <v>277858</v>
          </cell>
          <cell r="AI268">
            <v>0</v>
          </cell>
          <cell r="AJ268">
            <v>-7103.64</v>
          </cell>
          <cell r="AK268">
            <v>0</v>
          </cell>
          <cell r="AL268">
            <v>-40</v>
          </cell>
          <cell r="AM268">
            <v>0</v>
          </cell>
          <cell r="AN268">
            <v>-2841.4560000000001</v>
          </cell>
          <cell r="AO268">
            <v>0</v>
          </cell>
          <cell r="AP268">
            <v>1609209.8640000001</v>
          </cell>
        </row>
        <row r="269">
          <cell r="A269" t="str">
            <v xml:space="preserve">334.00 0313         </v>
          </cell>
          <cell r="B269">
            <v>313</v>
          </cell>
          <cell r="C269" t="str">
            <v>ProdTrans</v>
          </cell>
          <cell r="D269" t="str">
            <v xml:space="preserve">334.00 0313         </v>
          </cell>
          <cell r="E269">
            <v>334</v>
          </cell>
          <cell r="F269" t="str">
            <v>Accessory Electric Equipment</v>
          </cell>
          <cell r="G269">
            <v>0</v>
          </cell>
          <cell r="H269">
            <v>288315.67</v>
          </cell>
          <cell r="I269">
            <v>0</v>
          </cell>
          <cell r="J269">
            <v>-2790.7699999999995</v>
          </cell>
          <cell r="K269">
            <v>0</v>
          </cell>
          <cell r="L269">
            <v>285524.89999999997</v>
          </cell>
          <cell r="M269">
            <v>0</v>
          </cell>
          <cell r="N269">
            <v>-2830.1</v>
          </cell>
          <cell r="O269">
            <v>0</v>
          </cell>
          <cell r="P269">
            <v>282694.8</v>
          </cell>
          <cell r="Q269">
            <v>0</v>
          </cell>
          <cell r="R269">
            <v>102806</v>
          </cell>
          <cell r="S269">
            <v>0</v>
          </cell>
          <cell r="T269">
            <v>3.2316137215370979</v>
          </cell>
          <cell r="U269">
            <v>0</v>
          </cell>
          <cell r="V269">
            <v>9272</v>
          </cell>
          <cell r="W269">
            <v>0</v>
          </cell>
          <cell r="X269">
            <v>-2790.7699999999995</v>
          </cell>
          <cell r="Y269">
            <v>0</v>
          </cell>
          <cell r="Z269">
            <v>-20</v>
          </cell>
          <cell r="AA269">
            <v>0</v>
          </cell>
          <cell r="AB269">
            <v>-558.154</v>
          </cell>
          <cell r="AC269">
            <v>0</v>
          </cell>
          <cell r="AD269">
            <v>108729.076</v>
          </cell>
          <cell r="AE269">
            <v>0</v>
          </cell>
          <cell r="AF269">
            <v>3.2316137215370979</v>
          </cell>
          <cell r="AG269">
            <v>0</v>
          </cell>
          <cell r="AH269">
            <v>9181</v>
          </cell>
          <cell r="AI269">
            <v>0</v>
          </cell>
          <cell r="AJ269">
            <v>-2830.1</v>
          </cell>
          <cell r="AK269">
            <v>0</v>
          </cell>
          <cell r="AL269">
            <v>-20</v>
          </cell>
          <cell r="AM269">
            <v>0</v>
          </cell>
          <cell r="AN269">
            <v>-566.02</v>
          </cell>
          <cell r="AO269">
            <v>0</v>
          </cell>
          <cell r="AP269">
            <v>114513.95599999999</v>
          </cell>
        </row>
        <row r="270">
          <cell r="A270" t="str">
            <v xml:space="preserve">335.00 0313         </v>
          </cell>
          <cell r="B270">
            <v>313</v>
          </cell>
          <cell r="C270" t="str">
            <v>ProdTrans</v>
          </cell>
          <cell r="D270" t="str">
            <v xml:space="preserve">335.00 0313         </v>
          </cell>
          <cell r="E270">
            <v>335</v>
          </cell>
          <cell r="F270" t="str">
            <v>Miscellaneous Power Plant Equipment</v>
          </cell>
          <cell r="G270">
            <v>0</v>
          </cell>
          <cell r="H270">
            <v>2910.09</v>
          </cell>
          <cell r="I270">
            <v>0</v>
          </cell>
          <cell r="J270">
            <v>-24.629999999999995</v>
          </cell>
          <cell r="K270">
            <v>0</v>
          </cell>
          <cell r="L270">
            <v>2885.46</v>
          </cell>
          <cell r="M270">
            <v>0</v>
          </cell>
          <cell r="N270">
            <v>-24.78</v>
          </cell>
          <cell r="O270">
            <v>0</v>
          </cell>
          <cell r="P270">
            <v>2860.68</v>
          </cell>
          <cell r="Q270">
            <v>0</v>
          </cell>
          <cell r="R270">
            <v>1267</v>
          </cell>
          <cell r="S270">
            <v>0</v>
          </cell>
          <cell r="T270">
            <v>2.6155175335516869</v>
          </cell>
          <cell r="U270">
            <v>0</v>
          </cell>
          <cell r="V270">
            <v>76</v>
          </cell>
          <cell r="W270">
            <v>0</v>
          </cell>
          <cell r="X270">
            <v>-24.629999999999995</v>
          </cell>
          <cell r="Y270">
            <v>0</v>
          </cell>
          <cell r="Z270">
            <v>-10</v>
          </cell>
          <cell r="AA270">
            <v>0</v>
          </cell>
          <cell r="AB270">
            <v>-2.4629999999999996</v>
          </cell>
          <cell r="AC270">
            <v>0</v>
          </cell>
          <cell r="AD270">
            <v>1315.9069999999999</v>
          </cell>
          <cell r="AE270">
            <v>0</v>
          </cell>
          <cell r="AF270">
            <v>2.6155175335516869</v>
          </cell>
          <cell r="AG270">
            <v>0</v>
          </cell>
          <cell r="AH270">
            <v>75</v>
          </cell>
          <cell r="AI270">
            <v>0</v>
          </cell>
          <cell r="AJ270">
            <v>-24.78</v>
          </cell>
          <cell r="AK270">
            <v>0</v>
          </cell>
          <cell r="AL270">
            <v>-10</v>
          </cell>
          <cell r="AM270">
            <v>0</v>
          </cell>
          <cell r="AN270">
            <v>-2.4780000000000002</v>
          </cell>
          <cell r="AO270">
            <v>0</v>
          </cell>
          <cell r="AP270">
            <v>1363.6489999999999</v>
          </cell>
        </row>
        <row r="271">
          <cell r="A271" t="str">
            <v xml:space="preserve">336.00 0313         </v>
          </cell>
          <cell r="B271">
            <v>313</v>
          </cell>
          <cell r="C271" t="str">
            <v>ProdTrans</v>
          </cell>
          <cell r="D271" t="str">
            <v xml:space="preserve">336.00 0313         </v>
          </cell>
          <cell r="E271">
            <v>336</v>
          </cell>
          <cell r="F271" t="str">
            <v>Roads, Railroads and Bridges</v>
          </cell>
          <cell r="G271">
            <v>0</v>
          </cell>
          <cell r="H271">
            <v>186957.26</v>
          </cell>
          <cell r="I271">
            <v>0</v>
          </cell>
          <cell r="J271">
            <v>-354.39000000000004</v>
          </cell>
          <cell r="K271">
            <v>0</v>
          </cell>
          <cell r="L271">
            <v>186602.87</v>
          </cell>
          <cell r="M271">
            <v>0</v>
          </cell>
          <cell r="N271">
            <v>-360.21999999999997</v>
          </cell>
          <cell r="O271">
            <v>0</v>
          </cell>
          <cell r="P271">
            <v>186242.65</v>
          </cell>
          <cell r="Q271">
            <v>0</v>
          </cell>
          <cell r="R271">
            <v>38479</v>
          </cell>
          <cell r="S271">
            <v>0</v>
          </cell>
          <cell r="T271">
            <v>3.4286912055472003</v>
          </cell>
          <cell r="U271">
            <v>0</v>
          </cell>
          <cell r="V271">
            <v>6404</v>
          </cell>
          <cell r="W271">
            <v>0</v>
          </cell>
          <cell r="X271">
            <v>-354.39000000000004</v>
          </cell>
          <cell r="Y271">
            <v>0</v>
          </cell>
          <cell r="Z271">
            <v>-40</v>
          </cell>
          <cell r="AA271">
            <v>0</v>
          </cell>
          <cell r="AB271">
            <v>-141.75600000000003</v>
          </cell>
          <cell r="AC271">
            <v>0</v>
          </cell>
          <cell r="AD271">
            <v>44386.853999999999</v>
          </cell>
          <cell r="AE271">
            <v>0</v>
          </cell>
          <cell r="AF271">
            <v>3.4286912055472003</v>
          </cell>
          <cell r="AG271">
            <v>0</v>
          </cell>
          <cell r="AH271">
            <v>6392</v>
          </cell>
          <cell r="AI271">
            <v>0</v>
          </cell>
          <cell r="AJ271">
            <v>-360.21999999999997</v>
          </cell>
          <cell r="AK271">
            <v>0</v>
          </cell>
          <cell r="AL271">
            <v>-40</v>
          </cell>
          <cell r="AM271">
            <v>0</v>
          </cell>
          <cell r="AN271">
            <v>-144.08799999999999</v>
          </cell>
          <cell r="AO271">
            <v>0</v>
          </cell>
          <cell r="AP271">
            <v>50274.545999999995</v>
          </cell>
        </row>
        <row r="272">
          <cell r="A272">
            <v>0</v>
          </cell>
          <cell r="B272">
            <v>0</v>
          </cell>
          <cell r="C272">
            <v>0</v>
          </cell>
          <cell r="D272">
            <v>0</v>
          </cell>
          <cell r="E272">
            <v>0</v>
          </cell>
          <cell r="F272" t="str">
            <v>TOTAL LIFTON</v>
          </cell>
          <cell r="G272">
            <v>0</v>
          </cell>
          <cell r="H272">
            <v>17758278.200000003</v>
          </cell>
          <cell r="I272">
            <v>0</v>
          </cell>
          <cell r="J272">
            <v>-39406.469999999994</v>
          </cell>
          <cell r="K272">
            <v>0</v>
          </cell>
          <cell r="L272">
            <v>17718871.73</v>
          </cell>
          <cell r="M272">
            <v>0</v>
          </cell>
          <cell r="N272">
            <v>-40617.130000000005</v>
          </cell>
          <cell r="O272">
            <v>0</v>
          </cell>
          <cell r="P272">
            <v>17678254.600000001</v>
          </cell>
          <cell r="Q272">
            <v>0</v>
          </cell>
          <cell r="R272">
            <v>4815592</v>
          </cell>
          <cell r="S272">
            <v>0</v>
          </cell>
          <cell r="T272">
            <v>0</v>
          </cell>
          <cell r="U272">
            <v>0</v>
          </cell>
          <cell r="V272">
            <v>547854</v>
          </cell>
          <cell r="W272">
            <v>0</v>
          </cell>
          <cell r="X272">
            <v>-39406.469999999994</v>
          </cell>
          <cell r="Y272">
            <v>0</v>
          </cell>
          <cell r="Z272">
            <v>0</v>
          </cell>
          <cell r="AA272">
            <v>0</v>
          </cell>
          <cell r="AB272">
            <v>-15197.044999999998</v>
          </cell>
          <cell r="AC272">
            <v>0</v>
          </cell>
          <cell r="AD272">
            <v>5308842.4850000003</v>
          </cell>
          <cell r="AE272">
            <v>0</v>
          </cell>
          <cell r="AF272">
            <v>0</v>
          </cell>
          <cell r="AG272">
            <v>0</v>
          </cell>
          <cell r="AH272">
            <v>546708</v>
          </cell>
          <cell r="AI272">
            <v>0</v>
          </cell>
          <cell r="AJ272">
            <v>-40617.130000000005</v>
          </cell>
          <cell r="AK272">
            <v>0</v>
          </cell>
          <cell r="AL272">
            <v>0</v>
          </cell>
          <cell r="AM272">
            <v>0</v>
          </cell>
          <cell r="AN272">
            <v>-15673.397999999999</v>
          </cell>
          <cell r="AO272">
            <v>0</v>
          </cell>
          <cell r="AP272">
            <v>5799259.9570000004</v>
          </cell>
        </row>
        <row r="273">
          <cell r="A273">
            <v>0</v>
          </cell>
          <cell r="B273">
            <v>0</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row>
        <row r="274">
          <cell r="A274">
            <v>0</v>
          </cell>
          <cell r="B274">
            <v>0</v>
          </cell>
          <cell r="C274">
            <v>0</v>
          </cell>
          <cell r="D274">
            <v>0</v>
          </cell>
          <cell r="E274">
            <v>0</v>
          </cell>
          <cell r="F274" t="str">
            <v>MERWIN</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row>
        <row r="275">
          <cell r="A275" t="str">
            <v xml:space="preserve">330.20 0314         </v>
          </cell>
          <cell r="B275">
            <v>314</v>
          </cell>
          <cell r="C275" t="str">
            <v>ProdTrans</v>
          </cell>
          <cell r="D275" t="str">
            <v xml:space="preserve">330.20 0314         </v>
          </cell>
          <cell r="E275">
            <v>330.2</v>
          </cell>
          <cell r="F275" t="str">
            <v>Land Rights</v>
          </cell>
          <cell r="G275">
            <v>0</v>
          </cell>
          <cell r="H275">
            <v>300510.01</v>
          </cell>
          <cell r="I275">
            <v>0</v>
          </cell>
          <cell r="J275">
            <v>0</v>
          </cell>
          <cell r="K275">
            <v>0</v>
          </cell>
          <cell r="L275">
            <v>300510.01</v>
          </cell>
          <cell r="M275">
            <v>0</v>
          </cell>
          <cell r="N275">
            <v>0</v>
          </cell>
          <cell r="O275">
            <v>0</v>
          </cell>
          <cell r="P275">
            <v>300510.01</v>
          </cell>
          <cell r="Q275">
            <v>0</v>
          </cell>
          <cell r="R275">
            <v>219750</v>
          </cell>
          <cell r="S275">
            <v>0</v>
          </cell>
          <cell r="T275">
            <v>0.75387674287045359</v>
          </cell>
          <cell r="U275">
            <v>0</v>
          </cell>
          <cell r="V275">
            <v>2265</v>
          </cell>
          <cell r="W275">
            <v>0</v>
          </cell>
          <cell r="X275">
            <v>0</v>
          </cell>
          <cell r="Y275">
            <v>0</v>
          </cell>
          <cell r="Z275">
            <v>0</v>
          </cell>
          <cell r="AA275">
            <v>0</v>
          </cell>
          <cell r="AB275">
            <v>0</v>
          </cell>
          <cell r="AC275">
            <v>0</v>
          </cell>
          <cell r="AD275">
            <v>222015</v>
          </cell>
          <cell r="AE275">
            <v>0</v>
          </cell>
          <cell r="AF275">
            <v>0.75387674287045359</v>
          </cell>
          <cell r="AG275">
            <v>0</v>
          </cell>
          <cell r="AH275">
            <v>2265</v>
          </cell>
          <cell r="AI275">
            <v>0</v>
          </cell>
          <cell r="AJ275">
            <v>0</v>
          </cell>
          <cell r="AK275">
            <v>0</v>
          </cell>
          <cell r="AL275">
            <v>0</v>
          </cell>
          <cell r="AM275">
            <v>0</v>
          </cell>
          <cell r="AN275">
            <v>0</v>
          </cell>
          <cell r="AO275">
            <v>0</v>
          </cell>
          <cell r="AP275">
            <v>224280</v>
          </cell>
        </row>
        <row r="276">
          <cell r="A276" t="str">
            <v xml:space="preserve">330.50 0314         </v>
          </cell>
          <cell r="B276">
            <v>314</v>
          </cell>
          <cell r="C276" t="str">
            <v>ProdTrans</v>
          </cell>
          <cell r="D276" t="str">
            <v xml:space="preserve">330.50 0314         </v>
          </cell>
          <cell r="E276">
            <v>330.5</v>
          </cell>
          <cell r="F276" t="str">
            <v>Fish/Wildlife</v>
          </cell>
          <cell r="G276">
            <v>0</v>
          </cell>
          <cell r="H276">
            <v>212279.74</v>
          </cell>
          <cell r="I276">
            <v>0</v>
          </cell>
          <cell r="J276">
            <v>0</v>
          </cell>
          <cell r="K276">
            <v>0</v>
          </cell>
          <cell r="L276">
            <v>212279.74</v>
          </cell>
          <cell r="M276">
            <v>0</v>
          </cell>
          <cell r="N276">
            <v>0</v>
          </cell>
          <cell r="O276">
            <v>0</v>
          </cell>
          <cell r="P276">
            <v>212279.74</v>
          </cell>
          <cell r="Q276">
            <v>0</v>
          </cell>
          <cell r="R276">
            <v>157680</v>
          </cell>
          <cell r="S276">
            <v>0</v>
          </cell>
          <cell r="T276">
            <v>0.73803467118899568</v>
          </cell>
          <cell r="U276">
            <v>0</v>
          </cell>
          <cell r="V276">
            <v>1567</v>
          </cell>
          <cell r="W276">
            <v>0</v>
          </cell>
          <cell r="X276">
            <v>0</v>
          </cell>
          <cell r="Y276">
            <v>0</v>
          </cell>
          <cell r="Z276">
            <v>0</v>
          </cell>
          <cell r="AA276">
            <v>0</v>
          </cell>
          <cell r="AB276">
            <v>0</v>
          </cell>
          <cell r="AC276">
            <v>0</v>
          </cell>
          <cell r="AD276">
            <v>159247</v>
          </cell>
          <cell r="AE276">
            <v>0</v>
          </cell>
          <cell r="AF276">
            <v>0.73803467118899568</v>
          </cell>
          <cell r="AG276">
            <v>0</v>
          </cell>
          <cell r="AH276">
            <v>1567</v>
          </cell>
          <cell r="AI276">
            <v>0</v>
          </cell>
          <cell r="AJ276">
            <v>0</v>
          </cell>
          <cell r="AK276">
            <v>0</v>
          </cell>
          <cell r="AL276">
            <v>0</v>
          </cell>
          <cell r="AM276">
            <v>0</v>
          </cell>
          <cell r="AN276">
            <v>0</v>
          </cell>
          <cell r="AO276">
            <v>0</v>
          </cell>
          <cell r="AP276">
            <v>160814</v>
          </cell>
        </row>
        <row r="277">
          <cell r="A277" t="str">
            <v xml:space="preserve">331.00 0314         </v>
          </cell>
          <cell r="B277">
            <v>314</v>
          </cell>
          <cell r="C277" t="str">
            <v>ProdTrans</v>
          </cell>
          <cell r="D277" t="str">
            <v xml:space="preserve">331.00 0314         </v>
          </cell>
          <cell r="E277">
            <v>331</v>
          </cell>
          <cell r="F277" t="str">
            <v>Structures and Improvements</v>
          </cell>
          <cell r="G277">
            <v>0</v>
          </cell>
          <cell r="H277">
            <v>31596208.039999999</v>
          </cell>
          <cell r="I277">
            <v>0</v>
          </cell>
          <cell r="J277">
            <v>-66116.429999999978</v>
          </cell>
          <cell r="K277">
            <v>0</v>
          </cell>
          <cell r="L277">
            <v>31530091.609999999</v>
          </cell>
          <cell r="M277">
            <v>0</v>
          </cell>
          <cell r="N277">
            <v>-67098.66</v>
          </cell>
          <cell r="O277">
            <v>0</v>
          </cell>
          <cell r="P277">
            <v>31462992.949999999</v>
          </cell>
          <cell r="Q277">
            <v>0</v>
          </cell>
          <cell r="R277">
            <v>10820249</v>
          </cell>
          <cell r="S277">
            <v>0</v>
          </cell>
          <cell r="T277">
            <v>1.8137786889300149</v>
          </cell>
          <cell r="U277">
            <v>0</v>
          </cell>
          <cell r="V277">
            <v>572486</v>
          </cell>
          <cell r="W277">
            <v>0</v>
          </cell>
          <cell r="X277">
            <v>-66116.429999999978</v>
          </cell>
          <cell r="Y277">
            <v>0</v>
          </cell>
          <cell r="Z277">
            <v>-40</v>
          </cell>
          <cell r="AA277">
            <v>0</v>
          </cell>
          <cell r="AB277">
            <v>-26446.571999999993</v>
          </cell>
          <cell r="AC277">
            <v>0</v>
          </cell>
          <cell r="AD277">
            <v>11300171.998</v>
          </cell>
          <cell r="AE277">
            <v>0</v>
          </cell>
          <cell r="AF277">
            <v>1.8137786889300149</v>
          </cell>
          <cell r="AG277">
            <v>0</v>
          </cell>
          <cell r="AH277">
            <v>571278</v>
          </cell>
          <cell r="AI277">
            <v>0</v>
          </cell>
          <cell r="AJ277">
            <v>-67098.66</v>
          </cell>
          <cell r="AK277">
            <v>0</v>
          </cell>
          <cell r="AL277">
            <v>-40</v>
          </cell>
          <cell r="AM277">
            <v>0</v>
          </cell>
          <cell r="AN277">
            <v>-26839.464000000004</v>
          </cell>
          <cell r="AO277">
            <v>0</v>
          </cell>
          <cell r="AP277">
            <v>11777511.874</v>
          </cell>
        </row>
        <row r="278">
          <cell r="A278" t="str">
            <v xml:space="preserve">332.00 0314         </v>
          </cell>
          <cell r="B278">
            <v>314</v>
          </cell>
          <cell r="C278" t="str">
            <v>ProdTrans</v>
          </cell>
          <cell r="D278" t="str">
            <v xml:space="preserve">332.00 0314         </v>
          </cell>
          <cell r="E278">
            <v>332</v>
          </cell>
          <cell r="F278" t="str">
            <v>Reservoirs, Dams and Waterways</v>
          </cell>
          <cell r="G278">
            <v>0</v>
          </cell>
          <cell r="H278">
            <v>11656734.99</v>
          </cell>
          <cell r="I278">
            <v>0</v>
          </cell>
          <cell r="J278">
            <v>-38976.489999999991</v>
          </cell>
          <cell r="K278">
            <v>0</v>
          </cell>
          <cell r="L278">
            <v>11617758.5</v>
          </cell>
          <cell r="M278">
            <v>0</v>
          </cell>
          <cell r="N278">
            <v>-39729.060000000005</v>
          </cell>
          <cell r="O278">
            <v>0</v>
          </cell>
          <cell r="P278">
            <v>11578029.439999999</v>
          </cell>
          <cell r="Q278">
            <v>0</v>
          </cell>
          <cell r="R278">
            <v>5895656</v>
          </cell>
          <cell r="S278">
            <v>0</v>
          </cell>
          <cell r="T278">
            <v>1.1038933621516931</v>
          </cell>
          <cell r="U278">
            <v>0</v>
          </cell>
          <cell r="V278">
            <v>128463</v>
          </cell>
          <cell r="W278">
            <v>0</v>
          </cell>
          <cell r="X278">
            <v>-38976.489999999991</v>
          </cell>
          <cell r="Y278">
            <v>0</v>
          </cell>
          <cell r="Z278">
            <v>-40</v>
          </cell>
          <cell r="AA278">
            <v>0</v>
          </cell>
          <cell r="AB278">
            <v>-15590.595999999996</v>
          </cell>
          <cell r="AC278">
            <v>0</v>
          </cell>
          <cell r="AD278">
            <v>5969551.9139999999</v>
          </cell>
          <cell r="AE278">
            <v>0</v>
          </cell>
          <cell r="AF278">
            <v>1.1038933621516931</v>
          </cell>
          <cell r="AG278">
            <v>0</v>
          </cell>
          <cell r="AH278">
            <v>128028</v>
          </cell>
          <cell r="AI278">
            <v>0</v>
          </cell>
          <cell r="AJ278">
            <v>-39729.060000000005</v>
          </cell>
          <cell r="AK278">
            <v>0</v>
          </cell>
          <cell r="AL278">
            <v>-40</v>
          </cell>
          <cell r="AM278">
            <v>0</v>
          </cell>
          <cell r="AN278">
            <v>-15891.624000000002</v>
          </cell>
          <cell r="AO278">
            <v>0</v>
          </cell>
          <cell r="AP278">
            <v>6041959.2300000004</v>
          </cell>
        </row>
        <row r="279">
          <cell r="A279" t="str">
            <v xml:space="preserve">333.00 0314         </v>
          </cell>
          <cell r="B279">
            <v>314</v>
          </cell>
          <cell r="C279" t="str">
            <v>ProdTrans</v>
          </cell>
          <cell r="D279" t="str">
            <v xml:space="preserve">333.00 0314         </v>
          </cell>
          <cell r="E279">
            <v>333</v>
          </cell>
          <cell r="F279" t="str">
            <v>Waterwheels, Turbines and Generators</v>
          </cell>
          <cell r="G279">
            <v>0</v>
          </cell>
          <cell r="H279">
            <v>7889887.7599999998</v>
          </cell>
          <cell r="I279">
            <v>0</v>
          </cell>
          <cell r="J279">
            <v>-60143.33</v>
          </cell>
          <cell r="K279">
            <v>0</v>
          </cell>
          <cell r="L279">
            <v>7829744.4299999997</v>
          </cell>
          <cell r="M279">
            <v>0</v>
          </cell>
          <cell r="N279">
            <v>-61098.400000000001</v>
          </cell>
          <cell r="O279">
            <v>0</v>
          </cell>
          <cell r="P279">
            <v>7768646.0299999993</v>
          </cell>
          <cell r="Q279">
            <v>0</v>
          </cell>
          <cell r="R279">
            <v>4493605</v>
          </cell>
          <cell r="S279">
            <v>0</v>
          </cell>
          <cell r="T279">
            <v>1.3830876050534058</v>
          </cell>
          <cell r="U279">
            <v>0</v>
          </cell>
          <cell r="V279">
            <v>108708</v>
          </cell>
          <cell r="W279">
            <v>0</v>
          </cell>
          <cell r="X279">
            <v>-60143.33</v>
          </cell>
          <cell r="Y279">
            <v>0</v>
          </cell>
          <cell r="Z279">
            <v>-40</v>
          </cell>
          <cell r="AA279">
            <v>0</v>
          </cell>
          <cell r="AB279">
            <v>-24057.332000000002</v>
          </cell>
          <cell r="AC279">
            <v>0</v>
          </cell>
          <cell r="AD279">
            <v>4518112.3379999995</v>
          </cell>
          <cell r="AE279">
            <v>0</v>
          </cell>
          <cell r="AF279">
            <v>1.3830876050534058</v>
          </cell>
          <cell r="AG279">
            <v>0</v>
          </cell>
          <cell r="AH279">
            <v>107870</v>
          </cell>
          <cell r="AI279">
            <v>0</v>
          </cell>
          <cell r="AJ279">
            <v>-61098.400000000001</v>
          </cell>
          <cell r="AK279">
            <v>0</v>
          </cell>
          <cell r="AL279">
            <v>-40</v>
          </cell>
          <cell r="AM279">
            <v>0</v>
          </cell>
          <cell r="AN279">
            <v>-24439.360000000001</v>
          </cell>
          <cell r="AO279">
            <v>0</v>
          </cell>
          <cell r="AP279">
            <v>4540444.5779999988</v>
          </cell>
        </row>
        <row r="280">
          <cell r="A280" t="str">
            <v xml:space="preserve">334.00 0314         </v>
          </cell>
          <cell r="B280">
            <v>314</v>
          </cell>
          <cell r="C280" t="str">
            <v>ProdTrans</v>
          </cell>
          <cell r="D280" t="str">
            <v xml:space="preserve">334.00 0314         </v>
          </cell>
          <cell r="E280">
            <v>334</v>
          </cell>
          <cell r="F280" t="str">
            <v>Accessory Electric Equipment</v>
          </cell>
          <cell r="G280">
            <v>0</v>
          </cell>
          <cell r="H280">
            <v>10057945.59</v>
          </cell>
          <cell r="I280">
            <v>0</v>
          </cell>
          <cell r="J280">
            <v>-62660.149999999994</v>
          </cell>
          <cell r="K280">
            <v>0</v>
          </cell>
          <cell r="L280">
            <v>9995285.4399999995</v>
          </cell>
          <cell r="M280">
            <v>0</v>
          </cell>
          <cell r="N280">
            <v>-66555.51999999999</v>
          </cell>
          <cell r="O280">
            <v>0</v>
          </cell>
          <cell r="P280">
            <v>9928729.9199999999</v>
          </cell>
          <cell r="Q280">
            <v>0</v>
          </cell>
          <cell r="R280">
            <v>2065168</v>
          </cell>
          <cell r="S280">
            <v>0</v>
          </cell>
          <cell r="T280">
            <v>2.2865904883418708</v>
          </cell>
          <cell r="U280">
            <v>0</v>
          </cell>
          <cell r="V280">
            <v>229268</v>
          </cell>
          <cell r="W280">
            <v>0</v>
          </cell>
          <cell r="X280">
            <v>-62660.149999999994</v>
          </cell>
          <cell r="Y280">
            <v>0</v>
          </cell>
          <cell r="Z280">
            <v>-20</v>
          </cell>
          <cell r="AA280">
            <v>0</v>
          </cell>
          <cell r="AB280">
            <v>-12532.03</v>
          </cell>
          <cell r="AC280">
            <v>0</v>
          </cell>
          <cell r="AD280">
            <v>2219243.8200000003</v>
          </cell>
          <cell r="AE280">
            <v>0</v>
          </cell>
          <cell r="AF280">
            <v>2.2865904883418708</v>
          </cell>
          <cell r="AG280">
            <v>0</v>
          </cell>
          <cell r="AH280">
            <v>227790</v>
          </cell>
          <cell r="AI280">
            <v>0</v>
          </cell>
          <cell r="AJ280">
            <v>-66555.51999999999</v>
          </cell>
          <cell r="AK280">
            <v>0</v>
          </cell>
          <cell r="AL280">
            <v>-20</v>
          </cell>
          <cell r="AM280">
            <v>0</v>
          </cell>
          <cell r="AN280">
            <v>-13311.103999999999</v>
          </cell>
          <cell r="AO280">
            <v>0</v>
          </cell>
          <cell r="AP280">
            <v>2367167.1960000005</v>
          </cell>
        </row>
        <row r="281">
          <cell r="A281" t="str">
            <v xml:space="preserve">335.00 0314         </v>
          </cell>
          <cell r="B281">
            <v>314</v>
          </cell>
          <cell r="C281" t="str">
            <v>ProdTrans</v>
          </cell>
          <cell r="D281" t="str">
            <v xml:space="preserve">335.00 0314         </v>
          </cell>
          <cell r="E281">
            <v>335</v>
          </cell>
          <cell r="F281" t="str">
            <v>Miscellaneous Power Plant Equipment</v>
          </cell>
          <cell r="G281">
            <v>0</v>
          </cell>
          <cell r="H281">
            <v>158874.82999999999</v>
          </cell>
          <cell r="I281">
            <v>0</v>
          </cell>
          <cell r="J281">
            <v>-931.28</v>
          </cell>
          <cell r="K281">
            <v>0</v>
          </cell>
          <cell r="L281">
            <v>157943.54999999999</v>
          </cell>
          <cell r="M281">
            <v>0</v>
          </cell>
          <cell r="N281">
            <v>-936.73000000000013</v>
          </cell>
          <cell r="O281">
            <v>0</v>
          </cell>
          <cell r="P281">
            <v>157006.81999999998</v>
          </cell>
          <cell r="Q281">
            <v>0</v>
          </cell>
          <cell r="R281">
            <v>36790</v>
          </cell>
          <cell r="S281">
            <v>0</v>
          </cell>
          <cell r="T281">
            <v>1.4402177678524068</v>
          </cell>
          <cell r="U281">
            <v>0</v>
          </cell>
          <cell r="V281">
            <v>2281</v>
          </cell>
          <cell r="W281">
            <v>0</v>
          </cell>
          <cell r="X281">
            <v>-931.28</v>
          </cell>
          <cell r="Y281">
            <v>0</v>
          </cell>
          <cell r="Z281">
            <v>-10</v>
          </cell>
          <cell r="AA281">
            <v>0</v>
          </cell>
          <cell r="AB281">
            <v>-93.127999999999986</v>
          </cell>
          <cell r="AC281">
            <v>0</v>
          </cell>
          <cell r="AD281">
            <v>38046.592000000004</v>
          </cell>
          <cell r="AE281">
            <v>0</v>
          </cell>
          <cell r="AF281">
            <v>1.4402177678524068</v>
          </cell>
          <cell r="AG281">
            <v>0</v>
          </cell>
          <cell r="AH281">
            <v>2268</v>
          </cell>
          <cell r="AI281">
            <v>0</v>
          </cell>
          <cell r="AJ281">
            <v>-936.73000000000013</v>
          </cell>
          <cell r="AK281">
            <v>0</v>
          </cell>
          <cell r="AL281">
            <v>-10</v>
          </cell>
          <cell r="AM281">
            <v>0</v>
          </cell>
          <cell r="AN281">
            <v>-93.673000000000016</v>
          </cell>
          <cell r="AO281">
            <v>0</v>
          </cell>
          <cell r="AP281">
            <v>39284.188999999998</v>
          </cell>
        </row>
        <row r="282">
          <cell r="A282" t="str">
            <v xml:space="preserve">336.00 0314         </v>
          </cell>
          <cell r="B282">
            <v>314</v>
          </cell>
          <cell r="C282" t="str">
            <v>ProdTrans</v>
          </cell>
          <cell r="D282" t="str">
            <v xml:space="preserve">336.00 0314         </v>
          </cell>
          <cell r="E282">
            <v>336</v>
          </cell>
          <cell r="F282" t="str">
            <v>Roads, Railroads and Bridges</v>
          </cell>
          <cell r="G282">
            <v>0</v>
          </cell>
          <cell r="H282">
            <v>2148088.58</v>
          </cell>
          <cell r="I282">
            <v>0</v>
          </cell>
          <cell r="J282">
            <v>-4592.8</v>
          </cell>
          <cell r="K282">
            <v>0</v>
          </cell>
          <cell r="L282">
            <v>2143495.7800000003</v>
          </cell>
          <cell r="M282">
            <v>0</v>
          </cell>
          <cell r="N282">
            <v>-4665.55</v>
          </cell>
          <cell r="O282">
            <v>0</v>
          </cell>
          <cell r="P282">
            <v>2138830.2300000004</v>
          </cell>
          <cell r="Q282">
            <v>0</v>
          </cell>
          <cell r="R282">
            <v>742312</v>
          </cell>
          <cell r="S282">
            <v>0</v>
          </cell>
          <cell r="T282">
            <v>1.736488327085048</v>
          </cell>
          <cell r="U282">
            <v>0</v>
          </cell>
          <cell r="V282">
            <v>37261</v>
          </cell>
          <cell r="W282">
            <v>0</v>
          </cell>
          <cell r="X282">
            <v>-4592.8</v>
          </cell>
          <cell r="Y282">
            <v>0</v>
          </cell>
          <cell r="Z282">
            <v>-40</v>
          </cell>
          <cell r="AA282">
            <v>0</v>
          </cell>
          <cell r="AB282">
            <v>-1837.12</v>
          </cell>
          <cell r="AC282">
            <v>0</v>
          </cell>
          <cell r="AD282">
            <v>773143.08</v>
          </cell>
          <cell r="AE282">
            <v>0</v>
          </cell>
          <cell r="AF282">
            <v>1.736488327085048</v>
          </cell>
          <cell r="AG282">
            <v>0</v>
          </cell>
          <cell r="AH282">
            <v>37181</v>
          </cell>
          <cell r="AI282">
            <v>0</v>
          </cell>
          <cell r="AJ282">
            <v>-4665.55</v>
          </cell>
          <cell r="AK282">
            <v>0</v>
          </cell>
          <cell r="AL282">
            <v>-40</v>
          </cell>
          <cell r="AM282">
            <v>0</v>
          </cell>
          <cell r="AN282">
            <v>-1866.22</v>
          </cell>
          <cell r="AO282">
            <v>0</v>
          </cell>
          <cell r="AP282">
            <v>803792.30999999994</v>
          </cell>
        </row>
        <row r="283">
          <cell r="A283">
            <v>0</v>
          </cell>
          <cell r="B283">
            <v>0</v>
          </cell>
          <cell r="C283">
            <v>0</v>
          </cell>
          <cell r="D283">
            <v>0</v>
          </cell>
          <cell r="E283">
            <v>0</v>
          </cell>
          <cell r="F283" t="str">
            <v>TOTAL MERWIN</v>
          </cell>
          <cell r="G283">
            <v>0</v>
          </cell>
          <cell r="H283">
            <v>64020529.539999992</v>
          </cell>
          <cell r="I283">
            <v>0</v>
          </cell>
          <cell r="J283">
            <v>-233420.47999999995</v>
          </cell>
          <cell r="K283">
            <v>0</v>
          </cell>
          <cell r="L283">
            <v>63787109.059999995</v>
          </cell>
          <cell r="M283">
            <v>0</v>
          </cell>
          <cell r="N283">
            <v>-240083.91999999998</v>
          </cell>
          <cell r="O283">
            <v>0</v>
          </cell>
          <cell r="P283">
            <v>63547025.140000001</v>
          </cell>
          <cell r="Q283">
            <v>0</v>
          </cell>
          <cell r="R283">
            <v>24431210</v>
          </cell>
          <cell r="S283">
            <v>0</v>
          </cell>
          <cell r="T283">
            <v>0</v>
          </cell>
          <cell r="U283">
            <v>0</v>
          </cell>
          <cell r="V283">
            <v>1082299</v>
          </cell>
          <cell r="W283">
            <v>0</v>
          </cell>
          <cell r="X283">
            <v>-233420.47999999995</v>
          </cell>
          <cell r="Y283">
            <v>0</v>
          </cell>
          <cell r="Z283">
            <v>0</v>
          </cell>
          <cell r="AA283">
            <v>0</v>
          </cell>
          <cell r="AB283">
            <v>-80556.777999999991</v>
          </cell>
          <cell r="AC283">
            <v>0</v>
          </cell>
          <cell r="AD283">
            <v>25199531.741999999</v>
          </cell>
          <cell r="AE283">
            <v>0</v>
          </cell>
          <cell r="AF283">
            <v>0</v>
          </cell>
          <cell r="AG283">
            <v>0</v>
          </cell>
          <cell r="AH283">
            <v>1078247</v>
          </cell>
          <cell r="AI283">
            <v>0</v>
          </cell>
          <cell r="AJ283">
            <v>-240083.91999999998</v>
          </cell>
          <cell r="AK283">
            <v>0</v>
          </cell>
          <cell r="AL283">
            <v>0</v>
          </cell>
          <cell r="AM283">
            <v>0</v>
          </cell>
          <cell r="AN283">
            <v>-82441.444999999992</v>
          </cell>
          <cell r="AO283">
            <v>0</v>
          </cell>
          <cell r="AP283">
            <v>25955253.376999997</v>
          </cell>
        </row>
        <row r="284">
          <cell r="A284">
            <v>0</v>
          </cell>
          <cell r="B284">
            <v>0</v>
          </cell>
          <cell r="C284">
            <v>0</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row>
        <row r="285">
          <cell r="A285">
            <v>0</v>
          </cell>
          <cell r="B285">
            <v>0</v>
          </cell>
          <cell r="C285">
            <v>0</v>
          </cell>
          <cell r="D285">
            <v>0</v>
          </cell>
          <cell r="E285">
            <v>0</v>
          </cell>
          <cell r="F285" t="str">
            <v>NORTH UMPQUA</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row>
        <row r="286">
          <cell r="A286" t="str">
            <v xml:space="preserve">331.00 0315         </v>
          </cell>
          <cell r="B286">
            <v>315</v>
          </cell>
          <cell r="C286" t="str">
            <v>ProdTrans</v>
          </cell>
          <cell r="D286" t="str">
            <v xml:space="preserve">331.00 0315         </v>
          </cell>
          <cell r="E286">
            <v>331</v>
          </cell>
          <cell r="F286" t="str">
            <v>Structures and Improvements</v>
          </cell>
          <cell r="G286">
            <v>0</v>
          </cell>
          <cell r="H286">
            <v>23122316.989999998</v>
          </cell>
          <cell r="I286">
            <v>0</v>
          </cell>
          <cell r="J286">
            <v>-50787.920000000006</v>
          </cell>
          <cell r="K286">
            <v>0</v>
          </cell>
          <cell r="L286">
            <v>23071529.069999997</v>
          </cell>
          <cell r="M286">
            <v>0</v>
          </cell>
          <cell r="N286">
            <v>-51565.860000000022</v>
          </cell>
          <cell r="O286">
            <v>0</v>
          </cell>
          <cell r="P286">
            <v>23019963.209999997</v>
          </cell>
          <cell r="Q286">
            <v>0</v>
          </cell>
          <cell r="R286">
            <v>6479110</v>
          </cell>
          <cell r="S286">
            <v>0</v>
          </cell>
          <cell r="T286">
            <v>2.1157271365950705</v>
          </cell>
          <cell r="U286">
            <v>0</v>
          </cell>
          <cell r="V286">
            <v>488668</v>
          </cell>
          <cell r="W286">
            <v>0</v>
          </cell>
          <cell r="X286">
            <v>-50787.920000000006</v>
          </cell>
          <cell r="Y286">
            <v>0</v>
          </cell>
          <cell r="Z286">
            <v>-40</v>
          </cell>
          <cell r="AA286">
            <v>0</v>
          </cell>
          <cell r="AB286">
            <v>-20315.168000000001</v>
          </cell>
          <cell r="AC286">
            <v>0</v>
          </cell>
          <cell r="AD286">
            <v>6896674.9120000005</v>
          </cell>
          <cell r="AE286">
            <v>0</v>
          </cell>
          <cell r="AF286">
            <v>2.1157271365950705</v>
          </cell>
          <cell r="AG286">
            <v>0</v>
          </cell>
          <cell r="AH286">
            <v>487585</v>
          </cell>
          <cell r="AI286">
            <v>0</v>
          </cell>
          <cell r="AJ286">
            <v>-51565.860000000022</v>
          </cell>
          <cell r="AK286">
            <v>0</v>
          </cell>
          <cell r="AL286">
            <v>-40</v>
          </cell>
          <cell r="AM286">
            <v>0</v>
          </cell>
          <cell r="AN286">
            <v>-20626.344000000008</v>
          </cell>
          <cell r="AO286">
            <v>0</v>
          </cell>
          <cell r="AP286">
            <v>7312067.7080000006</v>
          </cell>
        </row>
        <row r="287">
          <cell r="A287" t="str">
            <v xml:space="preserve">332.00 0315         </v>
          </cell>
          <cell r="B287">
            <v>315</v>
          </cell>
          <cell r="C287" t="str">
            <v>ProdTrans</v>
          </cell>
          <cell r="D287" t="str">
            <v xml:space="preserve">332.00 0315         </v>
          </cell>
          <cell r="E287">
            <v>332</v>
          </cell>
          <cell r="F287" t="str">
            <v>Reservoirs, Dams and Waterways</v>
          </cell>
          <cell r="G287">
            <v>0</v>
          </cell>
          <cell r="H287">
            <v>117865347.31</v>
          </cell>
          <cell r="I287">
            <v>0</v>
          </cell>
          <cell r="J287">
            <v>-208207.87999999998</v>
          </cell>
          <cell r="K287">
            <v>0</v>
          </cell>
          <cell r="L287">
            <v>117657139.43000001</v>
          </cell>
          <cell r="M287">
            <v>0</v>
          </cell>
          <cell r="N287">
            <v>-213134.35000000009</v>
          </cell>
          <cell r="O287">
            <v>0</v>
          </cell>
          <cell r="P287">
            <v>117444005.08000001</v>
          </cell>
          <cell r="Q287">
            <v>0</v>
          </cell>
          <cell r="R287">
            <v>33112655</v>
          </cell>
          <cell r="S287">
            <v>0</v>
          </cell>
          <cell r="T287">
            <v>1.921535320952046</v>
          </cell>
          <cell r="U287">
            <v>0</v>
          </cell>
          <cell r="V287">
            <v>2262824</v>
          </cell>
          <cell r="W287">
            <v>0</v>
          </cell>
          <cell r="X287">
            <v>-208207.87999999998</v>
          </cell>
          <cell r="Y287">
            <v>0</v>
          </cell>
          <cell r="Z287">
            <v>-40</v>
          </cell>
          <cell r="AA287">
            <v>0</v>
          </cell>
          <cell r="AB287">
            <v>-83283.151999999987</v>
          </cell>
          <cell r="AC287">
            <v>0</v>
          </cell>
          <cell r="AD287">
            <v>35083987.967999995</v>
          </cell>
          <cell r="AE287">
            <v>0</v>
          </cell>
          <cell r="AF287">
            <v>1.921535320952046</v>
          </cell>
          <cell r="AG287">
            <v>0</v>
          </cell>
          <cell r="AH287">
            <v>2258776</v>
          </cell>
          <cell r="AI287">
            <v>0</v>
          </cell>
          <cell r="AJ287">
            <v>-213134.35000000009</v>
          </cell>
          <cell r="AK287">
            <v>0</v>
          </cell>
          <cell r="AL287">
            <v>-40</v>
          </cell>
          <cell r="AM287">
            <v>0</v>
          </cell>
          <cell r="AN287">
            <v>-85253.740000000034</v>
          </cell>
          <cell r="AO287">
            <v>0</v>
          </cell>
          <cell r="AP287">
            <v>37044375.877999991</v>
          </cell>
        </row>
        <row r="288">
          <cell r="A288" t="str">
            <v xml:space="preserve">333.00 0315         </v>
          </cell>
          <cell r="B288">
            <v>315</v>
          </cell>
          <cell r="C288" t="str">
            <v>ProdTrans</v>
          </cell>
          <cell r="D288" t="str">
            <v xml:space="preserve">333.00 0315         </v>
          </cell>
          <cell r="E288">
            <v>333</v>
          </cell>
          <cell r="F288" t="str">
            <v>Waterwheels, Turbines and Generators</v>
          </cell>
          <cell r="G288">
            <v>0</v>
          </cell>
          <cell r="H288">
            <v>24053733.609999999</v>
          </cell>
          <cell r="I288">
            <v>0</v>
          </cell>
          <cell r="J288">
            <v>-77249.37</v>
          </cell>
          <cell r="K288">
            <v>0</v>
          </cell>
          <cell r="L288">
            <v>23976484.239999998</v>
          </cell>
          <cell r="M288">
            <v>0</v>
          </cell>
          <cell r="N288">
            <v>-79277.349999999991</v>
          </cell>
          <cell r="O288">
            <v>0</v>
          </cell>
          <cell r="P288">
            <v>23897206.889999997</v>
          </cell>
          <cell r="Q288">
            <v>0</v>
          </cell>
          <cell r="R288">
            <v>5362038</v>
          </cell>
          <cell r="S288">
            <v>0</v>
          </cell>
          <cell r="T288">
            <v>2.0835871002566919</v>
          </cell>
          <cell r="U288">
            <v>0</v>
          </cell>
          <cell r="V288">
            <v>500376</v>
          </cell>
          <cell r="W288">
            <v>0</v>
          </cell>
          <cell r="X288">
            <v>-77249.37</v>
          </cell>
          <cell r="Y288">
            <v>0</v>
          </cell>
          <cell r="Z288">
            <v>-40</v>
          </cell>
          <cell r="AA288">
            <v>0</v>
          </cell>
          <cell r="AB288">
            <v>-30899.748</v>
          </cell>
          <cell r="AC288">
            <v>0</v>
          </cell>
          <cell r="AD288">
            <v>5754264.8820000002</v>
          </cell>
          <cell r="AE288">
            <v>0</v>
          </cell>
          <cell r="AF288">
            <v>2.0835871002566919</v>
          </cell>
          <cell r="AG288">
            <v>0</v>
          </cell>
          <cell r="AH288">
            <v>498745</v>
          </cell>
          <cell r="AI288">
            <v>0</v>
          </cell>
          <cell r="AJ288">
            <v>-79277.349999999991</v>
          </cell>
          <cell r="AK288">
            <v>0</v>
          </cell>
          <cell r="AL288">
            <v>-40</v>
          </cell>
          <cell r="AM288">
            <v>0</v>
          </cell>
          <cell r="AN288">
            <v>-31710.939999999995</v>
          </cell>
          <cell r="AO288">
            <v>0</v>
          </cell>
          <cell r="AP288">
            <v>6142021.5920000002</v>
          </cell>
        </row>
        <row r="289">
          <cell r="A289" t="str">
            <v xml:space="preserve">334.00 0315         </v>
          </cell>
          <cell r="B289">
            <v>315</v>
          </cell>
          <cell r="C289" t="str">
            <v>ProdTrans</v>
          </cell>
          <cell r="D289" t="str">
            <v xml:space="preserve">334.00 0315         </v>
          </cell>
          <cell r="E289">
            <v>334</v>
          </cell>
          <cell r="F289" t="str">
            <v>Accessory Electric Equipment</v>
          </cell>
          <cell r="G289">
            <v>0</v>
          </cell>
          <cell r="H289">
            <v>15764745.34</v>
          </cell>
          <cell r="I289">
            <v>0</v>
          </cell>
          <cell r="J289">
            <v>-87819.01</v>
          </cell>
          <cell r="K289">
            <v>0</v>
          </cell>
          <cell r="L289">
            <v>15676926.33</v>
          </cell>
          <cell r="M289">
            <v>0</v>
          </cell>
          <cell r="N289">
            <v>-95255.35</v>
          </cell>
          <cell r="O289">
            <v>0</v>
          </cell>
          <cell r="P289">
            <v>15581670.98</v>
          </cell>
          <cell r="Q289">
            <v>0</v>
          </cell>
          <cell r="R289">
            <v>2428520</v>
          </cell>
          <cell r="S289">
            <v>0</v>
          </cell>
          <cell r="T289">
            <v>2.5841432176615067</v>
          </cell>
          <cell r="U289">
            <v>0</v>
          </cell>
          <cell r="V289">
            <v>406249</v>
          </cell>
          <cell r="W289">
            <v>0</v>
          </cell>
          <cell r="X289">
            <v>-87819.01</v>
          </cell>
          <cell r="Y289">
            <v>0</v>
          </cell>
          <cell r="Z289">
            <v>-20</v>
          </cell>
          <cell r="AA289">
            <v>0</v>
          </cell>
          <cell r="AB289">
            <v>-17563.802</v>
          </cell>
          <cell r="AC289">
            <v>0</v>
          </cell>
          <cell r="AD289">
            <v>2729386.1880000001</v>
          </cell>
          <cell r="AE289">
            <v>0</v>
          </cell>
          <cell r="AF289">
            <v>2.5841432176615067</v>
          </cell>
          <cell r="AG289">
            <v>0</v>
          </cell>
          <cell r="AH289">
            <v>403883</v>
          </cell>
          <cell r="AI289">
            <v>0</v>
          </cell>
          <cell r="AJ289">
            <v>-95255.35</v>
          </cell>
          <cell r="AK289">
            <v>0</v>
          </cell>
          <cell r="AL289">
            <v>-20</v>
          </cell>
          <cell r="AM289">
            <v>0</v>
          </cell>
          <cell r="AN289">
            <v>-19051.07</v>
          </cell>
          <cell r="AO289">
            <v>0</v>
          </cell>
          <cell r="AP289">
            <v>3018962.7680000002</v>
          </cell>
        </row>
        <row r="290">
          <cell r="A290" t="str">
            <v xml:space="preserve">335.00 0315         </v>
          </cell>
          <cell r="B290">
            <v>315</v>
          </cell>
          <cell r="C290" t="str">
            <v>ProdTrans</v>
          </cell>
          <cell r="D290" t="str">
            <v xml:space="preserve">335.00 0315         </v>
          </cell>
          <cell r="E290">
            <v>335</v>
          </cell>
          <cell r="F290" t="str">
            <v>Miscellaneous Power Plant Equipment</v>
          </cell>
          <cell r="G290">
            <v>0</v>
          </cell>
          <cell r="H290">
            <v>716521.19</v>
          </cell>
          <cell r="I290">
            <v>0</v>
          </cell>
          <cell r="J290">
            <v>-4621.33</v>
          </cell>
          <cell r="K290">
            <v>0</v>
          </cell>
          <cell r="L290">
            <v>711899.86</v>
          </cell>
          <cell r="M290">
            <v>0</v>
          </cell>
          <cell r="N290">
            <v>-4648.0700000000006</v>
          </cell>
          <cell r="O290">
            <v>0</v>
          </cell>
          <cell r="P290">
            <v>707251.79</v>
          </cell>
          <cell r="Q290">
            <v>0</v>
          </cell>
          <cell r="R290">
            <v>200692</v>
          </cell>
          <cell r="S290">
            <v>0</v>
          </cell>
          <cell r="T290">
            <v>2.5999211806546674</v>
          </cell>
          <cell r="U290">
            <v>0</v>
          </cell>
          <cell r="V290">
            <v>18569</v>
          </cell>
          <cell r="W290">
            <v>0</v>
          </cell>
          <cell r="X290">
            <v>-4621.33</v>
          </cell>
          <cell r="Y290">
            <v>0</v>
          </cell>
          <cell r="Z290">
            <v>-10</v>
          </cell>
          <cell r="AA290">
            <v>0</v>
          </cell>
          <cell r="AB290">
            <v>-462.13300000000004</v>
          </cell>
          <cell r="AC290">
            <v>0</v>
          </cell>
          <cell r="AD290">
            <v>214177.53700000001</v>
          </cell>
          <cell r="AE290">
            <v>0</v>
          </cell>
          <cell r="AF290">
            <v>2.5999211806546674</v>
          </cell>
          <cell r="AG290">
            <v>0</v>
          </cell>
          <cell r="AH290">
            <v>18448</v>
          </cell>
          <cell r="AI290">
            <v>0</v>
          </cell>
          <cell r="AJ290">
            <v>-4648.0700000000006</v>
          </cell>
          <cell r="AK290">
            <v>0</v>
          </cell>
          <cell r="AL290">
            <v>-10</v>
          </cell>
          <cell r="AM290">
            <v>0</v>
          </cell>
          <cell r="AN290">
            <v>-464.80700000000002</v>
          </cell>
          <cell r="AO290">
            <v>0</v>
          </cell>
          <cell r="AP290">
            <v>227512.66</v>
          </cell>
        </row>
        <row r="291">
          <cell r="A291" t="str">
            <v xml:space="preserve">336.00 0315         </v>
          </cell>
          <cell r="B291">
            <v>315</v>
          </cell>
          <cell r="C291" t="str">
            <v>ProdTrans</v>
          </cell>
          <cell r="D291" t="str">
            <v xml:space="preserve">336.00 0315         </v>
          </cell>
          <cell r="E291">
            <v>336</v>
          </cell>
          <cell r="F291" t="str">
            <v>Roads, Railroads and Bridges</v>
          </cell>
          <cell r="G291">
            <v>0</v>
          </cell>
          <cell r="H291">
            <v>6840814.9100000001</v>
          </cell>
          <cell r="I291">
            <v>0</v>
          </cell>
          <cell r="J291">
            <v>-17140.910000000003</v>
          </cell>
          <cell r="K291">
            <v>0</v>
          </cell>
          <cell r="L291">
            <v>6823674</v>
          </cell>
          <cell r="M291">
            <v>0</v>
          </cell>
          <cell r="N291">
            <v>-17401.34</v>
          </cell>
          <cell r="O291">
            <v>0</v>
          </cell>
          <cell r="P291">
            <v>6806272.6600000001</v>
          </cell>
          <cell r="Q291">
            <v>0</v>
          </cell>
          <cell r="R291">
            <v>2289521</v>
          </cell>
          <cell r="S291">
            <v>0</v>
          </cell>
          <cell r="T291">
            <v>2.0370859129452414</v>
          </cell>
          <cell r="U291">
            <v>0</v>
          </cell>
          <cell r="V291">
            <v>139179</v>
          </cell>
          <cell r="W291">
            <v>0</v>
          </cell>
          <cell r="X291">
            <v>-17140.910000000003</v>
          </cell>
          <cell r="Y291">
            <v>0</v>
          </cell>
          <cell r="Z291">
            <v>-40</v>
          </cell>
          <cell r="AA291">
            <v>0</v>
          </cell>
          <cell r="AB291">
            <v>-6856.3640000000014</v>
          </cell>
          <cell r="AC291">
            <v>0</v>
          </cell>
          <cell r="AD291">
            <v>2404702.7259999998</v>
          </cell>
          <cell r="AE291">
            <v>0</v>
          </cell>
          <cell r="AF291">
            <v>2.0370859129452414</v>
          </cell>
          <cell r="AG291">
            <v>0</v>
          </cell>
          <cell r="AH291">
            <v>138827</v>
          </cell>
          <cell r="AI291">
            <v>0</v>
          </cell>
          <cell r="AJ291">
            <v>-17401.34</v>
          </cell>
          <cell r="AK291">
            <v>0</v>
          </cell>
          <cell r="AL291">
            <v>-40</v>
          </cell>
          <cell r="AM291">
            <v>0</v>
          </cell>
          <cell r="AN291">
            <v>-6960.5360000000001</v>
          </cell>
          <cell r="AO291">
            <v>0</v>
          </cell>
          <cell r="AP291">
            <v>2519167.85</v>
          </cell>
        </row>
        <row r="292">
          <cell r="A292">
            <v>0</v>
          </cell>
          <cell r="B292">
            <v>0</v>
          </cell>
          <cell r="C292">
            <v>0</v>
          </cell>
          <cell r="D292">
            <v>0</v>
          </cell>
          <cell r="E292">
            <v>0</v>
          </cell>
          <cell r="F292" t="str">
            <v>TOTAL NORTH UMPQUA</v>
          </cell>
          <cell r="G292">
            <v>0</v>
          </cell>
          <cell r="H292">
            <v>188363479.35000002</v>
          </cell>
          <cell r="I292">
            <v>0</v>
          </cell>
          <cell r="J292">
            <v>-445826.42000000004</v>
          </cell>
          <cell r="K292">
            <v>0</v>
          </cell>
          <cell r="L292">
            <v>187917652.93000004</v>
          </cell>
          <cell r="M292">
            <v>0</v>
          </cell>
          <cell r="N292">
            <v>-461282.32000000018</v>
          </cell>
          <cell r="O292">
            <v>0</v>
          </cell>
          <cell r="P292">
            <v>187456370.60999998</v>
          </cell>
          <cell r="Q292">
            <v>0</v>
          </cell>
          <cell r="R292">
            <v>49872536</v>
          </cell>
          <cell r="S292">
            <v>0</v>
          </cell>
          <cell r="T292">
            <v>0</v>
          </cell>
          <cell r="U292">
            <v>0</v>
          </cell>
          <cell r="V292">
            <v>3815865</v>
          </cell>
          <cell r="W292">
            <v>0</v>
          </cell>
          <cell r="X292">
            <v>-445826.42000000004</v>
          </cell>
          <cell r="Y292">
            <v>0</v>
          </cell>
          <cell r="Z292">
            <v>0</v>
          </cell>
          <cell r="AA292">
            <v>0</v>
          </cell>
          <cell r="AB292">
            <v>-159380.367</v>
          </cell>
          <cell r="AC292">
            <v>0</v>
          </cell>
          <cell r="AD292">
            <v>53083194.213</v>
          </cell>
          <cell r="AE292">
            <v>0</v>
          </cell>
          <cell r="AF292">
            <v>0</v>
          </cell>
          <cell r="AG292">
            <v>0</v>
          </cell>
          <cell r="AH292">
            <v>3806264</v>
          </cell>
          <cell r="AI292">
            <v>0</v>
          </cell>
          <cell r="AJ292">
            <v>-461282.32000000018</v>
          </cell>
          <cell r="AK292">
            <v>0</v>
          </cell>
          <cell r="AL292">
            <v>0</v>
          </cell>
          <cell r="AM292">
            <v>0</v>
          </cell>
          <cell r="AN292">
            <v>-164067.43700000003</v>
          </cell>
          <cell r="AO292">
            <v>0</v>
          </cell>
          <cell r="AP292">
            <v>56264108.455999993</v>
          </cell>
        </row>
        <row r="293">
          <cell r="A293">
            <v>0</v>
          </cell>
          <cell r="B293">
            <v>0</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row>
        <row r="294">
          <cell r="A294">
            <v>0</v>
          </cell>
          <cell r="B294">
            <v>0</v>
          </cell>
          <cell r="C294">
            <v>0</v>
          </cell>
          <cell r="D294">
            <v>0</v>
          </cell>
          <cell r="E294">
            <v>0</v>
          </cell>
          <cell r="F294" t="str">
            <v>OLMSTED</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row>
        <row r="295">
          <cell r="A295" t="str">
            <v xml:space="preserve">331.00 0316         </v>
          </cell>
          <cell r="B295">
            <v>316</v>
          </cell>
          <cell r="C295" t="str">
            <v>ProdTrans</v>
          </cell>
          <cell r="D295" t="str">
            <v xml:space="preserve">331.00 0316         </v>
          </cell>
          <cell r="E295">
            <v>331</v>
          </cell>
          <cell r="F295" t="str">
            <v>Structures and Improvements</v>
          </cell>
          <cell r="G295">
            <v>0</v>
          </cell>
          <cell r="H295">
            <v>190851.69</v>
          </cell>
          <cell r="I295">
            <v>0</v>
          </cell>
          <cell r="J295">
            <v>-1178.7299999999998</v>
          </cell>
          <cell r="K295">
            <v>0</v>
          </cell>
          <cell r="L295">
            <v>189672.95999999999</v>
          </cell>
          <cell r="M295">
            <v>0</v>
          </cell>
          <cell r="N295">
            <v>-1192.5099999999998</v>
          </cell>
          <cell r="O295">
            <v>0</v>
          </cell>
          <cell r="P295">
            <v>188480.44999999998</v>
          </cell>
          <cell r="Q295">
            <v>0</v>
          </cell>
          <cell r="R295">
            <v>149454</v>
          </cell>
          <cell r="S295">
            <v>0</v>
          </cell>
          <cell r="T295">
            <v>2.8285473081255086</v>
          </cell>
          <cell r="U295">
            <v>0</v>
          </cell>
          <cell r="V295">
            <v>5382</v>
          </cell>
          <cell r="W295">
            <v>0</v>
          </cell>
          <cell r="X295">
            <v>-1178.7299999999998</v>
          </cell>
          <cell r="Y295">
            <v>0</v>
          </cell>
          <cell r="Z295">
            <v>-40</v>
          </cell>
          <cell r="AA295">
            <v>0</v>
          </cell>
          <cell r="AB295">
            <v>-471.4919999999999</v>
          </cell>
          <cell r="AC295">
            <v>0</v>
          </cell>
          <cell r="AD295">
            <v>153185.77799999999</v>
          </cell>
          <cell r="AE295">
            <v>0</v>
          </cell>
          <cell r="AF295">
            <v>2.8285473081255086</v>
          </cell>
          <cell r="AG295">
            <v>0</v>
          </cell>
          <cell r="AH295">
            <v>5348</v>
          </cell>
          <cell r="AI295">
            <v>0</v>
          </cell>
          <cell r="AJ295">
            <v>-1192.5099999999998</v>
          </cell>
          <cell r="AK295">
            <v>0</v>
          </cell>
          <cell r="AL295">
            <v>-40</v>
          </cell>
          <cell r="AM295">
            <v>0</v>
          </cell>
          <cell r="AN295">
            <v>-477.00399999999996</v>
          </cell>
          <cell r="AO295">
            <v>0</v>
          </cell>
          <cell r="AP295">
            <v>156864.264</v>
          </cell>
        </row>
        <row r="296">
          <cell r="A296" t="str">
            <v xml:space="preserve">334.00 0316         </v>
          </cell>
          <cell r="B296">
            <v>316</v>
          </cell>
          <cell r="C296" t="str">
            <v>ProdTrans</v>
          </cell>
          <cell r="D296" t="str">
            <v xml:space="preserve">334.00 0316         </v>
          </cell>
          <cell r="E296">
            <v>334</v>
          </cell>
          <cell r="F296" t="str">
            <v>Accessory Electric Equipment</v>
          </cell>
          <cell r="G296">
            <v>0</v>
          </cell>
          <cell r="H296">
            <v>28640.22</v>
          </cell>
          <cell r="I296">
            <v>0</v>
          </cell>
          <cell r="J296">
            <v>-201.45</v>
          </cell>
          <cell r="K296">
            <v>0</v>
          </cell>
          <cell r="L296">
            <v>28438.77</v>
          </cell>
          <cell r="M296">
            <v>0</v>
          </cell>
          <cell r="N296">
            <v>-208.59</v>
          </cell>
          <cell r="O296">
            <v>0</v>
          </cell>
          <cell r="P296">
            <v>28230.18</v>
          </cell>
          <cell r="Q296">
            <v>0</v>
          </cell>
          <cell r="R296">
            <v>17085</v>
          </cell>
          <cell r="S296">
            <v>0</v>
          </cell>
          <cell r="T296">
            <v>6.794260444091317</v>
          </cell>
          <cell r="U296">
            <v>0</v>
          </cell>
          <cell r="V296">
            <v>1939</v>
          </cell>
          <cell r="W296">
            <v>0</v>
          </cell>
          <cell r="X296">
            <v>-201.45</v>
          </cell>
          <cell r="Y296">
            <v>0</v>
          </cell>
          <cell r="Z296">
            <v>-20</v>
          </cell>
          <cell r="AA296">
            <v>0</v>
          </cell>
          <cell r="AB296">
            <v>-40.29</v>
          </cell>
          <cell r="AC296">
            <v>0</v>
          </cell>
          <cell r="AD296">
            <v>18782.259999999998</v>
          </cell>
          <cell r="AE296">
            <v>0</v>
          </cell>
          <cell r="AF296">
            <v>6.794260444091317</v>
          </cell>
          <cell r="AG296">
            <v>0</v>
          </cell>
          <cell r="AH296">
            <v>1925</v>
          </cell>
          <cell r="AI296">
            <v>0</v>
          </cell>
          <cell r="AJ296">
            <v>-208.59</v>
          </cell>
          <cell r="AK296">
            <v>0</v>
          </cell>
          <cell r="AL296">
            <v>-20</v>
          </cell>
          <cell r="AM296">
            <v>0</v>
          </cell>
          <cell r="AN296">
            <v>-41.718000000000004</v>
          </cell>
          <cell r="AO296">
            <v>0</v>
          </cell>
          <cell r="AP296">
            <v>20456.951999999997</v>
          </cell>
        </row>
        <row r="297">
          <cell r="A297" t="str">
            <v xml:space="preserve">335.00 0316         </v>
          </cell>
          <cell r="B297">
            <v>316</v>
          </cell>
          <cell r="C297" t="str">
            <v>ProdTrans</v>
          </cell>
          <cell r="D297" t="str">
            <v xml:space="preserve">335.00 0316         </v>
          </cell>
          <cell r="E297">
            <v>335</v>
          </cell>
          <cell r="F297" t="str">
            <v>Miscellaneous Power Plant Equipment</v>
          </cell>
          <cell r="G297">
            <v>0</v>
          </cell>
          <cell r="H297">
            <v>3274.14</v>
          </cell>
          <cell r="I297">
            <v>0</v>
          </cell>
          <cell r="J297">
            <v>-24.990000000000002</v>
          </cell>
          <cell r="K297">
            <v>0</v>
          </cell>
          <cell r="L297">
            <v>3249.15</v>
          </cell>
          <cell r="M297">
            <v>0</v>
          </cell>
          <cell r="N297">
            <v>-25.130000000000003</v>
          </cell>
          <cell r="O297">
            <v>0</v>
          </cell>
          <cell r="P297">
            <v>3224.02</v>
          </cell>
          <cell r="Q297">
            <v>0</v>
          </cell>
          <cell r="R297">
            <v>2581</v>
          </cell>
          <cell r="S297">
            <v>0</v>
          </cell>
          <cell r="T297">
            <v>4.129113188008585</v>
          </cell>
          <cell r="U297">
            <v>0</v>
          </cell>
          <cell r="V297">
            <v>135</v>
          </cell>
          <cell r="W297">
            <v>0</v>
          </cell>
          <cell r="X297">
            <v>-24.990000000000002</v>
          </cell>
          <cell r="Y297">
            <v>0</v>
          </cell>
          <cell r="Z297">
            <v>-10</v>
          </cell>
          <cell r="AA297">
            <v>0</v>
          </cell>
          <cell r="AB297">
            <v>-2.4990000000000006</v>
          </cell>
          <cell r="AC297">
            <v>0</v>
          </cell>
          <cell r="AD297">
            <v>2688.5110000000004</v>
          </cell>
          <cell r="AE297">
            <v>0</v>
          </cell>
          <cell r="AF297">
            <v>4.129113188008585</v>
          </cell>
          <cell r="AG297">
            <v>0</v>
          </cell>
          <cell r="AH297">
            <v>134</v>
          </cell>
          <cell r="AI297">
            <v>0</v>
          </cell>
          <cell r="AJ297">
            <v>-25.130000000000003</v>
          </cell>
          <cell r="AK297">
            <v>0</v>
          </cell>
          <cell r="AL297">
            <v>-10</v>
          </cell>
          <cell r="AM297">
            <v>0</v>
          </cell>
          <cell r="AN297">
            <v>-2.5129999999999999</v>
          </cell>
          <cell r="AO297">
            <v>0</v>
          </cell>
          <cell r="AP297">
            <v>2794.8680000000004</v>
          </cell>
        </row>
        <row r="298">
          <cell r="A298" t="str">
            <v xml:space="preserve">336.00 0316         </v>
          </cell>
          <cell r="B298">
            <v>316</v>
          </cell>
          <cell r="C298" t="str">
            <v>ProdTrans</v>
          </cell>
          <cell r="D298" t="str">
            <v xml:space="preserve">336.00 0316         </v>
          </cell>
          <cell r="E298">
            <v>336</v>
          </cell>
          <cell r="F298" t="str">
            <v>Roads, Railroads and Bridges</v>
          </cell>
          <cell r="G298">
            <v>0</v>
          </cell>
          <cell r="H298">
            <v>12641.17</v>
          </cell>
          <cell r="I298">
            <v>0</v>
          </cell>
          <cell r="J298">
            <v>-21.61</v>
          </cell>
          <cell r="K298">
            <v>0</v>
          </cell>
          <cell r="L298">
            <v>12619.56</v>
          </cell>
          <cell r="M298">
            <v>0</v>
          </cell>
          <cell r="N298">
            <v>-21.93</v>
          </cell>
          <cell r="O298">
            <v>0</v>
          </cell>
          <cell r="P298">
            <v>12597.63</v>
          </cell>
          <cell r="Q298">
            <v>0</v>
          </cell>
          <cell r="R298">
            <v>6512</v>
          </cell>
          <cell r="S298">
            <v>0</v>
          </cell>
          <cell r="T298">
            <v>5.3863990302808258</v>
          </cell>
          <cell r="U298">
            <v>0</v>
          </cell>
          <cell r="V298">
            <v>680</v>
          </cell>
          <cell r="W298">
            <v>0</v>
          </cell>
          <cell r="X298">
            <v>-21.61</v>
          </cell>
          <cell r="Y298">
            <v>0</v>
          </cell>
          <cell r="Z298">
            <v>-40</v>
          </cell>
          <cell r="AA298">
            <v>0</v>
          </cell>
          <cell r="AB298">
            <v>-8.6440000000000001</v>
          </cell>
          <cell r="AC298">
            <v>0</v>
          </cell>
          <cell r="AD298">
            <v>7161.7460000000001</v>
          </cell>
          <cell r="AE298">
            <v>0</v>
          </cell>
          <cell r="AF298">
            <v>5.3863990302808258</v>
          </cell>
          <cell r="AG298">
            <v>0</v>
          </cell>
          <cell r="AH298">
            <v>679</v>
          </cell>
          <cell r="AI298">
            <v>0</v>
          </cell>
          <cell r="AJ298">
            <v>-21.93</v>
          </cell>
          <cell r="AK298">
            <v>0</v>
          </cell>
          <cell r="AL298">
            <v>-40</v>
          </cell>
          <cell r="AM298">
            <v>0</v>
          </cell>
          <cell r="AN298">
            <v>-8.7720000000000002</v>
          </cell>
          <cell r="AO298">
            <v>0</v>
          </cell>
          <cell r="AP298">
            <v>7810.0439999999999</v>
          </cell>
        </row>
        <row r="299">
          <cell r="A299">
            <v>0</v>
          </cell>
          <cell r="B299">
            <v>0</v>
          </cell>
          <cell r="C299">
            <v>0</v>
          </cell>
          <cell r="D299">
            <v>0</v>
          </cell>
          <cell r="E299">
            <v>0</v>
          </cell>
          <cell r="F299" t="str">
            <v>TOTAL OLMSTED</v>
          </cell>
          <cell r="G299">
            <v>0</v>
          </cell>
          <cell r="H299">
            <v>235407.22000000003</v>
          </cell>
          <cell r="I299">
            <v>0</v>
          </cell>
          <cell r="J299">
            <v>-1426.7799999999997</v>
          </cell>
          <cell r="K299">
            <v>0</v>
          </cell>
          <cell r="L299">
            <v>233980.43999999997</v>
          </cell>
          <cell r="M299">
            <v>0</v>
          </cell>
          <cell r="N299">
            <v>-1448.1599999999999</v>
          </cell>
          <cell r="O299">
            <v>0</v>
          </cell>
          <cell r="P299">
            <v>232532.27999999997</v>
          </cell>
          <cell r="Q299">
            <v>0</v>
          </cell>
          <cell r="R299">
            <v>175632</v>
          </cell>
          <cell r="S299">
            <v>0</v>
          </cell>
          <cell r="T299">
            <v>0</v>
          </cell>
          <cell r="U299">
            <v>0</v>
          </cell>
          <cell r="V299">
            <v>8136</v>
          </cell>
          <cell r="W299">
            <v>0</v>
          </cell>
          <cell r="X299">
            <v>-1426.7799999999997</v>
          </cell>
          <cell r="Y299">
            <v>0</v>
          </cell>
          <cell r="Z299">
            <v>0</v>
          </cell>
          <cell r="AA299">
            <v>0</v>
          </cell>
          <cell r="AB299">
            <v>-522.92499999999995</v>
          </cell>
          <cell r="AC299">
            <v>0</v>
          </cell>
          <cell r="AD299">
            <v>181818.29500000001</v>
          </cell>
          <cell r="AE299">
            <v>0</v>
          </cell>
          <cell r="AF299">
            <v>0</v>
          </cell>
          <cell r="AG299">
            <v>0</v>
          </cell>
          <cell r="AH299">
            <v>8086</v>
          </cell>
          <cell r="AI299">
            <v>0</v>
          </cell>
          <cell r="AJ299">
            <v>-1448.1599999999999</v>
          </cell>
          <cell r="AK299">
            <v>0</v>
          </cell>
          <cell r="AL299">
            <v>0</v>
          </cell>
          <cell r="AM299">
            <v>0</v>
          </cell>
          <cell r="AN299">
            <v>-530.00700000000006</v>
          </cell>
          <cell r="AO299">
            <v>0</v>
          </cell>
          <cell r="AP299">
            <v>187926.12799999997</v>
          </cell>
        </row>
        <row r="300">
          <cell r="A300">
            <v>0</v>
          </cell>
          <cell r="B300">
            <v>0</v>
          </cell>
          <cell r="C300">
            <v>0</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row>
        <row r="301">
          <cell r="A301">
            <v>0</v>
          </cell>
          <cell r="B301">
            <v>0</v>
          </cell>
          <cell r="C301">
            <v>0</v>
          </cell>
          <cell r="D301">
            <v>0</v>
          </cell>
          <cell r="E301">
            <v>0</v>
          </cell>
          <cell r="F301" t="str">
            <v>PARIS</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row>
        <row r="302">
          <cell r="A302" t="str">
            <v xml:space="preserve">331.00 0317         </v>
          </cell>
          <cell r="B302">
            <v>317</v>
          </cell>
          <cell r="C302" t="str">
            <v>ProdTrans</v>
          </cell>
          <cell r="D302" t="str">
            <v xml:space="preserve">331.00 0317         </v>
          </cell>
          <cell r="E302">
            <v>331</v>
          </cell>
          <cell r="F302" t="str">
            <v>Structures and Improvements</v>
          </cell>
          <cell r="G302">
            <v>0</v>
          </cell>
          <cell r="H302">
            <v>115992.18</v>
          </cell>
          <cell r="I302">
            <v>0</v>
          </cell>
          <cell r="J302">
            <v>-258.97999999999996</v>
          </cell>
          <cell r="K302">
            <v>0</v>
          </cell>
          <cell r="L302">
            <v>115733.2</v>
          </cell>
          <cell r="M302">
            <v>0</v>
          </cell>
          <cell r="N302">
            <v>-262.75</v>
          </cell>
          <cell r="O302">
            <v>0</v>
          </cell>
          <cell r="P302">
            <v>115470.45</v>
          </cell>
          <cell r="Q302">
            <v>0</v>
          </cell>
          <cell r="R302">
            <v>55262</v>
          </cell>
          <cell r="S302">
            <v>0</v>
          </cell>
          <cell r="T302">
            <v>6.1081057530733531</v>
          </cell>
          <cell r="U302">
            <v>0</v>
          </cell>
          <cell r="V302">
            <v>7077</v>
          </cell>
          <cell r="W302">
            <v>0</v>
          </cell>
          <cell r="X302">
            <v>-258.97999999999996</v>
          </cell>
          <cell r="Y302">
            <v>0</v>
          </cell>
          <cell r="Z302">
            <v>-40</v>
          </cell>
          <cell r="AA302">
            <v>0</v>
          </cell>
          <cell r="AB302">
            <v>-103.59199999999998</v>
          </cell>
          <cell r="AC302">
            <v>0</v>
          </cell>
          <cell r="AD302">
            <v>61976.428</v>
          </cell>
          <cell r="AE302">
            <v>0</v>
          </cell>
          <cell r="AF302">
            <v>6.1081057530733531</v>
          </cell>
          <cell r="AG302">
            <v>0</v>
          </cell>
          <cell r="AH302">
            <v>7061</v>
          </cell>
          <cell r="AI302">
            <v>0</v>
          </cell>
          <cell r="AJ302">
            <v>-262.75</v>
          </cell>
          <cell r="AK302">
            <v>0</v>
          </cell>
          <cell r="AL302">
            <v>-40</v>
          </cell>
          <cell r="AM302">
            <v>0</v>
          </cell>
          <cell r="AN302">
            <v>-105.1</v>
          </cell>
          <cell r="AO302">
            <v>0</v>
          </cell>
          <cell r="AP302">
            <v>68669.577999999994</v>
          </cell>
        </row>
        <row r="303">
          <cell r="A303" t="str">
            <v xml:space="preserve">332.00 0317         </v>
          </cell>
          <cell r="B303">
            <v>317</v>
          </cell>
          <cell r="C303" t="str">
            <v>ProdTrans</v>
          </cell>
          <cell r="D303" t="str">
            <v xml:space="preserve">332.00 0317         </v>
          </cell>
          <cell r="E303">
            <v>332</v>
          </cell>
          <cell r="F303" t="str">
            <v>Reservoirs, Dams and Waterways</v>
          </cell>
          <cell r="G303">
            <v>0</v>
          </cell>
          <cell r="H303">
            <v>96285</v>
          </cell>
          <cell r="I303">
            <v>0</v>
          </cell>
          <cell r="J303">
            <v>-534.70999999999981</v>
          </cell>
          <cell r="K303">
            <v>0</v>
          </cell>
          <cell r="L303">
            <v>95750.29</v>
          </cell>
          <cell r="M303">
            <v>0</v>
          </cell>
          <cell r="N303">
            <v>-543.15000000000009</v>
          </cell>
          <cell r="O303">
            <v>0</v>
          </cell>
          <cell r="P303">
            <v>95207.14</v>
          </cell>
          <cell r="Q303">
            <v>0</v>
          </cell>
          <cell r="R303">
            <v>95825</v>
          </cell>
          <cell r="S303">
            <v>0</v>
          </cell>
          <cell r="T303">
            <v>5.1864811761995933</v>
          </cell>
          <cell r="U303">
            <v>0</v>
          </cell>
          <cell r="V303">
            <v>4980</v>
          </cell>
          <cell r="W303">
            <v>0</v>
          </cell>
          <cell r="X303">
            <v>-534.70999999999981</v>
          </cell>
          <cell r="Y303">
            <v>0</v>
          </cell>
          <cell r="Z303">
            <v>-40</v>
          </cell>
          <cell r="AA303">
            <v>0</v>
          </cell>
          <cell r="AB303">
            <v>-213.88399999999993</v>
          </cell>
          <cell r="AC303">
            <v>0</v>
          </cell>
          <cell r="AD303">
            <v>100056.40599999999</v>
          </cell>
          <cell r="AE303">
            <v>0</v>
          </cell>
          <cell r="AF303">
            <v>5.1864811761995933</v>
          </cell>
          <cell r="AG303">
            <v>0</v>
          </cell>
          <cell r="AH303">
            <v>4952</v>
          </cell>
          <cell r="AI303">
            <v>0</v>
          </cell>
          <cell r="AJ303">
            <v>-543.15000000000009</v>
          </cell>
          <cell r="AK303">
            <v>0</v>
          </cell>
          <cell r="AL303">
            <v>-40</v>
          </cell>
          <cell r="AM303">
            <v>0</v>
          </cell>
          <cell r="AN303">
            <v>-217.26000000000005</v>
          </cell>
          <cell r="AO303">
            <v>0</v>
          </cell>
          <cell r="AP303">
            <v>104247.996</v>
          </cell>
        </row>
        <row r="304">
          <cell r="A304" t="str">
            <v xml:space="preserve">333.00 0317         </v>
          </cell>
          <cell r="B304">
            <v>317</v>
          </cell>
          <cell r="C304" t="str">
            <v>ProdTrans</v>
          </cell>
          <cell r="D304" t="str">
            <v xml:space="preserve">333.00 0317         </v>
          </cell>
          <cell r="E304">
            <v>333</v>
          </cell>
          <cell r="F304" t="str">
            <v>Waterwheels, Turbines and Generators</v>
          </cell>
          <cell r="G304">
            <v>0</v>
          </cell>
          <cell r="H304">
            <v>73253.33</v>
          </cell>
          <cell r="I304">
            <v>0</v>
          </cell>
          <cell r="J304">
            <v>-477.65</v>
          </cell>
          <cell r="K304">
            <v>0</v>
          </cell>
          <cell r="L304">
            <v>72775.680000000008</v>
          </cell>
          <cell r="M304">
            <v>0</v>
          </cell>
          <cell r="N304">
            <v>-485.21999999999997</v>
          </cell>
          <cell r="O304">
            <v>0</v>
          </cell>
          <cell r="P304">
            <v>72290.460000000006</v>
          </cell>
          <cell r="Q304">
            <v>0</v>
          </cell>
          <cell r="R304">
            <v>68094</v>
          </cell>
          <cell r="S304">
            <v>0</v>
          </cell>
          <cell r="T304">
            <v>6.0768871564165368</v>
          </cell>
          <cell r="U304">
            <v>0</v>
          </cell>
          <cell r="V304">
            <v>4437</v>
          </cell>
          <cell r="W304">
            <v>0</v>
          </cell>
          <cell r="X304">
            <v>-477.65</v>
          </cell>
          <cell r="Y304">
            <v>0</v>
          </cell>
          <cell r="Z304">
            <v>-40</v>
          </cell>
          <cell r="AA304">
            <v>0</v>
          </cell>
          <cell r="AB304">
            <v>-191.06</v>
          </cell>
          <cell r="AC304">
            <v>0</v>
          </cell>
          <cell r="AD304">
            <v>71862.290000000008</v>
          </cell>
          <cell r="AE304">
            <v>0</v>
          </cell>
          <cell r="AF304">
            <v>6.0768871564165368</v>
          </cell>
          <cell r="AG304">
            <v>0</v>
          </cell>
          <cell r="AH304">
            <v>4408</v>
          </cell>
          <cell r="AI304">
            <v>0</v>
          </cell>
          <cell r="AJ304">
            <v>-485.21999999999997</v>
          </cell>
          <cell r="AK304">
            <v>0</v>
          </cell>
          <cell r="AL304">
            <v>-40</v>
          </cell>
          <cell r="AM304">
            <v>0</v>
          </cell>
          <cell r="AN304">
            <v>-194.08799999999999</v>
          </cell>
          <cell r="AO304">
            <v>0</v>
          </cell>
          <cell r="AP304">
            <v>75590.982000000004</v>
          </cell>
        </row>
        <row r="305">
          <cell r="A305" t="str">
            <v xml:space="preserve">334.00 0317         </v>
          </cell>
          <cell r="B305">
            <v>317</v>
          </cell>
          <cell r="C305" t="str">
            <v>ProdTrans</v>
          </cell>
          <cell r="D305" t="str">
            <v xml:space="preserve">334.00 0317         </v>
          </cell>
          <cell r="E305">
            <v>334</v>
          </cell>
          <cell r="F305" t="str">
            <v>Accessory Electric Equipment</v>
          </cell>
          <cell r="G305">
            <v>0</v>
          </cell>
          <cell r="H305">
            <v>151116.65</v>
          </cell>
          <cell r="I305">
            <v>0</v>
          </cell>
          <cell r="J305">
            <v>-1273.48</v>
          </cell>
          <cell r="K305">
            <v>0</v>
          </cell>
          <cell r="L305">
            <v>149843.16999999998</v>
          </cell>
          <cell r="M305">
            <v>0</v>
          </cell>
          <cell r="N305">
            <v>-1311.9</v>
          </cell>
          <cell r="O305">
            <v>0</v>
          </cell>
          <cell r="P305">
            <v>148531.26999999999</v>
          </cell>
          <cell r="Q305">
            <v>0</v>
          </cell>
          <cell r="R305">
            <v>103434</v>
          </cell>
          <cell r="S305">
            <v>0</v>
          </cell>
          <cell r="T305">
            <v>6.9799619842079803</v>
          </cell>
          <cell r="U305">
            <v>0</v>
          </cell>
          <cell r="V305">
            <v>10503</v>
          </cell>
          <cell r="W305">
            <v>0</v>
          </cell>
          <cell r="X305">
            <v>-1273.48</v>
          </cell>
          <cell r="Y305">
            <v>0</v>
          </cell>
          <cell r="Z305">
            <v>-20</v>
          </cell>
          <cell r="AA305">
            <v>0</v>
          </cell>
          <cell r="AB305">
            <v>-254.696</v>
          </cell>
          <cell r="AC305">
            <v>0</v>
          </cell>
          <cell r="AD305">
            <v>112408.82400000001</v>
          </cell>
          <cell r="AE305">
            <v>0</v>
          </cell>
          <cell r="AF305">
            <v>6.9799619842079803</v>
          </cell>
          <cell r="AG305">
            <v>0</v>
          </cell>
          <cell r="AH305">
            <v>10413</v>
          </cell>
          <cell r="AI305">
            <v>0</v>
          </cell>
          <cell r="AJ305">
            <v>-1311.9</v>
          </cell>
          <cell r="AK305">
            <v>0</v>
          </cell>
          <cell r="AL305">
            <v>-20</v>
          </cell>
          <cell r="AM305">
            <v>0</v>
          </cell>
          <cell r="AN305">
            <v>-262.38</v>
          </cell>
          <cell r="AO305">
            <v>0</v>
          </cell>
          <cell r="AP305">
            <v>121247.54400000001</v>
          </cell>
        </row>
        <row r="306">
          <cell r="A306" t="str">
            <v xml:space="preserve">335.00 0317         </v>
          </cell>
          <cell r="B306">
            <v>317</v>
          </cell>
          <cell r="C306" t="str">
            <v>ProdTrans</v>
          </cell>
          <cell r="D306" t="str">
            <v xml:space="preserve">335.00 0317         </v>
          </cell>
          <cell r="E306">
            <v>335</v>
          </cell>
          <cell r="F306" t="str">
            <v>Miscellaneous Power Plant Equipment</v>
          </cell>
          <cell r="G306">
            <v>0</v>
          </cell>
          <cell r="H306">
            <v>417.22</v>
          </cell>
          <cell r="I306">
            <v>0</v>
          </cell>
          <cell r="J306">
            <v>-3.12</v>
          </cell>
          <cell r="K306">
            <v>0</v>
          </cell>
          <cell r="L306">
            <v>414.1</v>
          </cell>
          <cell r="M306">
            <v>0</v>
          </cell>
          <cell r="N306">
            <v>-3.1399999999999997</v>
          </cell>
          <cell r="O306">
            <v>0</v>
          </cell>
          <cell r="P306">
            <v>410.96000000000004</v>
          </cell>
          <cell r="Q306">
            <v>0</v>
          </cell>
          <cell r="R306">
            <v>390</v>
          </cell>
          <cell r="S306">
            <v>0</v>
          </cell>
          <cell r="T306">
            <v>8.2487309644670042</v>
          </cell>
          <cell r="U306">
            <v>0</v>
          </cell>
          <cell r="V306">
            <v>34</v>
          </cell>
          <cell r="W306">
            <v>0</v>
          </cell>
          <cell r="X306">
            <v>-3.12</v>
          </cell>
          <cell r="Y306">
            <v>0</v>
          </cell>
          <cell r="Z306">
            <v>-10</v>
          </cell>
          <cell r="AA306">
            <v>0</v>
          </cell>
          <cell r="AB306">
            <v>-0.31200000000000006</v>
          </cell>
          <cell r="AC306">
            <v>0</v>
          </cell>
          <cell r="AD306">
            <v>420.56799999999998</v>
          </cell>
          <cell r="AE306">
            <v>0</v>
          </cell>
          <cell r="AF306">
            <v>8.2487309644670042</v>
          </cell>
          <cell r="AG306">
            <v>0</v>
          </cell>
          <cell r="AH306">
            <v>34</v>
          </cell>
          <cell r="AI306">
            <v>0</v>
          </cell>
          <cell r="AJ306">
            <v>-3.1399999999999997</v>
          </cell>
          <cell r="AK306">
            <v>0</v>
          </cell>
          <cell r="AL306">
            <v>-10</v>
          </cell>
          <cell r="AM306">
            <v>0</v>
          </cell>
          <cell r="AN306">
            <v>-0.314</v>
          </cell>
          <cell r="AO306">
            <v>0</v>
          </cell>
          <cell r="AP306">
            <v>451.11399999999998</v>
          </cell>
        </row>
        <row r="307">
          <cell r="A307">
            <v>0</v>
          </cell>
          <cell r="B307">
            <v>0</v>
          </cell>
          <cell r="C307">
            <v>0</v>
          </cell>
          <cell r="D307">
            <v>0</v>
          </cell>
          <cell r="E307">
            <v>0</v>
          </cell>
          <cell r="F307" t="str">
            <v>TOTAL PARIS</v>
          </cell>
          <cell r="G307">
            <v>0</v>
          </cell>
          <cell r="H307">
            <v>437064.38</v>
          </cell>
          <cell r="I307">
            <v>0</v>
          </cell>
          <cell r="J307">
            <v>-2547.9399999999996</v>
          </cell>
          <cell r="K307">
            <v>0</v>
          </cell>
          <cell r="L307">
            <v>434516.43999999994</v>
          </cell>
          <cell r="M307">
            <v>0</v>
          </cell>
          <cell r="N307">
            <v>-2606.1600000000003</v>
          </cell>
          <cell r="O307">
            <v>0</v>
          </cell>
          <cell r="P307">
            <v>431910.27999999997</v>
          </cell>
          <cell r="Q307">
            <v>0</v>
          </cell>
          <cell r="R307">
            <v>323005</v>
          </cell>
          <cell r="S307">
            <v>0</v>
          </cell>
          <cell r="T307">
            <v>0</v>
          </cell>
          <cell r="U307">
            <v>0</v>
          </cell>
          <cell r="V307">
            <v>27031</v>
          </cell>
          <cell r="W307">
            <v>0</v>
          </cell>
          <cell r="X307">
            <v>-2547.9399999999996</v>
          </cell>
          <cell r="Y307">
            <v>0</v>
          </cell>
          <cell r="Z307">
            <v>0</v>
          </cell>
          <cell r="AA307">
            <v>0</v>
          </cell>
          <cell r="AB307">
            <v>-763.54399999999987</v>
          </cell>
          <cell r="AC307">
            <v>0</v>
          </cell>
          <cell r="AD307">
            <v>346724.516</v>
          </cell>
          <cell r="AE307">
            <v>0</v>
          </cell>
          <cell r="AF307">
            <v>0</v>
          </cell>
          <cell r="AG307">
            <v>0</v>
          </cell>
          <cell r="AH307">
            <v>26868</v>
          </cell>
          <cell r="AI307">
            <v>0</v>
          </cell>
          <cell r="AJ307">
            <v>-2606.1600000000003</v>
          </cell>
          <cell r="AK307">
            <v>0</v>
          </cell>
          <cell r="AL307">
            <v>0</v>
          </cell>
          <cell r="AM307">
            <v>0</v>
          </cell>
          <cell r="AN307">
            <v>-779.14199999999994</v>
          </cell>
          <cell r="AO307">
            <v>0</v>
          </cell>
          <cell r="AP307">
            <v>370207.21399999998</v>
          </cell>
        </row>
        <row r="308">
          <cell r="A308">
            <v>0</v>
          </cell>
          <cell r="B308">
            <v>0</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row>
        <row r="309">
          <cell r="A309">
            <v>0</v>
          </cell>
          <cell r="B309">
            <v>0</v>
          </cell>
          <cell r="C309">
            <v>0</v>
          </cell>
          <cell r="D309">
            <v>0</v>
          </cell>
          <cell r="E309">
            <v>0</v>
          </cell>
          <cell r="F309" t="str">
            <v>PIONEER</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row>
        <row r="310">
          <cell r="A310" t="str">
            <v xml:space="preserve">330.20 0318         </v>
          </cell>
          <cell r="B310">
            <v>318</v>
          </cell>
          <cell r="C310" t="str">
            <v>ProdTrans</v>
          </cell>
          <cell r="D310" t="str">
            <v xml:space="preserve">330.20 0318         </v>
          </cell>
          <cell r="E310">
            <v>330.2</v>
          </cell>
          <cell r="F310" t="str">
            <v>Land Rights</v>
          </cell>
          <cell r="G310">
            <v>0</v>
          </cell>
          <cell r="H310">
            <v>9247.48</v>
          </cell>
          <cell r="I310">
            <v>0</v>
          </cell>
          <cell r="J310">
            <v>0</v>
          </cell>
          <cell r="K310">
            <v>0</v>
          </cell>
          <cell r="L310">
            <v>9247.48</v>
          </cell>
          <cell r="M310">
            <v>0</v>
          </cell>
          <cell r="N310">
            <v>0</v>
          </cell>
          <cell r="O310">
            <v>0</v>
          </cell>
          <cell r="P310">
            <v>9247.48</v>
          </cell>
          <cell r="Q310">
            <v>0</v>
          </cell>
          <cell r="R310">
            <v>7357</v>
          </cell>
          <cell r="S310">
            <v>0</v>
          </cell>
          <cell r="T310">
            <v>0.93138315129231097</v>
          </cell>
          <cell r="U310">
            <v>0</v>
          </cell>
          <cell r="V310">
            <v>86</v>
          </cell>
          <cell r="W310">
            <v>0</v>
          </cell>
          <cell r="X310">
            <v>0</v>
          </cell>
          <cell r="Y310">
            <v>0</v>
          </cell>
          <cell r="Z310">
            <v>0</v>
          </cell>
          <cell r="AA310">
            <v>0</v>
          </cell>
          <cell r="AB310">
            <v>0</v>
          </cell>
          <cell r="AC310">
            <v>0</v>
          </cell>
          <cell r="AD310">
            <v>7443</v>
          </cell>
          <cell r="AE310">
            <v>0</v>
          </cell>
          <cell r="AF310">
            <v>0.93138315129231097</v>
          </cell>
          <cell r="AG310">
            <v>0</v>
          </cell>
          <cell r="AH310">
            <v>86</v>
          </cell>
          <cell r="AI310">
            <v>0</v>
          </cell>
          <cell r="AJ310">
            <v>0</v>
          </cell>
          <cell r="AK310">
            <v>0</v>
          </cell>
          <cell r="AL310">
            <v>0</v>
          </cell>
          <cell r="AM310">
            <v>0</v>
          </cell>
          <cell r="AN310">
            <v>0</v>
          </cell>
          <cell r="AO310">
            <v>0</v>
          </cell>
          <cell r="AP310">
            <v>7529</v>
          </cell>
        </row>
        <row r="311">
          <cell r="A311" t="str">
            <v xml:space="preserve">330.30 0318         </v>
          </cell>
          <cell r="B311">
            <v>318</v>
          </cell>
          <cell r="C311" t="str">
            <v>ProdTrans</v>
          </cell>
          <cell r="D311" t="str">
            <v xml:space="preserve">330.30 0318         </v>
          </cell>
          <cell r="E311">
            <v>330.3</v>
          </cell>
          <cell r="F311" t="str">
            <v>Water Rights</v>
          </cell>
          <cell r="G311">
            <v>0</v>
          </cell>
          <cell r="H311">
            <v>110805.67</v>
          </cell>
          <cell r="I311">
            <v>0</v>
          </cell>
          <cell r="J311">
            <v>0</v>
          </cell>
          <cell r="K311">
            <v>0</v>
          </cell>
          <cell r="L311">
            <v>110805.67</v>
          </cell>
          <cell r="M311">
            <v>0</v>
          </cell>
          <cell r="N311">
            <v>0</v>
          </cell>
          <cell r="O311">
            <v>0</v>
          </cell>
          <cell r="P311">
            <v>110805.67</v>
          </cell>
          <cell r="Q311">
            <v>0</v>
          </cell>
          <cell r="R311">
            <v>88175</v>
          </cell>
          <cell r="S311">
            <v>0</v>
          </cell>
          <cell r="T311">
            <v>0.93086866535506496</v>
          </cell>
          <cell r="U311">
            <v>0</v>
          </cell>
          <cell r="V311">
            <v>1031</v>
          </cell>
          <cell r="W311">
            <v>0</v>
          </cell>
          <cell r="X311">
            <v>0</v>
          </cell>
          <cell r="Y311">
            <v>0</v>
          </cell>
          <cell r="Z311">
            <v>0</v>
          </cell>
          <cell r="AA311">
            <v>0</v>
          </cell>
          <cell r="AB311">
            <v>0</v>
          </cell>
          <cell r="AC311">
            <v>0</v>
          </cell>
          <cell r="AD311">
            <v>89206</v>
          </cell>
          <cell r="AE311">
            <v>0</v>
          </cell>
          <cell r="AF311">
            <v>0.93086866535506496</v>
          </cell>
          <cell r="AG311">
            <v>0</v>
          </cell>
          <cell r="AH311">
            <v>1031</v>
          </cell>
          <cell r="AI311">
            <v>0</v>
          </cell>
          <cell r="AJ311">
            <v>0</v>
          </cell>
          <cell r="AK311">
            <v>0</v>
          </cell>
          <cell r="AL311">
            <v>0</v>
          </cell>
          <cell r="AM311">
            <v>0</v>
          </cell>
          <cell r="AN311">
            <v>0</v>
          </cell>
          <cell r="AO311">
            <v>0</v>
          </cell>
          <cell r="AP311">
            <v>90237</v>
          </cell>
        </row>
        <row r="312">
          <cell r="A312" t="str">
            <v xml:space="preserve">331.00 0318         </v>
          </cell>
          <cell r="B312">
            <v>318</v>
          </cell>
          <cell r="C312" t="str">
            <v>ProdTrans</v>
          </cell>
          <cell r="D312" t="str">
            <v xml:space="preserve">331.00 0318         </v>
          </cell>
          <cell r="E312">
            <v>331</v>
          </cell>
          <cell r="F312" t="str">
            <v>Structures and Improvements</v>
          </cell>
          <cell r="G312">
            <v>0</v>
          </cell>
          <cell r="H312">
            <v>514442.22</v>
          </cell>
          <cell r="I312">
            <v>0</v>
          </cell>
          <cell r="J312">
            <v>-1527.7700000000002</v>
          </cell>
          <cell r="K312">
            <v>0</v>
          </cell>
          <cell r="L312">
            <v>512914.44999999995</v>
          </cell>
          <cell r="M312">
            <v>0</v>
          </cell>
          <cell r="N312">
            <v>-1547.1899999999998</v>
          </cell>
          <cell r="O312">
            <v>0</v>
          </cell>
          <cell r="P312">
            <v>511367.25999999995</v>
          </cell>
          <cell r="Q312">
            <v>0</v>
          </cell>
          <cell r="R312">
            <v>204736</v>
          </cell>
          <cell r="S312">
            <v>0</v>
          </cell>
          <cell r="T312">
            <v>1.9423606469478352</v>
          </cell>
          <cell r="U312">
            <v>0</v>
          </cell>
          <cell r="V312">
            <v>9977</v>
          </cell>
          <cell r="W312">
            <v>0</v>
          </cell>
          <cell r="X312">
            <v>-1527.7700000000002</v>
          </cell>
          <cell r="Y312">
            <v>0</v>
          </cell>
          <cell r="Z312">
            <v>-40</v>
          </cell>
          <cell r="AA312">
            <v>0</v>
          </cell>
          <cell r="AB312">
            <v>-611.10800000000006</v>
          </cell>
          <cell r="AC312">
            <v>0</v>
          </cell>
          <cell r="AD312">
            <v>212574.122</v>
          </cell>
          <cell r="AE312">
            <v>0</v>
          </cell>
          <cell r="AF312">
            <v>1.9423606469478352</v>
          </cell>
          <cell r="AG312">
            <v>0</v>
          </cell>
          <cell r="AH312">
            <v>9948</v>
          </cell>
          <cell r="AI312">
            <v>0</v>
          </cell>
          <cell r="AJ312">
            <v>-1547.1899999999998</v>
          </cell>
          <cell r="AK312">
            <v>0</v>
          </cell>
          <cell r="AL312">
            <v>-40</v>
          </cell>
          <cell r="AM312">
            <v>0</v>
          </cell>
          <cell r="AN312">
            <v>-618.87599999999986</v>
          </cell>
          <cell r="AO312">
            <v>0</v>
          </cell>
          <cell r="AP312">
            <v>220356.05600000001</v>
          </cell>
        </row>
        <row r="313">
          <cell r="A313" t="str">
            <v xml:space="preserve">332.00 0318         </v>
          </cell>
          <cell r="B313">
            <v>318</v>
          </cell>
          <cell r="C313" t="str">
            <v>ProdTrans</v>
          </cell>
          <cell r="D313" t="str">
            <v xml:space="preserve">332.00 0318         </v>
          </cell>
          <cell r="E313">
            <v>332</v>
          </cell>
          <cell r="F313" t="str">
            <v>Reservoirs, Dams and Waterways</v>
          </cell>
          <cell r="G313">
            <v>0</v>
          </cell>
          <cell r="H313">
            <v>8118726.1299999999</v>
          </cell>
          <cell r="I313">
            <v>0</v>
          </cell>
          <cell r="J313">
            <v>-16865.55</v>
          </cell>
          <cell r="K313">
            <v>0</v>
          </cell>
          <cell r="L313">
            <v>8101860.5800000001</v>
          </cell>
          <cell r="M313">
            <v>0</v>
          </cell>
          <cell r="N313">
            <v>-17191.169999999998</v>
          </cell>
          <cell r="O313">
            <v>0</v>
          </cell>
          <cell r="P313">
            <v>8084669.4100000001</v>
          </cell>
          <cell r="Q313">
            <v>0</v>
          </cell>
          <cell r="R313">
            <v>3891552</v>
          </cell>
          <cell r="S313">
            <v>0</v>
          </cell>
          <cell r="T313">
            <v>2.4193129801488245</v>
          </cell>
          <cell r="U313">
            <v>0</v>
          </cell>
          <cell r="V313">
            <v>196213</v>
          </cell>
          <cell r="W313">
            <v>0</v>
          </cell>
          <cell r="X313">
            <v>-16865.55</v>
          </cell>
          <cell r="Y313">
            <v>0</v>
          </cell>
          <cell r="Z313">
            <v>-40</v>
          </cell>
          <cell r="AA313">
            <v>0</v>
          </cell>
          <cell r="AB313">
            <v>-6746.22</v>
          </cell>
          <cell r="AC313">
            <v>0</v>
          </cell>
          <cell r="AD313">
            <v>4064153.23</v>
          </cell>
          <cell r="AE313">
            <v>0</v>
          </cell>
          <cell r="AF313">
            <v>2.4193129801488245</v>
          </cell>
          <cell r="AG313">
            <v>0</v>
          </cell>
          <cell r="AH313">
            <v>195801</v>
          </cell>
          <cell r="AI313">
            <v>0</v>
          </cell>
          <cell r="AJ313">
            <v>-17191.169999999998</v>
          </cell>
          <cell r="AK313">
            <v>0</v>
          </cell>
          <cell r="AL313">
            <v>-40</v>
          </cell>
          <cell r="AM313">
            <v>0</v>
          </cell>
          <cell r="AN313">
            <v>-6876.4679999999989</v>
          </cell>
          <cell r="AO313">
            <v>0</v>
          </cell>
          <cell r="AP313">
            <v>4235886.5920000002</v>
          </cell>
        </row>
        <row r="314">
          <cell r="A314" t="str">
            <v xml:space="preserve">333.00 0318         </v>
          </cell>
          <cell r="B314">
            <v>318</v>
          </cell>
          <cell r="C314" t="str">
            <v>ProdTrans</v>
          </cell>
          <cell r="D314" t="str">
            <v xml:space="preserve">333.00 0318         </v>
          </cell>
          <cell r="E314">
            <v>333</v>
          </cell>
          <cell r="F314" t="str">
            <v>Waterwheels, Turbines and Generators</v>
          </cell>
          <cell r="G314">
            <v>0</v>
          </cell>
          <cell r="H314">
            <v>1598920.96</v>
          </cell>
          <cell r="I314">
            <v>0</v>
          </cell>
          <cell r="J314">
            <v>-2466.98</v>
          </cell>
          <cell r="K314">
            <v>0</v>
          </cell>
          <cell r="L314">
            <v>1596453.98</v>
          </cell>
          <cell r="M314">
            <v>0</v>
          </cell>
          <cell r="N314">
            <v>-2617.8799999999997</v>
          </cell>
          <cell r="O314">
            <v>0</v>
          </cell>
          <cell r="P314">
            <v>1593836.1</v>
          </cell>
          <cell r="Q314">
            <v>0</v>
          </cell>
          <cell r="R314">
            <v>394338</v>
          </cell>
          <cell r="S314">
            <v>0</v>
          </cell>
          <cell r="T314">
            <v>2.8448030959184014</v>
          </cell>
          <cell r="U314">
            <v>0</v>
          </cell>
          <cell r="V314">
            <v>45451</v>
          </cell>
          <cell r="W314">
            <v>0</v>
          </cell>
          <cell r="X314">
            <v>-2466.98</v>
          </cell>
          <cell r="Y314">
            <v>0</v>
          </cell>
          <cell r="Z314">
            <v>-40</v>
          </cell>
          <cell r="AA314">
            <v>0</v>
          </cell>
          <cell r="AB314">
            <v>-986.79199999999992</v>
          </cell>
          <cell r="AC314">
            <v>0</v>
          </cell>
          <cell r="AD314">
            <v>436335.228</v>
          </cell>
          <cell r="AE314">
            <v>0</v>
          </cell>
          <cell r="AF314">
            <v>2.8448030959184014</v>
          </cell>
          <cell r="AG314">
            <v>0</v>
          </cell>
          <cell r="AH314">
            <v>45379</v>
          </cell>
          <cell r="AI314">
            <v>0</v>
          </cell>
          <cell r="AJ314">
            <v>-2617.8799999999997</v>
          </cell>
          <cell r="AK314">
            <v>0</v>
          </cell>
          <cell r="AL314">
            <v>-40</v>
          </cell>
          <cell r="AM314">
            <v>0</v>
          </cell>
          <cell r="AN314">
            <v>-1047.1519999999998</v>
          </cell>
          <cell r="AO314">
            <v>0</v>
          </cell>
          <cell r="AP314">
            <v>478049.196</v>
          </cell>
        </row>
        <row r="315">
          <cell r="A315" t="str">
            <v xml:space="preserve">334.00 0318         </v>
          </cell>
          <cell r="B315">
            <v>318</v>
          </cell>
          <cell r="C315" t="str">
            <v>ProdTrans</v>
          </cell>
          <cell r="D315" t="str">
            <v xml:space="preserve">334.00 0318         </v>
          </cell>
          <cell r="E315">
            <v>334</v>
          </cell>
          <cell r="F315" t="str">
            <v>Accessory Electric Equipment</v>
          </cell>
          <cell r="G315">
            <v>0</v>
          </cell>
          <cell r="H315">
            <v>543405.18000000005</v>
          </cell>
          <cell r="I315">
            <v>0</v>
          </cell>
          <cell r="J315">
            <v>-4923.79</v>
          </cell>
          <cell r="K315">
            <v>0</v>
          </cell>
          <cell r="L315">
            <v>538481.39</v>
          </cell>
          <cell r="M315">
            <v>0</v>
          </cell>
          <cell r="N315">
            <v>-5019.78</v>
          </cell>
          <cell r="O315">
            <v>0</v>
          </cell>
          <cell r="P315">
            <v>533461.61</v>
          </cell>
          <cell r="Q315">
            <v>0</v>
          </cell>
          <cell r="R315">
            <v>226055</v>
          </cell>
          <cell r="S315">
            <v>0</v>
          </cell>
          <cell r="T315">
            <v>2.6665776419354796</v>
          </cell>
          <cell r="U315">
            <v>0</v>
          </cell>
          <cell r="V315">
            <v>14425</v>
          </cell>
          <cell r="W315">
            <v>0</v>
          </cell>
          <cell r="X315">
            <v>-4923.79</v>
          </cell>
          <cell r="Y315">
            <v>0</v>
          </cell>
          <cell r="Z315">
            <v>-20</v>
          </cell>
          <cell r="AA315">
            <v>0</v>
          </cell>
          <cell r="AB315">
            <v>-984.75800000000004</v>
          </cell>
          <cell r="AC315">
            <v>0</v>
          </cell>
          <cell r="AD315">
            <v>234571.45199999999</v>
          </cell>
          <cell r="AE315">
            <v>0</v>
          </cell>
          <cell r="AF315">
            <v>2.6665776419354796</v>
          </cell>
          <cell r="AG315">
            <v>0</v>
          </cell>
          <cell r="AH315">
            <v>14292</v>
          </cell>
          <cell r="AI315">
            <v>0</v>
          </cell>
          <cell r="AJ315">
            <v>-5019.78</v>
          </cell>
          <cell r="AK315">
            <v>0</v>
          </cell>
          <cell r="AL315">
            <v>-20</v>
          </cell>
          <cell r="AM315">
            <v>0</v>
          </cell>
          <cell r="AN315">
            <v>-1003.9559999999999</v>
          </cell>
          <cell r="AO315">
            <v>0</v>
          </cell>
          <cell r="AP315">
            <v>242839.71599999999</v>
          </cell>
        </row>
        <row r="316">
          <cell r="A316" t="str">
            <v xml:space="preserve">335.00 0318         </v>
          </cell>
          <cell r="B316">
            <v>318</v>
          </cell>
          <cell r="C316" t="str">
            <v>ProdTrans</v>
          </cell>
          <cell r="D316" t="str">
            <v xml:space="preserve">335.00 0318         </v>
          </cell>
          <cell r="E316">
            <v>335</v>
          </cell>
          <cell r="F316" t="str">
            <v>Miscellaneous Power Plant Equipment</v>
          </cell>
          <cell r="G316">
            <v>0</v>
          </cell>
          <cell r="H316">
            <v>9601.69</v>
          </cell>
          <cell r="I316">
            <v>0</v>
          </cell>
          <cell r="J316">
            <v>-66.78</v>
          </cell>
          <cell r="K316">
            <v>0</v>
          </cell>
          <cell r="L316">
            <v>9534.91</v>
          </cell>
          <cell r="M316">
            <v>0</v>
          </cell>
          <cell r="N316">
            <v>-67.14</v>
          </cell>
          <cell r="O316">
            <v>0</v>
          </cell>
          <cell r="P316">
            <v>9467.77</v>
          </cell>
          <cell r="Q316">
            <v>0</v>
          </cell>
          <cell r="R316">
            <v>4918</v>
          </cell>
          <cell r="S316">
            <v>0</v>
          </cell>
          <cell r="T316">
            <v>2.5168759518215498</v>
          </cell>
          <cell r="U316">
            <v>0</v>
          </cell>
          <cell r="V316">
            <v>241</v>
          </cell>
          <cell r="W316">
            <v>0</v>
          </cell>
          <cell r="X316">
            <v>-66.78</v>
          </cell>
          <cell r="Y316">
            <v>0</v>
          </cell>
          <cell r="Z316">
            <v>-10</v>
          </cell>
          <cell r="AA316">
            <v>0</v>
          </cell>
          <cell r="AB316">
            <v>-6.6779999999999999</v>
          </cell>
          <cell r="AC316">
            <v>0</v>
          </cell>
          <cell r="AD316">
            <v>5085.5420000000004</v>
          </cell>
          <cell r="AE316">
            <v>0</v>
          </cell>
          <cell r="AF316">
            <v>2.5168759518215498</v>
          </cell>
          <cell r="AG316">
            <v>0</v>
          </cell>
          <cell r="AH316">
            <v>239</v>
          </cell>
          <cell r="AI316">
            <v>0</v>
          </cell>
          <cell r="AJ316">
            <v>-67.14</v>
          </cell>
          <cell r="AK316">
            <v>0</v>
          </cell>
          <cell r="AL316">
            <v>-10</v>
          </cell>
          <cell r="AM316">
            <v>0</v>
          </cell>
          <cell r="AN316">
            <v>-6.7139999999999995</v>
          </cell>
          <cell r="AO316">
            <v>0</v>
          </cell>
          <cell r="AP316">
            <v>5250.6880000000001</v>
          </cell>
        </row>
        <row r="317">
          <cell r="A317" t="str">
            <v xml:space="preserve">336.00 0318         </v>
          </cell>
          <cell r="B317">
            <v>318</v>
          </cell>
          <cell r="C317" t="str">
            <v>ProdTrans</v>
          </cell>
          <cell r="D317" t="str">
            <v xml:space="preserve">336.00 0318         </v>
          </cell>
          <cell r="E317">
            <v>336</v>
          </cell>
          <cell r="F317" t="str">
            <v>Roads, Railroads and Bridges</v>
          </cell>
          <cell r="G317">
            <v>0</v>
          </cell>
          <cell r="H317">
            <v>70754.91</v>
          </cell>
          <cell r="I317">
            <v>0</v>
          </cell>
          <cell r="J317">
            <v>-127.91</v>
          </cell>
          <cell r="K317">
            <v>0</v>
          </cell>
          <cell r="L317">
            <v>70627</v>
          </cell>
          <cell r="M317">
            <v>0</v>
          </cell>
          <cell r="N317">
            <v>-129.74</v>
          </cell>
          <cell r="O317">
            <v>0</v>
          </cell>
          <cell r="P317">
            <v>70497.259999999995</v>
          </cell>
          <cell r="Q317">
            <v>0</v>
          </cell>
          <cell r="R317">
            <v>7613</v>
          </cell>
          <cell r="S317">
            <v>0</v>
          </cell>
          <cell r="T317">
            <v>2.1213683783486301</v>
          </cell>
          <cell r="U317">
            <v>0</v>
          </cell>
          <cell r="V317">
            <v>1500</v>
          </cell>
          <cell r="W317">
            <v>0</v>
          </cell>
          <cell r="X317">
            <v>-127.91</v>
          </cell>
          <cell r="Y317">
            <v>0</v>
          </cell>
          <cell r="Z317">
            <v>-40</v>
          </cell>
          <cell r="AA317">
            <v>0</v>
          </cell>
          <cell r="AB317">
            <v>-51.163999999999994</v>
          </cell>
          <cell r="AC317">
            <v>0</v>
          </cell>
          <cell r="AD317">
            <v>8933.9259999999995</v>
          </cell>
          <cell r="AE317">
            <v>0</v>
          </cell>
          <cell r="AF317">
            <v>2.1213683783486301</v>
          </cell>
          <cell r="AG317">
            <v>0</v>
          </cell>
          <cell r="AH317">
            <v>1497</v>
          </cell>
          <cell r="AI317">
            <v>0</v>
          </cell>
          <cell r="AJ317">
            <v>-129.74</v>
          </cell>
          <cell r="AK317">
            <v>0</v>
          </cell>
          <cell r="AL317">
            <v>-40</v>
          </cell>
          <cell r="AM317">
            <v>0</v>
          </cell>
          <cell r="AN317">
            <v>-51.896000000000001</v>
          </cell>
          <cell r="AO317">
            <v>0</v>
          </cell>
          <cell r="AP317">
            <v>10249.289999999999</v>
          </cell>
        </row>
        <row r="318">
          <cell r="A318">
            <v>0</v>
          </cell>
          <cell r="B318">
            <v>0</v>
          </cell>
          <cell r="C318">
            <v>0</v>
          </cell>
          <cell r="D318">
            <v>0</v>
          </cell>
          <cell r="E318">
            <v>0</v>
          </cell>
          <cell r="F318" t="str">
            <v>TOTAL PIONEER</v>
          </cell>
          <cell r="G318">
            <v>0</v>
          </cell>
          <cell r="H318">
            <v>10975904.24</v>
          </cell>
          <cell r="I318">
            <v>0</v>
          </cell>
          <cell r="J318">
            <v>-25978.78</v>
          </cell>
          <cell r="K318">
            <v>0</v>
          </cell>
          <cell r="L318">
            <v>10949925.460000001</v>
          </cell>
          <cell r="M318">
            <v>0</v>
          </cell>
          <cell r="N318">
            <v>-26572.899999999998</v>
          </cell>
          <cell r="O318">
            <v>0</v>
          </cell>
          <cell r="P318">
            <v>10923352.559999999</v>
          </cell>
          <cell r="Q318">
            <v>0</v>
          </cell>
          <cell r="R318">
            <v>4824744</v>
          </cell>
          <cell r="S318">
            <v>0</v>
          </cell>
          <cell r="T318">
            <v>0</v>
          </cell>
          <cell r="U318">
            <v>0</v>
          </cell>
          <cell r="V318">
            <v>268924</v>
          </cell>
          <cell r="W318">
            <v>0</v>
          </cell>
          <cell r="X318">
            <v>-25978.78</v>
          </cell>
          <cell r="Y318">
            <v>0</v>
          </cell>
          <cell r="Z318">
            <v>0</v>
          </cell>
          <cell r="AA318">
            <v>0</v>
          </cell>
          <cell r="AB318">
            <v>-9386.7200000000012</v>
          </cell>
          <cell r="AC318">
            <v>0</v>
          </cell>
          <cell r="AD318">
            <v>5058302.5</v>
          </cell>
          <cell r="AE318">
            <v>0</v>
          </cell>
          <cell r="AF318">
            <v>0</v>
          </cell>
          <cell r="AG318">
            <v>0</v>
          </cell>
          <cell r="AH318">
            <v>268273</v>
          </cell>
          <cell r="AI318">
            <v>0</v>
          </cell>
          <cell r="AJ318">
            <v>-26572.899999999998</v>
          </cell>
          <cell r="AK318">
            <v>0</v>
          </cell>
          <cell r="AL318">
            <v>0</v>
          </cell>
          <cell r="AM318">
            <v>0</v>
          </cell>
          <cell r="AN318">
            <v>-9605.0619999999999</v>
          </cell>
          <cell r="AO318">
            <v>0</v>
          </cell>
          <cell r="AP318">
            <v>5290397.5380000006</v>
          </cell>
        </row>
        <row r="319">
          <cell r="A319">
            <v>0</v>
          </cell>
          <cell r="B319">
            <v>0</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row>
        <row r="320">
          <cell r="A320">
            <v>0</v>
          </cell>
          <cell r="B320">
            <v>0</v>
          </cell>
          <cell r="C320">
            <v>0</v>
          </cell>
          <cell r="D320">
            <v>0</v>
          </cell>
          <cell r="E320">
            <v>0</v>
          </cell>
          <cell r="F320" t="str">
            <v>PROSPECT # 1, 2 AND 4</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row>
        <row r="321">
          <cell r="A321" t="str">
            <v xml:space="preserve">330.20 0319         </v>
          </cell>
          <cell r="B321">
            <v>319</v>
          </cell>
          <cell r="C321" t="str">
            <v>ProdTrans</v>
          </cell>
          <cell r="D321" t="str">
            <v xml:space="preserve">330.20 0319         </v>
          </cell>
          <cell r="E321">
            <v>330.2</v>
          </cell>
          <cell r="F321" t="str">
            <v>Land Rights</v>
          </cell>
          <cell r="G321">
            <v>0</v>
          </cell>
          <cell r="H321">
            <v>3711.84</v>
          </cell>
          <cell r="I321">
            <v>0</v>
          </cell>
          <cell r="J321">
            <v>0</v>
          </cell>
          <cell r="K321">
            <v>0</v>
          </cell>
          <cell r="L321">
            <v>3711.84</v>
          </cell>
          <cell r="M321">
            <v>0</v>
          </cell>
          <cell r="N321">
            <v>0</v>
          </cell>
          <cell r="O321">
            <v>0</v>
          </cell>
          <cell r="P321">
            <v>3711.84</v>
          </cell>
          <cell r="Q321">
            <v>0</v>
          </cell>
          <cell r="R321">
            <v>1659</v>
          </cell>
          <cell r="S321">
            <v>0</v>
          </cell>
          <cell r="T321">
            <v>2.0960789766407117</v>
          </cell>
          <cell r="U321">
            <v>0</v>
          </cell>
          <cell r="V321">
            <v>78</v>
          </cell>
          <cell r="W321">
            <v>0</v>
          </cell>
          <cell r="X321">
            <v>0</v>
          </cell>
          <cell r="Y321">
            <v>0</v>
          </cell>
          <cell r="Z321">
            <v>0</v>
          </cell>
          <cell r="AA321">
            <v>0</v>
          </cell>
          <cell r="AB321">
            <v>0</v>
          </cell>
          <cell r="AC321">
            <v>0</v>
          </cell>
          <cell r="AD321">
            <v>1737</v>
          </cell>
          <cell r="AE321">
            <v>0</v>
          </cell>
          <cell r="AF321">
            <v>2.0960789766407117</v>
          </cell>
          <cell r="AG321">
            <v>0</v>
          </cell>
          <cell r="AH321">
            <v>78</v>
          </cell>
          <cell r="AI321">
            <v>0</v>
          </cell>
          <cell r="AJ321">
            <v>0</v>
          </cell>
          <cell r="AK321">
            <v>0</v>
          </cell>
          <cell r="AL321">
            <v>0</v>
          </cell>
          <cell r="AM321">
            <v>0</v>
          </cell>
          <cell r="AN321">
            <v>0</v>
          </cell>
          <cell r="AO321">
            <v>0</v>
          </cell>
          <cell r="AP321">
            <v>1815</v>
          </cell>
        </row>
        <row r="322">
          <cell r="A322" t="str">
            <v xml:space="preserve">330.40 0319         </v>
          </cell>
          <cell r="B322">
            <v>319</v>
          </cell>
          <cell r="C322" t="str">
            <v>ProdTrans</v>
          </cell>
          <cell r="D322" t="str">
            <v xml:space="preserve">330.40 0319         </v>
          </cell>
          <cell r="E322">
            <v>330.4</v>
          </cell>
          <cell r="F322" t="str">
            <v>Flood Rights</v>
          </cell>
          <cell r="G322">
            <v>0</v>
          </cell>
          <cell r="H322">
            <v>3166.96</v>
          </cell>
          <cell r="I322">
            <v>0</v>
          </cell>
          <cell r="J322">
            <v>0</v>
          </cell>
          <cell r="K322">
            <v>0</v>
          </cell>
          <cell r="L322">
            <v>3166.96</v>
          </cell>
          <cell r="M322">
            <v>0</v>
          </cell>
          <cell r="N322">
            <v>0</v>
          </cell>
          <cell r="O322">
            <v>0</v>
          </cell>
          <cell r="P322">
            <v>3166.96</v>
          </cell>
          <cell r="Q322">
            <v>0</v>
          </cell>
          <cell r="R322">
            <v>1988</v>
          </cell>
          <cell r="S322">
            <v>0</v>
          </cell>
          <cell r="T322">
            <v>1.7478635525632276</v>
          </cell>
          <cell r="U322">
            <v>0</v>
          </cell>
          <cell r="V322">
            <v>55</v>
          </cell>
          <cell r="W322">
            <v>0</v>
          </cell>
          <cell r="X322">
            <v>0</v>
          </cell>
          <cell r="Y322">
            <v>0</v>
          </cell>
          <cell r="Z322">
            <v>0</v>
          </cell>
          <cell r="AA322">
            <v>0</v>
          </cell>
          <cell r="AB322">
            <v>0</v>
          </cell>
          <cell r="AC322">
            <v>0</v>
          </cell>
          <cell r="AD322">
            <v>2043</v>
          </cell>
          <cell r="AE322">
            <v>0</v>
          </cell>
          <cell r="AF322">
            <v>1.7478635525632276</v>
          </cell>
          <cell r="AG322">
            <v>0</v>
          </cell>
          <cell r="AH322">
            <v>55</v>
          </cell>
          <cell r="AI322">
            <v>0</v>
          </cell>
          <cell r="AJ322">
            <v>0</v>
          </cell>
          <cell r="AK322">
            <v>0</v>
          </cell>
          <cell r="AL322">
            <v>0</v>
          </cell>
          <cell r="AM322">
            <v>0</v>
          </cell>
          <cell r="AN322">
            <v>0</v>
          </cell>
          <cell r="AO322">
            <v>0</v>
          </cell>
          <cell r="AP322">
            <v>2098</v>
          </cell>
        </row>
        <row r="323">
          <cell r="A323" t="str">
            <v xml:space="preserve">331.00 0319         </v>
          </cell>
          <cell r="B323">
            <v>319</v>
          </cell>
          <cell r="C323" t="str">
            <v>ProdTrans</v>
          </cell>
          <cell r="D323" t="str">
            <v xml:space="preserve">331.00 0319         </v>
          </cell>
          <cell r="E323">
            <v>331</v>
          </cell>
          <cell r="F323" t="str">
            <v>Structures and Improvements</v>
          </cell>
          <cell r="G323">
            <v>0</v>
          </cell>
          <cell r="H323">
            <v>3310521.34</v>
          </cell>
          <cell r="I323">
            <v>0</v>
          </cell>
          <cell r="J323">
            <v>-8380.3099999999977</v>
          </cell>
          <cell r="K323">
            <v>0</v>
          </cell>
          <cell r="L323">
            <v>3302141.03</v>
          </cell>
          <cell r="M323">
            <v>0</v>
          </cell>
          <cell r="N323">
            <v>-8501.5000000000018</v>
          </cell>
          <cell r="O323">
            <v>0</v>
          </cell>
          <cell r="P323">
            <v>3293639.53</v>
          </cell>
          <cell r="Q323">
            <v>0</v>
          </cell>
          <cell r="R323">
            <v>1043997</v>
          </cell>
          <cell r="S323">
            <v>0</v>
          </cell>
          <cell r="T323">
            <v>2.4569130404844972</v>
          </cell>
          <cell r="U323">
            <v>0</v>
          </cell>
          <cell r="V323">
            <v>81234</v>
          </cell>
          <cell r="W323">
            <v>0</v>
          </cell>
          <cell r="X323">
            <v>-8380.3099999999977</v>
          </cell>
          <cell r="Y323">
            <v>0</v>
          </cell>
          <cell r="Z323">
            <v>-40</v>
          </cell>
          <cell r="AA323">
            <v>0</v>
          </cell>
          <cell r="AB323">
            <v>-3352.1239999999989</v>
          </cell>
          <cell r="AC323">
            <v>0</v>
          </cell>
          <cell r="AD323">
            <v>1113498.5659999999</v>
          </cell>
          <cell r="AE323">
            <v>0</v>
          </cell>
          <cell r="AF323">
            <v>2.4569130404844972</v>
          </cell>
          <cell r="AG323">
            <v>0</v>
          </cell>
          <cell r="AH323">
            <v>81026</v>
          </cell>
          <cell r="AI323">
            <v>0</v>
          </cell>
          <cell r="AJ323">
            <v>-8501.5000000000018</v>
          </cell>
          <cell r="AK323">
            <v>0</v>
          </cell>
          <cell r="AL323">
            <v>-40</v>
          </cell>
          <cell r="AM323">
            <v>0</v>
          </cell>
          <cell r="AN323">
            <v>-3400.6000000000004</v>
          </cell>
          <cell r="AO323">
            <v>0</v>
          </cell>
          <cell r="AP323">
            <v>1182622.4659999998</v>
          </cell>
        </row>
        <row r="324">
          <cell r="A324" t="str">
            <v xml:space="preserve">332.00 0319         </v>
          </cell>
          <cell r="B324">
            <v>319</v>
          </cell>
          <cell r="C324" t="str">
            <v>ProdTrans</v>
          </cell>
          <cell r="D324" t="str">
            <v xml:space="preserve">332.00 0319         </v>
          </cell>
          <cell r="E324">
            <v>332</v>
          </cell>
          <cell r="F324" t="str">
            <v>Reservoirs, Dams and Waterways</v>
          </cell>
          <cell r="G324">
            <v>0</v>
          </cell>
          <cell r="H324">
            <v>26162163.710000001</v>
          </cell>
          <cell r="I324">
            <v>0</v>
          </cell>
          <cell r="J324">
            <v>-34205.469999999994</v>
          </cell>
          <cell r="K324">
            <v>0</v>
          </cell>
          <cell r="L324">
            <v>26127958.240000002</v>
          </cell>
          <cell r="M324">
            <v>0</v>
          </cell>
          <cell r="N324">
            <v>-35054.78</v>
          </cell>
          <cell r="O324">
            <v>0</v>
          </cell>
          <cell r="P324">
            <v>26092903.460000001</v>
          </cell>
          <cell r="Q324">
            <v>0</v>
          </cell>
          <cell r="R324">
            <v>6116126</v>
          </cell>
          <cell r="S324">
            <v>0</v>
          </cell>
          <cell r="T324">
            <v>2.8777293805626458</v>
          </cell>
          <cell r="U324">
            <v>0</v>
          </cell>
          <cell r="V324">
            <v>752384</v>
          </cell>
          <cell r="W324">
            <v>0</v>
          </cell>
          <cell r="X324">
            <v>-34205.469999999994</v>
          </cell>
          <cell r="Y324">
            <v>0</v>
          </cell>
          <cell r="Z324">
            <v>-40</v>
          </cell>
          <cell r="AA324">
            <v>0</v>
          </cell>
          <cell r="AB324">
            <v>-13682.187999999998</v>
          </cell>
          <cell r="AC324">
            <v>0</v>
          </cell>
          <cell r="AD324">
            <v>6820622.3420000002</v>
          </cell>
          <cell r="AE324">
            <v>0</v>
          </cell>
          <cell r="AF324">
            <v>2.8777293805626458</v>
          </cell>
          <cell r="AG324">
            <v>0</v>
          </cell>
          <cell r="AH324">
            <v>751388</v>
          </cell>
          <cell r="AI324">
            <v>0</v>
          </cell>
          <cell r="AJ324">
            <v>-35054.78</v>
          </cell>
          <cell r="AK324">
            <v>0</v>
          </cell>
          <cell r="AL324">
            <v>-40</v>
          </cell>
          <cell r="AM324">
            <v>0</v>
          </cell>
          <cell r="AN324">
            <v>-14021.912</v>
          </cell>
          <cell r="AO324">
            <v>0</v>
          </cell>
          <cell r="AP324">
            <v>7522933.6500000004</v>
          </cell>
        </row>
        <row r="325">
          <cell r="A325" t="str">
            <v xml:space="preserve">333.00 0319         </v>
          </cell>
          <cell r="B325">
            <v>319</v>
          </cell>
          <cell r="C325" t="str">
            <v>ProdTrans</v>
          </cell>
          <cell r="D325" t="str">
            <v xml:space="preserve">333.00 0319         </v>
          </cell>
          <cell r="E325">
            <v>333</v>
          </cell>
          <cell r="F325" t="str">
            <v>Waterwheels, Turbines and Generators</v>
          </cell>
          <cell r="G325">
            <v>0</v>
          </cell>
          <cell r="H325">
            <v>3898861.56</v>
          </cell>
          <cell r="I325">
            <v>0</v>
          </cell>
          <cell r="J325">
            <v>-11654.239999999996</v>
          </cell>
          <cell r="K325">
            <v>0</v>
          </cell>
          <cell r="L325">
            <v>3887207.32</v>
          </cell>
          <cell r="M325">
            <v>0</v>
          </cell>
          <cell r="N325">
            <v>-11973.989999999998</v>
          </cell>
          <cell r="O325">
            <v>0</v>
          </cell>
          <cell r="P325">
            <v>3875233.3299999996</v>
          </cell>
          <cell r="Q325">
            <v>0</v>
          </cell>
          <cell r="R325">
            <v>916508</v>
          </cell>
          <cell r="S325">
            <v>0</v>
          </cell>
          <cell r="T325">
            <v>2.4463134205680439</v>
          </cell>
          <cell r="U325">
            <v>0</v>
          </cell>
          <cell r="V325">
            <v>95236</v>
          </cell>
          <cell r="W325">
            <v>0</v>
          </cell>
          <cell r="X325">
            <v>-11654.239999999996</v>
          </cell>
          <cell r="Y325">
            <v>0</v>
          </cell>
          <cell r="Z325">
            <v>-40</v>
          </cell>
          <cell r="AA325">
            <v>0</v>
          </cell>
          <cell r="AB325">
            <v>-4661.695999999999</v>
          </cell>
          <cell r="AC325">
            <v>0</v>
          </cell>
          <cell r="AD325">
            <v>995428.06400000001</v>
          </cell>
          <cell r="AE325">
            <v>0</v>
          </cell>
          <cell r="AF325">
            <v>2.4463134205680439</v>
          </cell>
          <cell r="AG325">
            <v>0</v>
          </cell>
          <cell r="AH325">
            <v>94947</v>
          </cell>
          <cell r="AI325">
            <v>0</v>
          </cell>
          <cell r="AJ325">
            <v>-11973.989999999998</v>
          </cell>
          <cell r="AK325">
            <v>0</v>
          </cell>
          <cell r="AL325">
            <v>-40</v>
          </cell>
          <cell r="AM325">
            <v>0</v>
          </cell>
          <cell r="AN325">
            <v>-4789.5959999999995</v>
          </cell>
          <cell r="AO325">
            <v>0</v>
          </cell>
          <cell r="AP325">
            <v>1073611.4780000001</v>
          </cell>
        </row>
        <row r="326">
          <cell r="A326" t="str">
            <v xml:space="preserve">334.00 0319         </v>
          </cell>
          <cell r="B326">
            <v>319</v>
          </cell>
          <cell r="C326" t="str">
            <v>ProdTrans</v>
          </cell>
          <cell r="D326" t="str">
            <v xml:space="preserve">334.00 0319         </v>
          </cell>
          <cell r="E326">
            <v>334</v>
          </cell>
          <cell r="F326" t="str">
            <v>Accessory Electric Equipment</v>
          </cell>
          <cell r="G326">
            <v>0</v>
          </cell>
          <cell r="H326">
            <v>2177999.46</v>
          </cell>
          <cell r="I326">
            <v>0</v>
          </cell>
          <cell r="J326">
            <v>-16466.739999999998</v>
          </cell>
          <cell r="K326">
            <v>0</v>
          </cell>
          <cell r="L326">
            <v>2161532.7199999997</v>
          </cell>
          <cell r="M326">
            <v>0</v>
          </cell>
          <cell r="N326">
            <v>-17141.849999999999</v>
          </cell>
          <cell r="O326">
            <v>0</v>
          </cell>
          <cell r="P326">
            <v>2144390.8699999996</v>
          </cell>
          <cell r="Q326">
            <v>0</v>
          </cell>
          <cell r="R326">
            <v>573906</v>
          </cell>
          <cell r="S326">
            <v>0</v>
          </cell>
          <cell r="T326">
            <v>2.9371080753471248</v>
          </cell>
          <cell r="U326">
            <v>0</v>
          </cell>
          <cell r="V326">
            <v>63728</v>
          </cell>
          <cell r="W326">
            <v>0</v>
          </cell>
          <cell r="X326">
            <v>-16466.739999999998</v>
          </cell>
          <cell r="Y326">
            <v>0</v>
          </cell>
          <cell r="Z326">
            <v>-20</v>
          </cell>
          <cell r="AA326">
            <v>0</v>
          </cell>
          <cell r="AB326">
            <v>-3293.3479999999995</v>
          </cell>
          <cell r="AC326">
            <v>0</v>
          </cell>
          <cell r="AD326">
            <v>617873.91200000001</v>
          </cell>
          <cell r="AE326">
            <v>0</v>
          </cell>
          <cell r="AF326">
            <v>2.9371080753471248</v>
          </cell>
          <cell r="AG326">
            <v>0</v>
          </cell>
          <cell r="AH326">
            <v>63235</v>
          </cell>
          <cell r="AI326">
            <v>0</v>
          </cell>
          <cell r="AJ326">
            <v>-17141.849999999999</v>
          </cell>
          <cell r="AK326">
            <v>0</v>
          </cell>
          <cell r="AL326">
            <v>-20</v>
          </cell>
          <cell r="AM326">
            <v>0</v>
          </cell>
          <cell r="AN326">
            <v>-3428.37</v>
          </cell>
          <cell r="AO326">
            <v>0</v>
          </cell>
          <cell r="AP326">
            <v>660538.69200000004</v>
          </cell>
        </row>
        <row r="327">
          <cell r="A327" t="str">
            <v xml:space="preserve">335.00 0319         </v>
          </cell>
          <cell r="B327">
            <v>319</v>
          </cell>
          <cell r="C327" t="str">
            <v>ProdTrans</v>
          </cell>
          <cell r="D327" t="str">
            <v xml:space="preserve">335.00 0319         </v>
          </cell>
          <cell r="E327">
            <v>335</v>
          </cell>
          <cell r="F327" t="str">
            <v>Miscellaneous Power Plant Equipment</v>
          </cell>
          <cell r="G327">
            <v>0</v>
          </cell>
          <cell r="H327">
            <v>19027.060000000001</v>
          </cell>
          <cell r="I327">
            <v>0</v>
          </cell>
          <cell r="J327">
            <v>-111.12</v>
          </cell>
          <cell r="K327">
            <v>0</v>
          </cell>
          <cell r="L327">
            <v>18915.940000000002</v>
          </cell>
          <cell r="M327">
            <v>0</v>
          </cell>
          <cell r="N327">
            <v>-111.85</v>
          </cell>
          <cell r="O327">
            <v>0</v>
          </cell>
          <cell r="P327">
            <v>18804.090000000004</v>
          </cell>
          <cell r="Q327">
            <v>0</v>
          </cell>
          <cell r="R327">
            <v>4930</v>
          </cell>
          <cell r="S327">
            <v>0</v>
          </cell>
          <cell r="T327">
            <v>3.3746786111314298</v>
          </cell>
          <cell r="U327">
            <v>0</v>
          </cell>
          <cell r="V327">
            <v>640</v>
          </cell>
          <cell r="W327">
            <v>0</v>
          </cell>
          <cell r="X327">
            <v>-111.12</v>
          </cell>
          <cell r="Y327">
            <v>0</v>
          </cell>
          <cell r="Z327">
            <v>-10</v>
          </cell>
          <cell r="AA327">
            <v>0</v>
          </cell>
          <cell r="AB327">
            <v>-11.112</v>
          </cell>
          <cell r="AC327">
            <v>0</v>
          </cell>
          <cell r="AD327">
            <v>5447.768</v>
          </cell>
          <cell r="AE327">
            <v>0</v>
          </cell>
          <cell r="AF327">
            <v>3.3746786111314298</v>
          </cell>
          <cell r="AG327">
            <v>0</v>
          </cell>
          <cell r="AH327">
            <v>636</v>
          </cell>
          <cell r="AI327">
            <v>0</v>
          </cell>
          <cell r="AJ327">
            <v>-111.85</v>
          </cell>
          <cell r="AK327">
            <v>0</v>
          </cell>
          <cell r="AL327">
            <v>-10</v>
          </cell>
          <cell r="AM327">
            <v>0</v>
          </cell>
          <cell r="AN327">
            <v>-11.185</v>
          </cell>
          <cell r="AO327">
            <v>0</v>
          </cell>
          <cell r="AP327">
            <v>5960.7329999999993</v>
          </cell>
        </row>
        <row r="328">
          <cell r="A328" t="str">
            <v xml:space="preserve">336.00 0319         </v>
          </cell>
          <cell r="B328">
            <v>319</v>
          </cell>
          <cell r="C328" t="str">
            <v>ProdTrans</v>
          </cell>
          <cell r="D328" t="str">
            <v xml:space="preserve">336.00 0319         </v>
          </cell>
          <cell r="E328">
            <v>336</v>
          </cell>
          <cell r="F328" t="str">
            <v>Roads, Railroads and Bridges</v>
          </cell>
          <cell r="G328">
            <v>0</v>
          </cell>
          <cell r="H328">
            <v>292057.63</v>
          </cell>
          <cell r="I328">
            <v>0</v>
          </cell>
          <cell r="J328">
            <v>-679.28000000000009</v>
          </cell>
          <cell r="K328">
            <v>0</v>
          </cell>
          <cell r="L328">
            <v>291378.34999999998</v>
          </cell>
          <cell r="M328">
            <v>0</v>
          </cell>
          <cell r="N328">
            <v>-689.53</v>
          </cell>
          <cell r="O328">
            <v>0</v>
          </cell>
          <cell r="P328">
            <v>290688.81999999995</v>
          </cell>
          <cell r="Q328">
            <v>0</v>
          </cell>
          <cell r="R328">
            <v>87318</v>
          </cell>
          <cell r="S328">
            <v>0</v>
          </cell>
          <cell r="T328">
            <v>2.3404806137303198</v>
          </cell>
          <cell r="U328">
            <v>0</v>
          </cell>
          <cell r="V328">
            <v>6828</v>
          </cell>
          <cell r="W328">
            <v>0</v>
          </cell>
          <cell r="X328">
            <v>-679.28000000000009</v>
          </cell>
          <cell r="Y328">
            <v>0</v>
          </cell>
          <cell r="Z328">
            <v>-40</v>
          </cell>
          <cell r="AA328">
            <v>0</v>
          </cell>
          <cell r="AB328">
            <v>-271.71200000000005</v>
          </cell>
          <cell r="AC328">
            <v>0</v>
          </cell>
          <cell r="AD328">
            <v>93195.008000000002</v>
          </cell>
          <cell r="AE328">
            <v>0</v>
          </cell>
          <cell r="AF328">
            <v>2.3404806137303198</v>
          </cell>
          <cell r="AG328">
            <v>0</v>
          </cell>
          <cell r="AH328">
            <v>6812</v>
          </cell>
          <cell r="AI328">
            <v>0</v>
          </cell>
          <cell r="AJ328">
            <v>-689.53</v>
          </cell>
          <cell r="AK328">
            <v>0</v>
          </cell>
          <cell r="AL328">
            <v>-40</v>
          </cell>
          <cell r="AM328">
            <v>0</v>
          </cell>
          <cell r="AN328">
            <v>-275.81199999999995</v>
          </cell>
          <cell r="AO328">
            <v>0</v>
          </cell>
          <cell r="AP328">
            <v>99041.665999999997</v>
          </cell>
        </row>
        <row r="329">
          <cell r="A329">
            <v>0</v>
          </cell>
          <cell r="B329">
            <v>0</v>
          </cell>
          <cell r="C329">
            <v>0</v>
          </cell>
          <cell r="D329">
            <v>0</v>
          </cell>
          <cell r="E329">
            <v>0</v>
          </cell>
          <cell r="F329" t="str">
            <v>TOTAL PROSPECT # 1, 2 AND 4</v>
          </cell>
          <cell r="G329">
            <v>0</v>
          </cell>
          <cell r="H329">
            <v>35867509.560000002</v>
          </cell>
          <cell r="I329">
            <v>0</v>
          </cell>
          <cell r="J329">
            <v>-71497.159999999974</v>
          </cell>
          <cell r="K329">
            <v>0</v>
          </cell>
          <cell r="L329">
            <v>35796012.399999999</v>
          </cell>
          <cell r="M329">
            <v>0</v>
          </cell>
          <cell r="N329">
            <v>-73473.5</v>
          </cell>
          <cell r="O329">
            <v>0</v>
          </cell>
          <cell r="P329">
            <v>35722538.899999999</v>
          </cell>
          <cell r="Q329">
            <v>0</v>
          </cell>
          <cell r="R329">
            <v>8746432</v>
          </cell>
          <cell r="S329">
            <v>0</v>
          </cell>
          <cell r="T329">
            <v>0</v>
          </cell>
          <cell r="U329">
            <v>0</v>
          </cell>
          <cell r="V329">
            <v>1000183</v>
          </cell>
          <cell r="W329">
            <v>0</v>
          </cell>
          <cell r="X329">
            <v>-71497.159999999974</v>
          </cell>
          <cell r="Y329">
            <v>0</v>
          </cell>
          <cell r="Z329">
            <v>0</v>
          </cell>
          <cell r="AA329">
            <v>0</v>
          </cell>
          <cell r="AB329">
            <v>-25272.179999999997</v>
          </cell>
          <cell r="AC329">
            <v>0</v>
          </cell>
          <cell r="AD329">
            <v>9649845.6599999983</v>
          </cell>
          <cell r="AE329">
            <v>0</v>
          </cell>
          <cell r="AF329">
            <v>0</v>
          </cell>
          <cell r="AG329">
            <v>0</v>
          </cell>
          <cell r="AH329">
            <v>998177</v>
          </cell>
          <cell r="AI329">
            <v>0</v>
          </cell>
          <cell r="AJ329">
            <v>-73473.5</v>
          </cell>
          <cell r="AK329">
            <v>0</v>
          </cell>
          <cell r="AL329">
            <v>0</v>
          </cell>
          <cell r="AM329">
            <v>0</v>
          </cell>
          <cell r="AN329">
            <v>-25927.475000000002</v>
          </cell>
          <cell r="AO329">
            <v>0</v>
          </cell>
          <cell r="AP329">
            <v>10548621.684999999</v>
          </cell>
        </row>
        <row r="330">
          <cell r="A330">
            <v>0</v>
          </cell>
          <cell r="B330">
            <v>0</v>
          </cell>
          <cell r="C330">
            <v>0</v>
          </cell>
          <cell r="D330">
            <v>0</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row>
        <row r="331">
          <cell r="A331">
            <v>0</v>
          </cell>
          <cell r="B331">
            <v>0</v>
          </cell>
          <cell r="C331">
            <v>0</v>
          </cell>
          <cell r="D331">
            <v>0</v>
          </cell>
          <cell r="E331">
            <v>0</v>
          </cell>
          <cell r="F331" t="str">
            <v>PROSPECT #3</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row>
        <row r="332">
          <cell r="A332" t="str">
            <v xml:space="preserve">331.00 0320         </v>
          </cell>
          <cell r="B332">
            <v>320</v>
          </cell>
          <cell r="C332" t="str">
            <v>ProdTrans</v>
          </cell>
          <cell r="D332" t="str">
            <v xml:space="preserve">331.00 0320         </v>
          </cell>
          <cell r="E332">
            <v>331</v>
          </cell>
          <cell r="F332" t="str">
            <v>Structures and Improvements</v>
          </cell>
          <cell r="G332">
            <v>0</v>
          </cell>
          <cell r="H332">
            <v>333844.78000000003</v>
          </cell>
          <cell r="I332">
            <v>0</v>
          </cell>
          <cell r="J332">
            <v>-915.82</v>
          </cell>
          <cell r="K332">
            <v>0</v>
          </cell>
          <cell r="L332">
            <v>332928.96000000002</v>
          </cell>
          <cell r="M332">
            <v>0</v>
          </cell>
          <cell r="N332">
            <v>-929.54</v>
          </cell>
          <cell r="O332">
            <v>0</v>
          </cell>
          <cell r="P332">
            <v>331999.42000000004</v>
          </cell>
          <cell r="Q332">
            <v>0</v>
          </cell>
          <cell r="R332">
            <v>219953</v>
          </cell>
          <cell r="S332">
            <v>0</v>
          </cell>
          <cell r="T332">
            <v>3.6873975888980608</v>
          </cell>
          <cell r="U332">
            <v>0</v>
          </cell>
          <cell r="V332">
            <v>12293</v>
          </cell>
          <cell r="W332">
            <v>0</v>
          </cell>
          <cell r="X332">
            <v>-915.82</v>
          </cell>
          <cell r="Y332">
            <v>0</v>
          </cell>
          <cell r="Z332">
            <v>-40</v>
          </cell>
          <cell r="AA332">
            <v>0</v>
          </cell>
          <cell r="AB332">
            <v>-366.32800000000003</v>
          </cell>
          <cell r="AC332">
            <v>0</v>
          </cell>
          <cell r="AD332">
            <v>230963.85199999998</v>
          </cell>
          <cell r="AE332">
            <v>0</v>
          </cell>
          <cell r="AF332">
            <v>3.6873975888980608</v>
          </cell>
          <cell r="AG332">
            <v>0</v>
          </cell>
          <cell r="AH332">
            <v>12259</v>
          </cell>
          <cell r="AI332">
            <v>0</v>
          </cell>
          <cell r="AJ332">
            <v>-929.54</v>
          </cell>
          <cell r="AK332">
            <v>0</v>
          </cell>
          <cell r="AL332">
            <v>-40</v>
          </cell>
          <cell r="AM332">
            <v>0</v>
          </cell>
          <cell r="AN332">
            <v>-371.81599999999997</v>
          </cell>
          <cell r="AO332">
            <v>0</v>
          </cell>
          <cell r="AP332">
            <v>241921.49599999998</v>
          </cell>
        </row>
        <row r="333">
          <cell r="A333" t="str">
            <v xml:space="preserve">332.00 0320         </v>
          </cell>
          <cell r="B333">
            <v>320</v>
          </cell>
          <cell r="C333" t="str">
            <v>ProdTrans</v>
          </cell>
          <cell r="D333" t="str">
            <v xml:space="preserve">332.00 0320         </v>
          </cell>
          <cell r="E333">
            <v>332</v>
          </cell>
          <cell r="F333" t="str">
            <v>Reservoirs, Dams and Waterways</v>
          </cell>
          <cell r="G333">
            <v>0</v>
          </cell>
          <cell r="H333">
            <v>4227698.95</v>
          </cell>
          <cell r="I333">
            <v>0</v>
          </cell>
          <cell r="J333">
            <v>-8432.2999999999993</v>
          </cell>
          <cell r="K333">
            <v>0</v>
          </cell>
          <cell r="L333">
            <v>4219266.6500000004</v>
          </cell>
          <cell r="M333">
            <v>0</v>
          </cell>
          <cell r="N333">
            <v>-8621.7000000000007</v>
          </cell>
          <cell r="O333">
            <v>0</v>
          </cell>
          <cell r="P333">
            <v>4210644.95</v>
          </cell>
          <cell r="Q333">
            <v>0</v>
          </cell>
          <cell r="R333">
            <v>3012197</v>
          </cell>
          <cell r="S333">
            <v>0</v>
          </cell>
          <cell r="T333">
            <v>4.1672952092700637</v>
          </cell>
          <cell r="U333">
            <v>0</v>
          </cell>
          <cell r="V333">
            <v>176005</v>
          </cell>
          <cell r="W333">
            <v>0</v>
          </cell>
          <cell r="X333">
            <v>-8432.2999999999993</v>
          </cell>
          <cell r="Y333">
            <v>0</v>
          </cell>
          <cell r="Z333">
            <v>-40</v>
          </cell>
          <cell r="AA333">
            <v>0</v>
          </cell>
          <cell r="AB333">
            <v>-3372.92</v>
          </cell>
          <cell r="AC333">
            <v>0</v>
          </cell>
          <cell r="AD333">
            <v>3176396.7800000003</v>
          </cell>
          <cell r="AE333">
            <v>0</v>
          </cell>
          <cell r="AF333">
            <v>4.1672952092700637</v>
          </cell>
          <cell r="AG333">
            <v>0</v>
          </cell>
          <cell r="AH333">
            <v>175650</v>
          </cell>
          <cell r="AI333">
            <v>0</v>
          </cell>
          <cell r="AJ333">
            <v>-8621.7000000000007</v>
          </cell>
          <cell r="AK333">
            <v>0</v>
          </cell>
          <cell r="AL333">
            <v>-40</v>
          </cell>
          <cell r="AM333">
            <v>0</v>
          </cell>
          <cell r="AN333">
            <v>-3448.68</v>
          </cell>
          <cell r="AO333">
            <v>0</v>
          </cell>
          <cell r="AP333">
            <v>3339976.4</v>
          </cell>
        </row>
        <row r="334">
          <cell r="A334" t="str">
            <v xml:space="preserve">333.00 0320         </v>
          </cell>
          <cell r="B334">
            <v>320</v>
          </cell>
          <cell r="C334" t="str">
            <v>ProdTrans</v>
          </cell>
          <cell r="D334" t="str">
            <v xml:space="preserve">333.00 0320         </v>
          </cell>
          <cell r="E334">
            <v>333</v>
          </cell>
          <cell r="F334" t="str">
            <v>Waterwheels, Turbines and Generators</v>
          </cell>
          <cell r="G334">
            <v>0</v>
          </cell>
          <cell r="H334">
            <v>1808818.99</v>
          </cell>
          <cell r="I334">
            <v>0</v>
          </cell>
          <cell r="J334">
            <v>-4789.8100000000004</v>
          </cell>
          <cell r="K334">
            <v>0</v>
          </cell>
          <cell r="L334">
            <v>1804029.18</v>
          </cell>
          <cell r="M334">
            <v>0</v>
          </cell>
          <cell r="N334">
            <v>-5016.3700000000008</v>
          </cell>
          <cell r="O334">
            <v>0</v>
          </cell>
          <cell r="P334">
            <v>1799012.8099999998</v>
          </cell>
          <cell r="Q334">
            <v>0</v>
          </cell>
          <cell r="R334">
            <v>1207312</v>
          </cell>
          <cell r="S334">
            <v>0</v>
          </cell>
          <cell r="T334">
            <v>5.0006939149485348</v>
          </cell>
          <cell r="U334">
            <v>0</v>
          </cell>
          <cell r="V334">
            <v>90334</v>
          </cell>
          <cell r="W334">
            <v>0</v>
          </cell>
          <cell r="X334">
            <v>-4789.8100000000004</v>
          </cell>
          <cell r="Y334">
            <v>0</v>
          </cell>
          <cell r="Z334">
            <v>-40</v>
          </cell>
          <cell r="AA334">
            <v>0</v>
          </cell>
          <cell r="AB334">
            <v>-1915.9240000000002</v>
          </cell>
          <cell r="AC334">
            <v>0</v>
          </cell>
          <cell r="AD334">
            <v>1290940.2659999998</v>
          </cell>
          <cell r="AE334">
            <v>0</v>
          </cell>
          <cell r="AF334">
            <v>5.0006939149485348</v>
          </cell>
          <cell r="AG334">
            <v>0</v>
          </cell>
          <cell r="AH334">
            <v>90089</v>
          </cell>
          <cell r="AI334">
            <v>0</v>
          </cell>
          <cell r="AJ334">
            <v>-5016.3700000000008</v>
          </cell>
          <cell r="AK334">
            <v>0</v>
          </cell>
          <cell r="AL334">
            <v>-40</v>
          </cell>
          <cell r="AM334">
            <v>0</v>
          </cell>
          <cell r="AN334">
            <v>-2006.5480000000005</v>
          </cell>
          <cell r="AO334">
            <v>0</v>
          </cell>
          <cell r="AP334">
            <v>1374006.3479999998</v>
          </cell>
        </row>
        <row r="335">
          <cell r="A335" t="str">
            <v xml:space="preserve">334.00 0320         </v>
          </cell>
          <cell r="B335">
            <v>320</v>
          </cell>
          <cell r="C335" t="str">
            <v>ProdTrans</v>
          </cell>
          <cell r="D335" t="str">
            <v xml:space="preserve">334.00 0320         </v>
          </cell>
          <cell r="E335">
            <v>334</v>
          </cell>
          <cell r="F335" t="str">
            <v>Accessory Electric Equipment</v>
          </cell>
          <cell r="G335">
            <v>0</v>
          </cell>
          <cell r="H335">
            <v>477082.18</v>
          </cell>
          <cell r="I335">
            <v>0</v>
          </cell>
          <cell r="J335">
            <v>-4276.26</v>
          </cell>
          <cell r="K335">
            <v>0</v>
          </cell>
          <cell r="L335">
            <v>472805.92</v>
          </cell>
          <cell r="M335">
            <v>0</v>
          </cell>
          <cell r="N335">
            <v>-4342.25</v>
          </cell>
          <cell r="O335">
            <v>0</v>
          </cell>
          <cell r="P335">
            <v>468463.67</v>
          </cell>
          <cell r="Q335">
            <v>0</v>
          </cell>
          <cell r="R335">
            <v>315765</v>
          </cell>
          <cell r="S335">
            <v>0</v>
          </cell>
          <cell r="T335">
            <v>5.0352227957525528</v>
          </cell>
          <cell r="U335">
            <v>0</v>
          </cell>
          <cell r="V335">
            <v>23914</v>
          </cell>
          <cell r="W335">
            <v>0</v>
          </cell>
          <cell r="X335">
            <v>-4276.26</v>
          </cell>
          <cell r="Y335">
            <v>0</v>
          </cell>
          <cell r="Z335">
            <v>-20</v>
          </cell>
          <cell r="AA335">
            <v>0</v>
          </cell>
          <cell r="AB335">
            <v>-855.25200000000007</v>
          </cell>
          <cell r="AC335">
            <v>0</v>
          </cell>
          <cell r="AD335">
            <v>334547.48800000001</v>
          </cell>
          <cell r="AE335">
            <v>0</v>
          </cell>
          <cell r="AF335">
            <v>5.0352227957525528</v>
          </cell>
          <cell r="AG335">
            <v>0</v>
          </cell>
          <cell r="AH335">
            <v>23698</v>
          </cell>
          <cell r="AI335">
            <v>0</v>
          </cell>
          <cell r="AJ335">
            <v>-4342.25</v>
          </cell>
          <cell r="AK335">
            <v>0</v>
          </cell>
          <cell r="AL335">
            <v>-20</v>
          </cell>
          <cell r="AM335">
            <v>0</v>
          </cell>
          <cell r="AN335">
            <v>-868.45</v>
          </cell>
          <cell r="AO335">
            <v>0</v>
          </cell>
          <cell r="AP335">
            <v>353034.788</v>
          </cell>
        </row>
        <row r="336">
          <cell r="A336" t="str">
            <v xml:space="preserve">335.00 0320         </v>
          </cell>
          <cell r="B336">
            <v>320</v>
          </cell>
          <cell r="C336" t="str">
            <v>ProdTrans</v>
          </cell>
          <cell r="D336" t="str">
            <v xml:space="preserve">335.00 0320         </v>
          </cell>
          <cell r="E336">
            <v>335</v>
          </cell>
          <cell r="F336" t="str">
            <v>Miscellaneous Power Plant Equipment</v>
          </cell>
          <cell r="G336">
            <v>0</v>
          </cell>
          <cell r="H336">
            <v>71749.509999999995</v>
          </cell>
          <cell r="I336">
            <v>0</v>
          </cell>
          <cell r="J336">
            <v>-497.6</v>
          </cell>
          <cell r="K336">
            <v>0</v>
          </cell>
          <cell r="L336">
            <v>71251.909999999989</v>
          </cell>
          <cell r="M336">
            <v>0</v>
          </cell>
          <cell r="N336">
            <v>-499.94999999999993</v>
          </cell>
          <cell r="O336">
            <v>0</v>
          </cell>
          <cell r="P336">
            <v>70751.959999999992</v>
          </cell>
          <cell r="Q336">
            <v>0</v>
          </cell>
          <cell r="R336">
            <v>50472</v>
          </cell>
          <cell r="S336">
            <v>0</v>
          </cell>
          <cell r="T336">
            <v>4.6891780102507932</v>
          </cell>
          <cell r="U336">
            <v>0</v>
          </cell>
          <cell r="V336">
            <v>3353</v>
          </cell>
          <cell r="W336">
            <v>0</v>
          </cell>
          <cell r="X336">
            <v>-497.6</v>
          </cell>
          <cell r="Y336">
            <v>0</v>
          </cell>
          <cell r="Z336">
            <v>-10</v>
          </cell>
          <cell r="AA336">
            <v>0</v>
          </cell>
          <cell r="AB336">
            <v>-49.76</v>
          </cell>
          <cell r="AC336">
            <v>0</v>
          </cell>
          <cell r="AD336">
            <v>53277.64</v>
          </cell>
          <cell r="AE336">
            <v>0</v>
          </cell>
          <cell r="AF336">
            <v>4.6891780102507932</v>
          </cell>
          <cell r="AG336">
            <v>0</v>
          </cell>
          <cell r="AH336">
            <v>3329</v>
          </cell>
          <cell r="AI336">
            <v>0</v>
          </cell>
          <cell r="AJ336">
            <v>-499.94999999999993</v>
          </cell>
          <cell r="AK336">
            <v>0</v>
          </cell>
          <cell r="AL336">
            <v>-10</v>
          </cell>
          <cell r="AM336">
            <v>0</v>
          </cell>
          <cell r="AN336">
            <v>-49.99499999999999</v>
          </cell>
          <cell r="AO336">
            <v>0</v>
          </cell>
          <cell r="AP336">
            <v>56056.695</v>
          </cell>
        </row>
        <row r="337">
          <cell r="A337" t="str">
            <v xml:space="preserve">336.00 0320         </v>
          </cell>
          <cell r="B337">
            <v>320</v>
          </cell>
          <cell r="C337" t="str">
            <v>ProdTrans</v>
          </cell>
          <cell r="D337" t="str">
            <v xml:space="preserve">336.00 0320         </v>
          </cell>
          <cell r="E337">
            <v>336</v>
          </cell>
          <cell r="F337" t="str">
            <v>Roads, Railroads and Bridges</v>
          </cell>
          <cell r="G337">
            <v>0</v>
          </cell>
          <cell r="H337">
            <v>59360.36</v>
          </cell>
          <cell r="I337">
            <v>0</v>
          </cell>
          <cell r="J337">
            <v>-215.70999999999998</v>
          </cell>
          <cell r="K337">
            <v>0</v>
          </cell>
          <cell r="L337">
            <v>59144.65</v>
          </cell>
          <cell r="M337">
            <v>0</v>
          </cell>
          <cell r="N337">
            <v>-218.82999999999998</v>
          </cell>
          <cell r="O337">
            <v>0</v>
          </cell>
          <cell r="P337">
            <v>58925.82</v>
          </cell>
          <cell r="Q337">
            <v>0</v>
          </cell>
          <cell r="R337">
            <v>46897</v>
          </cell>
          <cell r="S337">
            <v>0</v>
          </cell>
          <cell r="T337">
            <v>3.068823713707761</v>
          </cell>
          <cell r="U337">
            <v>0</v>
          </cell>
          <cell r="V337">
            <v>1818</v>
          </cell>
          <cell r="W337">
            <v>0</v>
          </cell>
          <cell r="X337">
            <v>-215.70999999999998</v>
          </cell>
          <cell r="Y337">
            <v>0</v>
          </cell>
          <cell r="Z337">
            <v>-40</v>
          </cell>
          <cell r="AA337">
            <v>0</v>
          </cell>
          <cell r="AB337">
            <v>-86.283999999999992</v>
          </cell>
          <cell r="AC337">
            <v>0</v>
          </cell>
          <cell r="AD337">
            <v>48413.006000000001</v>
          </cell>
          <cell r="AE337">
            <v>0</v>
          </cell>
          <cell r="AF337">
            <v>3.068823713707761</v>
          </cell>
          <cell r="AG337">
            <v>0</v>
          </cell>
          <cell r="AH337">
            <v>1812</v>
          </cell>
          <cell r="AI337">
            <v>0</v>
          </cell>
          <cell r="AJ337">
            <v>-218.82999999999998</v>
          </cell>
          <cell r="AK337">
            <v>0</v>
          </cell>
          <cell r="AL337">
            <v>-40</v>
          </cell>
          <cell r="AM337">
            <v>0</v>
          </cell>
          <cell r="AN337">
            <v>-87.531999999999982</v>
          </cell>
          <cell r="AO337">
            <v>0</v>
          </cell>
          <cell r="AP337">
            <v>49918.644</v>
          </cell>
        </row>
        <row r="338">
          <cell r="A338">
            <v>0</v>
          </cell>
          <cell r="B338">
            <v>0</v>
          </cell>
          <cell r="C338">
            <v>0</v>
          </cell>
          <cell r="D338">
            <v>0</v>
          </cell>
          <cell r="E338">
            <v>0</v>
          </cell>
          <cell r="F338" t="str">
            <v>TOTAL PROSPECT #3</v>
          </cell>
          <cell r="G338">
            <v>0</v>
          </cell>
          <cell r="H338">
            <v>6978554.7700000005</v>
          </cell>
          <cell r="I338">
            <v>0</v>
          </cell>
          <cell r="J338">
            <v>-19127.5</v>
          </cell>
          <cell r="K338">
            <v>0</v>
          </cell>
          <cell r="L338">
            <v>6959427.2700000005</v>
          </cell>
          <cell r="M338">
            <v>0</v>
          </cell>
          <cell r="N338">
            <v>-19628.640000000003</v>
          </cell>
          <cell r="O338">
            <v>0</v>
          </cell>
          <cell r="P338">
            <v>6939798.6299999999</v>
          </cell>
          <cell r="Q338">
            <v>0</v>
          </cell>
          <cell r="R338">
            <v>4852596</v>
          </cell>
          <cell r="S338">
            <v>0</v>
          </cell>
          <cell r="T338">
            <v>0</v>
          </cell>
          <cell r="U338">
            <v>0</v>
          </cell>
          <cell r="V338">
            <v>307717</v>
          </cell>
          <cell r="W338">
            <v>0</v>
          </cell>
          <cell r="X338">
            <v>-19127.5</v>
          </cell>
          <cell r="Y338">
            <v>0</v>
          </cell>
          <cell r="Z338">
            <v>0</v>
          </cell>
          <cell r="AA338">
            <v>0</v>
          </cell>
          <cell r="AB338">
            <v>-6646.4680000000008</v>
          </cell>
          <cell r="AC338">
            <v>0</v>
          </cell>
          <cell r="AD338">
            <v>5134539.0319999997</v>
          </cell>
          <cell r="AE338">
            <v>0</v>
          </cell>
          <cell r="AF338">
            <v>0</v>
          </cell>
          <cell r="AG338">
            <v>0</v>
          </cell>
          <cell r="AH338">
            <v>306837</v>
          </cell>
          <cell r="AI338">
            <v>0</v>
          </cell>
          <cell r="AJ338">
            <v>-19628.640000000003</v>
          </cell>
          <cell r="AK338">
            <v>0</v>
          </cell>
          <cell r="AL338">
            <v>0</v>
          </cell>
          <cell r="AM338">
            <v>0</v>
          </cell>
          <cell r="AN338">
            <v>-6833.0209999999997</v>
          </cell>
          <cell r="AO338">
            <v>0</v>
          </cell>
          <cell r="AP338">
            <v>5414914.3709999993</v>
          </cell>
        </row>
        <row r="339">
          <cell r="A339">
            <v>0</v>
          </cell>
          <cell r="B339">
            <v>0</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row>
        <row r="340">
          <cell r="A340">
            <v>0</v>
          </cell>
          <cell r="B340">
            <v>0</v>
          </cell>
          <cell r="C340">
            <v>0</v>
          </cell>
          <cell r="D340">
            <v>0</v>
          </cell>
          <cell r="E340">
            <v>0</v>
          </cell>
          <cell r="F340" t="str">
            <v>SANTA CLARA</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row>
        <row r="341">
          <cell r="A341" t="str">
            <v xml:space="preserve">331.00 0321         </v>
          </cell>
          <cell r="B341">
            <v>321</v>
          </cell>
          <cell r="C341" t="str">
            <v>ProdTrans</v>
          </cell>
          <cell r="D341" t="str">
            <v xml:space="preserve">331.00 0321         </v>
          </cell>
          <cell r="E341">
            <v>331</v>
          </cell>
          <cell r="F341" t="str">
            <v>Structures and Improvements</v>
          </cell>
          <cell r="G341">
            <v>0</v>
          </cell>
          <cell r="H341">
            <v>179622.92</v>
          </cell>
          <cell r="I341">
            <v>0</v>
          </cell>
          <cell r="J341">
            <v>-496.43999999999994</v>
          </cell>
          <cell r="K341">
            <v>0</v>
          </cell>
          <cell r="L341">
            <v>179126.48</v>
          </cell>
          <cell r="M341">
            <v>0</v>
          </cell>
          <cell r="N341">
            <v>-503.50999999999993</v>
          </cell>
          <cell r="O341">
            <v>0</v>
          </cell>
          <cell r="P341">
            <v>178622.97</v>
          </cell>
          <cell r="Q341">
            <v>0</v>
          </cell>
          <cell r="R341">
            <v>107595</v>
          </cell>
          <cell r="S341">
            <v>0</v>
          </cell>
          <cell r="T341">
            <v>3.2366747397230333</v>
          </cell>
          <cell r="U341">
            <v>0</v>
          </cell>
          <cell r="V341">
            <v>5806</v>
          </cell>
          <cell r="W341">
            <v>0</v>
          </cell>
          <cell r="X341">
            <v>-496.43999999999994</v>
          </cell>
          <cell r="Y341">
            <v>0</v>
          </cell>
          <cell r="Z341">
            <v>-40</v>
          </cell>
          <cell r="AA341">
            <v>0</v>
          </cell>
          <cell r="AB341">
            <v>-198.57599999999999</v>
          </cell>
          <cell r="AC341">
            <v>0</v>
          </cell>
          <cell r="AD341">
            <v>112705.984</v>
          </cell>
          <cell r="AE341">
            <v>0</v>
          </cell>
          <cell r="AF341">
            <v>3.2366747397230333</v>
          </cell>
          <cell r="AG341">
            <v>0</v>
          </cell>
          <cell r="AH341">
            <v>5790</v>
          </cell>
          <cell r="AI341">
            <v>0</v>
          </cell>
          <cell r="AJ341">
            <v>-503.50999999999993</v>
          </cell>
          <cell r="AK341">
            <v>0</v>
          </cell>
          <cell r="AL341">
            <v>-40</v>
          </cell>
          <cell r="AM341">
            <v>0</v>
          </cell>
          <cell r="AN341">
            <v>-201.40399999999997</v>
          </cell>
          <cell r="AO341">
            <v>0</v>
          </cell>
          <cell r="AP341">
            <v>117791.07</v>
          </cell>
        </row>
        <row r="342">
          <cell r="A342" t="str">
            <v xml:space="preserve">332.00 0321         </v>
          </cell>
          <cell r="B342">
            <v>321</v>
          </cell>
          <cell r="C342" t="str">
            <v>ProdTrans</v>
          </cell>
          <cell r="D342" t="str">
            <v xml:space="preserve">332.00 0321         </v>
          </cell>
          <cell r="E342">
            <v>332</v>
          </cell>
          <cell r="F342" t="str">
            <v>Reservoirs, Dams and Waterways</v>
          </cell>
          <cell r="G342">
            <v>0</v>
          </cell>
          <cell r="H342">
            <v>1139630.56</v>
          </cell>
          <cell r="I342">
            <v>0</v>
          </cell>
          <cell r="J342">
            <v>-2897.5699999999993</v>
          </cell>
          <cell r="K342">
            <v>0</v>
          </cell>
          <cell r="L342">
            <v>1136732.99</v>
          </cell>
          <cell r="M342">
            <v>0</v>
          </cell>
          <cell r="N342">
            <v>-2958.56</v>
          </cell>
          <cell r="O342">
            <v>0</v>
          </cell>
          <cell r="P342">
            <v>1133774.43</v>
          </cell>
          <cell r="Q342">
            <v>0</v>
          </cell>
          <cell r="R342">
            <v>693752</v>
          </cell>
          <cell r="S342">
            <v>0</v>
          </cell>
          <cell r="T342">
            <v>3.1537986664156676</v>
          </cell>
          <cell r="U342">
            <v>0</v>
          </cell>
          <cell r="V342">
            <v>35896</v>
          </cell>
          <cell r="W342">
            <v>0</v>
          </cell>
          <cell r="X342">
            <v>-2897.5699999999993</v>
          </cell>
          <cell r="Y342">
            <v>0</v>
          </cell>
          <cell r="Z342">
            <v>-40</v>
          </cell>
          <cell r="AA342">
            <v>0</v>
          </cell>
          <cell r="AB342">
            <v>-1159.0279999999998</v>
          </cell>
          <cell r="AC342">
            <v>0</v>
          </cell>
          <cell r="AD342">
            <v>725591.402</v>
          </cell>
          <cell r="AE342">
            <v>0</v>
          </cell>
          <cell r="AF342">
            <v>3.1537986664156676</v>
          </cell>
          <cell r="AG342">
            <v>0</v>
          </cell>
          <cell r="AH342">
            <v>35804</v>
          </cell>
          <cell r="AI342">
            <v>0</v>
          </cell>
          <cell r="AJ342">
            <v>-2958.56</v>
          </cell>
          <cell r="AK342">
            <v>0</v>
          </cell>
          <cell r="AL342">
            <v>-40</v>
          </cell>
          <cell r="AM342">
            <v>0</v>
          </cell>
          <cell r="AN342">
            <v>-1183.424</v>
          </cell>
          <cell r="AO342">
            <v>0</v>
          </cell>
          <cell r="AP342">
            <v>757253.41799999995</v>
          </cell>
        </row>
        <row r="343">
          <cell r="A343" t="str">
            <v xml:space="preserve">333.00 0321         </v>
          </cell>
          <cell r="B343">
            <v>321</v>
          </cell>
          <cell r="C343" t="str">
            <v>ProdTrans</v>
          </cell>
          <cell r="D343" t="str">
            <v xml:space="preserve">333.00 0321         </v>
          </cell>
          <cell r="E343">
            <v>333</v>
          </cell>
          <cell r="F343" t="str">
            <v>Waterwheels, Turbines and Generators</v>
          </cell>
          <cell r="G343">
            <v>0</v>
          </cell>
          <cell r="H343">
            <v>464354.77</v>
          </cell>
          <cell r="I343">
            <v>0</v>
          </cell>
          <cell r="J343">
            <v>-1726.46</v>
          </cell>
          <cell r="K343">
            <v>0</v>
          </cell>
          <cell r="L343">
            <v>462628.31</v>
          </cell>
          <cell r="M343">
            <v>0</v>
          </cell>
          <cell r="N343">
            <v>-1785.4800000000002</v>
          </cell>
          <cell r="O343">
            <v>0</v>
          </cell>
          <cell r="P343">
            <v>460842.83</v>
          </cell>
          <cell r="Q343">
            <v>0</v>
          </cell>
          <cell r="R343">
            <v>293532</v>
          </cell>
          <cell r="S343">
            <v>0</v>
          </cell>
          <cell r="T343">
            <v>3.7982586229006743</v>
          </cell>
          <cell r="U343">
            <v>0</v>
          </cell>
          <cell r="V343">
            <v>17605</v>
          </cell>
          <cell r="W343">
            <v>0</v>
          </cell>
          <cell r="X343">
            <v>-1726.46</v>
          </cell>
          <cell r="Y343">
            <v>0</v>
          </cell>
          <cell r="Z343">
            <v>-40</v>
          </cell>
          <cell r="AA343">
            <v>0</v>
          </cell>
          <cell r="AB343">
            <v>-690.58399999999995</v>
          </cell>
          <cell r="AC343">
            <v>0</v>
          </cell>
          <cell r="AD343">
            <v>308719.95600000001</v>
          </cell>
          <cell r="AE343">
            <v>0</v>
          </cell>
          <cell r="AF343">
            <v>3.7982586229006743</v>
          </cell>
          <cell r="AG343">
            <v>0</v>
          </cell>
          <cell r="AH343">
            <v>17538</v>
          </cell>
          <cell r="AI343">
            <v>0</v>
          </cell>
          <cell r="AJ343">
            <v>-1785.4800000000002</v>
          </cell>
          <cell r="AK343">
            <v>0</v>
          </cell>
          <cell r="AL343">
            <v>-40</v>
          </cell>
          <cell r="AM343">
            <v>0</v>
          </cell>
          <cell r="AN343">
            <v>-714.19200000000012</v>
          </cell>
          <cell r="AO343">
            <v>0</v>
          </cell>
          <cell r="AP343">
            <v>323758.28400000004</v>
          </cell>
        </row>
        <row r="344">
          <cell r="A344" t="str">
            <v xml:space="preserve">334.00 0321         </v>
          </cell>
          <cell r="B344">
            <v>321</v>
          </cell>
          <cell r="C344" t="str">
            <v>ProdTrans</v>
          </cell>
          <cell r="D344" t="str">
            <v xml:space="preserve">334.00 0321         </v>
          </cell>
          <cell r="E344">
            <v>334</v>
          </cell>
          <cell r="F344" t="str">
            <v>Accessory Electric Equipment</v>
          </cell>
          <cell r="G344">
            <v>0</v>
          </cell>
          <cell r="H344">
            <v>692175.17</v>
          </cell>
          <cell r="I344">
            <v>0</v>
          </cell>
          <cell r="J344">
            <v>-5786.5499999999993</v>
          </cell>
          <cell r="K344">
            <v>0</v>
          </cell>
          <cell r="L344">
            <v>686388.62</v>
          </cell>
          <cell r="M344">
            <v>0</v>
          </cell>
          <cell r="N344">
            <v>-5922.0099999999993</v>
          </cell>
          <cell r="O344">
            <v>0</v>
          </cell>
          <cell r="P344">
            <v>680466.61</v>
          </cell>
          <cell r="Q344">
            <v>0</v>
          </cell>
          <cell r="R344">
            <v>386516</v>
          </cell>
          <cell r="S344">
            <v>0</v>
          </cell>
          <cell r="T344">
            <v>4.5368111393682522</v>
          </cell>
          <cell r="U344">
            <v>0</v>
          </cell>
          <cell r="V344">
            <v>31271</v>
          </cell>
          <cell r="W344">
            <v>0</v>
          </cell>
          <cell r="X344">
            <v>-5786.5499999999993</v>
          </cell>
          <cell r="Y344">
            <v>0</v>
          </cell>
          <cell r="Z344">
            <v>-20</v>
          </cell>
          <cell r="AA344">
            <v>0</v>
          </cell>
          <cell r="AB344">
            <v>-1157.31</v>
          </cell>
          <cell r="AC344">
            <v>0</v>
          </cell>
          <cell r="AD344">
            <v>410843.14</v>
          </cell>
          <cell r="AE344">
            <v>0</v>
          </cell>
          <cell r="AF344">
            <v>4.5368111393682522</v>
          </cell>
          <cell r="AG344">
            <v>0</v>
          </cell>
          <cell r="AH344">
            <v>31006</v>
          </cell>
          <cell r="AI344">
            <v>0</v>
          </cell>
          <cell r="AJ344">
            <v>-5922.0099999999993</v>
          </cell>
          <cell r="AK344">
            <v>0</v>
          </cell>
          <cell r="AL344">
            <v>-20</v>
          </cell>
          <cell r="AM344">
            <v>0</v>
          </cell>
          <cell r="AN344">
            <v>-1184.4019999999998</v>
          </cell>
          <cell r="AO344">
            <v>0</v>
          </cell>
          <cell r="AP344">
            <v>434742.728</v>
          </cell>
        </row>
        <row r="345">
          <cell r="A345" t="str">
            <v xml:space="preserve">335.00 0321         </v>
          </cell>
          <cell r="B345">
            <v>321</v>
          </cell>
          <cell r="C345" t="str">
            <v>ProdTrans</v>
          </cell>
          <cell r="D345" t="str">
            <v xml:space="preserve">335.00 0321         </v>
          </cell>
          <cell r="E345">
            <v>335</v>
          </cell>
          <cell r="F345" t="str">
            <v>Miscellaneous Power Plant Equipment</v>
          </cell>
          <cell r="G345">
            <v>0</v>
          </cell>
          <cell r="H345">
            <v>7952.48</v>
          </cell>
          <cell r="I345">
            <v>0</v>
          </cell>
          <cell r="J345">
            <v>-65.81</v>
          </cell>
          <cell r="K345">
            <v>0</v>
          </cell>
          <cell r="L345">
            <v>7886.6699999999992</v>
          </cell>
          <cell r="M345">
            <v>0</v>
          </cell>
          <cell r="N345">
            <v>-66.02</v>
          </cell>
          <cell r="O345">
            <v>0</v>
          </cell>
          <cell r="P345">
            <v>7820.6499999999987</v>
          </cell>
          <cell r="Q345">
            <v>0</v>
          </cell>
          <cell r="R345">
            <v>5558</v>
          </cell>
          <cell r="S345">
            <v>0</v>
          </cell>
          <cell r="T345">
            <v>3.5502650046621191</v>
          </cell>
          <cell r="U345">
            <v>0</v>
          </cell>
          <cell r="V345">
            <v>281</v>
          </cell>
          <cell r="W345">
            <v>0</v>
          </cell>
          <cell r="X345">
            <v>-65.81</v>
          </cell>
          <cell r="Y345">
            <v>0</v>
          </cell>
          <cell r="Z345">
            <v>-10</v>
          </cell>
          <cell r="AA345">
            <v>0</v>
          </cell>
          <cell r="AB345">
            <v>-6.5810000000000004</v>
          </cell>
          <cell r="AC345">
            <v>0</v>
          </cell>
          <cell r="AD345">
            <v>5766.6089999999995</v>
          </cell>
          <cell r="AE345">
            <v>0</v>
          </cell>
          <cell r="AF345">
            <v>3.5502650046621191</v>
          </cell>
          <cell r="AG345">
            <v>0</v>
          </cell>
          <cell r="AH345">
            <v>279</v>
          </cell>
          <cell r="AI345">
            <v>0</v>
          </cell>
          <cell r="AJ345">
            <v>-66.02</v>
          </cell>
          <cell r="AK345">
            <v>0</v>
          </cell>
          <cell r="AL345">
            <v>-10</v>
          </cell>
          <cell r="AM345">
            <v>0</v>
          </cell>
          <cell r="AN345">
            <v>-6.6019999999999994</v>
          </cell>
          <cell r="AO345">
            <v>0</v>
          </cell>
          <cell r="AP345">
            <v>5972.9869999999992</v>
          </cell>
        </row>
        <row r="346">
          <cell r="A346" t="str">
            <v xml:space="preserve">336.00 0321         </v>
          </cell>
          <cell r="B346">
            <v>321</v>
          </cell>
          <cell r="C346" t="str">
            <v>ProdTrans</v>
          </cell>
          <cell r="D346" t="str">
            <v xml:space="preserve">336.00 0321         </v>
          </cell>
          <cell r="E346">
            <v>336</v>
          </cell>
          <cell r="F346" t="str">
            <v>Roads, Railroads and Bridges</v>
          </cell>
          <cell r="G346">
            <v>0</v>
          </cell>
          <cell r="H346">
            <v>2720.37</v>
          </cell>
          <cell r="I346">
            <v>0</v>
          </cell>
          <cell r="J346">
            <v>-18.16</v>
          </cell>
          <cell r="K346">
            <v>0</v>
          </cell>
          <cell r="L346">
            <v>2702.21</v>
          </cell>
          <cell r="M346">
            <v>0</v>
          </cell>
          <cell r="N346">
            <v>-18.439999999999998</v>
          </cell>
          <cell r="O346">
            <v>0</v>
          </cell>
          <cell r="P346">
            <v>2683.77</v>
          </cell>
          <cell r="Q346">
            <v>0</v>
          </cell>
          <cell r="R346">
            <v>2341</v>
          </cell>
          <cell r="S346">
            <v>0</v>
          </cell>
          <cell r="T346">
            <v>2.2122358127674295</v>
          </cell>
          <cell r="U346">
            <v>0</v>
          </cell>
          <cell r="V346">
            <v>60</v>
          </cell>
          <cell r="W346">
            <v>0</v>
          </cell>
          <cell r="X346">
            <v>-18.16</v>
          </cell>
          <cell r="Y346">
            <v>0</v>
          </cell>
          <cell r="Z346">
            <v>-40</v>
          </cell>
          <cell r="AA346">
            <v>0</v>
          </cell>
          <cell r="AB346">
            <v>-7.2639999999999993</v>
          </cell>
          <cell r="AC346">
            <v>0</v>
          </cell>
          <cell r="AD346">
            <v>2375.576</v>
          </cell>
          <cell r="AE346">
            <v>0</v>
          </cell>
          <cell r="AF346">
            <v>2.2122358127674295</v>
          </cell>
          <cell r="AG346">
            <v>0</v>
          </cell>
          <cell r="AH346">
            <v>60</v>
          </cell>
          <cell r="AI346">
            <v>0</v>
          </cell>
          <cell r="AJ346">
            <v>-18.439999999999998</v>
          </cell>
          <cell r="AK346">
            <v>0</v>
          </cell>
          <cell r="AL346">
            <v>-40</v>
          </cell>
          <cell r="AM346">
            <v>0</v>
          </cell>
          <cell r="AN346">
            <v>-7.3759999999999994</v>
          </cell>
          <cell r="AO346">
            <v>0</v>
          </cell>
          <cell r="AP346">
            <v>2409.7599999999998</v>
          </cell>
        </row>
        <row r="347">
          <cell r="A347">
            <v>0</v>
          </cell>
          <cell r="B347">
            <v>0</v>
          </cell>
          <cell r="C347">
            <v>0</v>
          </cell>
          <cell r="D347">
            <v>0</v>
          </cell>
          <cell r="E347">
            <v>0</v>
          </cell>
          <cell r="F347" t="str">
            <v>TOTAL SANTA CLARA</v>
          </cell>
          <cell r="G347">
            <v>0</v>
          </cell>
          <cell r="H347">
            <v>2486456.27</v>
          </cell>
          <cell r="I347">
            <v>0</v>
          </cell>
          <cell r="J347">
            <v>-10990.989999999998</v>
          </cell>
          <cell r="K347">
            <v>0</v>
          </cell>
          <cell r="L347">
            <v>2475465.2799999998</v>
          </cell>
          <cell r="M347">
            <v>0</v>
          </cell>
          <cell r="N347">
            <v>-11254.02</v>
          </cell>
          <cell r="O347">
            <v>0</v>
          </cell>
          <cell r="P347">
            <v>2464211.2599999998</v>
          </cell>
          <cell r="Q347">
            <v>0</v>
          </cell>
          <cell r="R347">
            <v>1489294</v>
          </cell>
          <cell r="S347">
            <v>0</v>
          </cell>
          <cell r="T347">
            <v>0</v>
          </cell>
          <cell r="U347">
            <v>0</v>
          </cell>
          <cell r="V347">
            <v>90919</v>
          </cell>
          <cell r="W347">
            <v>0</v>
          </cell>
          <cell r="X347">
            <v>-10990.989999999998</v>
          </cell>
          <cell r="Y347">
            <v>0</v>
          </cell>
          <cell r="Z347">
            <v>0</v>
          </cell>
          <cell r="AA347">
            <v>0</v>
          </cell>
          <cell r="AB347">
            <v>-3219.3429999999998</v>
          </cell>
          <cell r="AC347">
            <v>0</v>
          </cell>
          <cell r="AD347">
            <v>1566002.6669999997</v>
          </cell>
          <cell r="AE347">
            <v>0</v>
          </cell>
          <cell r="AF347">
            <v>0</v>
          </cell>
          <cell r="AG347">
            <v>0</v>
          </cell>
          <cell r="AH347">
            <v>90477</v>
          </cell>
          <cell r="AI347">
            <v>0</v>
          </cell>
          <cell r="AJ347">
            <v>-11254.02</v>
          </cell>
          <cell r="AK347">
            <v>0</v>
          </cell>
          <cell r="AL347">
            <v>0</v>
          </cell>
          <cell r="AM347">
            <v>0</v>
          </cell>
          <cell r="AN347">
            <v>-3297.3999999999996</v>
          </cell>
          <cell r="AO347">
            <v>0</v>
          </cell>
          <cell r="AP347">
            <v>1641928.247</v>
          </cell>
        </row>
        <row r="348">
          <cell r="A348">
            <v>0</v>
          </cell>
          <cell r="B348">
            <v>0</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row>
        <row r="349">
          <cell r="A349">
            <v>0</v>
          </cell>
          <cell r="B349">
            <v>0</v>
          </cell>
          <cell r="C349">
            <v>0</v>
          </cell>
          <cell r="D349">
            <v>0</v>
          </cell>
          <cell r="E349">
            <v>0</v>
          </cell>
          <cell r="F349" t="str">
            <v>STAIRS</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row>
        <row r="350">
          <cell r="A350" t="str">
            <v xml:space="preserve">331.00 0323         </v>
          </cell>
          <cell r="B350">
            <v>323</v>
          </cell>
          <cell r="C350" t="str">
            <v>ProdTrans</v>
          </cell>
          <cell r="D350" t="str">
            <v xml:space="preserve">331.00 0323         </v>
          </cell>
          <cell r="E350">
            <v>331</v>
          </cell>
          <cell r="F350" t="str">
            <v>Structures and Improvements</v>
          </cell>
          <cell r="G350">
            <v>0</v>
          </cell>
          <cell r="H350">
            <v>181021.2</v>
          </cell>
          <cell r="I350">
            <v>0</v>
          </cell>
          <cell r="J350">
            <v>-663.03000000000009</v>
          </cell>
          <cell r="K350">
            <v>0</v>
          </cell>
          <cell r="L350">
            <v>180358.17</v>
          </cell>
          <cell r="M350">
            <v>0</v>
          </cell>
          <cell r="N350">
            <v>-670.69999999999982</v>
          </cell>
          <cell r="O350">
            <v>0</v>
          </cell>
          <cell r="P350">
            <v>179687.47</v>
          </cell>
          <cell r="Q350">
            <v>0</v>
          </cell>
          <cell r="R350">
            <v>107359</v>
          </cell>
          <cell r="S350">
            <v>0</v>
          </cell>
          <cell r="T350">
            <v>2.3822959785597555</v>
          </cell>
          <cell r="U350">
            <v>0</v>
          </cell>
          <cell r="V350">
            <v>4305</v>
          </cell>
          <cell r="W350">
            <v>0</v>
          </cell>
          <cell r="X350">
            <v>-663.03000000000009</v>
          </cell>
          <cell r="Y350">
            <v>0</v>
          </cell>
          <cell r="Z350">
            <v>-40</v>
          </cell>
          <cell r="AA350">
            <v>0</v>
          </cell>
          <cell r="AB350">
            <v>-265.21200000000005</v>
          </cell>
          <cell r="AC350">
            <v>0</v>
          </cell>
          <cell r="AD350">
            <v>110735.758</v>
          </cell>
          <cell r="AE350">
            <v>0</v>
          </cell>
          <cell r="AF350">
            <v>2.3822959785597555</v>
          </cell>
          <cell r="AG350">
            <v>0</v>
          </cell>
          <cell r="AH350">
            <v>4289</v>
          </cell>
          <cell r="AI350">
            <v>0</v>
          </cell>
          <cell r="AJ350">
            <v>-670.69999999999982</v>
          </cell>
          <cell r="AK350">
            <v>0</v>
          </cell>
          <cell r="AL350">
            <v>-40</v>
          </cell>
          <cell r="AM350">
            <v>0</v>
          </cell>
          <cell r="AN350">
            <v>-268.27999999999992</v>
          </cell>
          <cell r="AO350">
            <v>0</v>
          </cell>
          <cell r="AP350">
            <v>114085.77800000001</v>
          </cell>
        </row>
        <row r="351">
          <cell r="A351" t="str">
            <v xml:space="preserve">332.00 0323         </v>
          </cell>
          <cell r="B351">
            <v>323</v>
          </cell>
          <cell r="C351" t="str">
            <v>ProdTrans</v>
          </cell>
          <cell r="D351" t="str">
            <v xml:space="preserve">332.00 0323         </v>
          </cell>
          <cell r="E351">
            <v>332</v>
          </cell>
          <cell r="F351" t="str">
            <v>Reservoirs, Dams and Waterways</v>
          </cell>
          <cell r="G351">
            <v>0</v>
          </cell>
          <cell r="H351">
            <v>741496.91</v>
          </cell>
          <cell r="I351">
            <v>0</v>
          </cell>
          <cell r="J351">
            <v>-2020.9699999999998</v>
          </cell>
          <cell r="K351">
            <v>0</v>
          </cell>
          <cell r="L351">
            <v>739475.94000000006</v>
          </cell>
          <cell r="M351">
            <v>0</v>
          </cell>
          <cell r="N351">
            <v>-2052.3200000000002</v>
          </cell>
          <cell r="O351">
            <v>0</v>
          </cell>
          <cell r="P351">
            <v>737423.62000000011</v>
          </cell>
          <cell r="Q351">
            <v>0</v>
          </cell>
          <cell r="R351">
            <v>286792</v>
          </cell>
          <cell r="S351">
            <v>0</v>
          </cell>
          <cell r="T351">
            <v>2.1093229467580783</v>
          </cell>
          <cell r="U351">
            <v>0</v>
          </cell>
          <cell r="V351">
            <v>15619</v>
          </cell>
          <cell r="W351">
            <v>0</v>
          </cell>
          <cell r="X351">
            <v>-2020.9699999999998</v>
          </cell>
          <cell r="Y351">
            <v>0</v>
          </cell>
          <cell r="Z351">
            <v>-40</v>
          </cell>
          <cell r="AA351">
            <v>0</v>
          </cell>
          <cell r="AB351">
            <v>-808.38799999999992</v>
          </cell>
          <cell r="AC351">
            <v>0</v>
          </cell>
          <cell r="AD351">
            <v>299581.64200000005</v>
          </cell>
          <cell r="AE351">
            <v>0</v>
          </cell>
          <cell r="AF351">
            <v>2.1093229467580783</v>
          </cell>
          <cell r="AG351">
            <v>0</v>
          </cell>
          <cell r="AH351">
            <v>15576</v>
          </cell>
          <cell r="AI351">
            <v>0</v>
          </cell>
          <cell r="AJ351">
            <v>-2052.3200000000002</v>
          </cell>
          <cell r="AK351">
            <v>0</v>
          </cell>
          <cell r="AL351">
            <v>-40</v>
          </cell>
          <cell r="AM351">
            <v>0</v>
          </cell>
          <cell r="AN351">
            <v>-820.928</v>
          </cell>
          <cell r="AO351">
            <v>0</v>
          </cell>
          <cell r="AP351">
            <v>312284.39400000003</v>
          </cell>
        </row>
        <row r="352">
          <cell r="A352" t="str">
            <v xml:space="preserve">333.00 0323         </v>
          </cell>
          <cell r="B352">
            <v>323</v>
          </cell>
          <cell r="C352" t="str">
            <v>ProdTrans</v>
          </cell>
          <cell r="D352" t="str">
            <v xml:space="preserve">333.00 0323         </v>
          </cell>
          <cell r="E352">
            <v>333</v>
          </cell>
          <cell r="F352" t="str">
            <v>Waterwheels, Turbines and Generators</v>
          </cell>
          <cell r="G352">
            <v>0</v>
          </cell>
          <cell r="H352">
            <v>518170.82</v>
          </cell>
          <cell r="I352">
            <v>0</v>
          </cell>
          <cell r="J352">
            <v>-1869.77</v>
          </cell>
          <cell r="K352">
            <v>0</v>
          </cell>
          <cell r="L352">
            <v>516301.05</v>
          </cell>
          <cell r="M352">
            <v>0</v>
          </cell>
          <cell r="N352">
            <v>-1934.5</v>
          </cell>
          <cell r="O352">
            <v>0</v>
          </cell>
          <cell r="P352">
            <v>514366.55</v>
          </cell>
          <cell r="Q352">
            <v>0</v>
          </cell>
          <cell r="R352">
            <v>289650</v>
          </cell>
          <cell r="S352">
            <v>0</v>
          </cell>
          <cell r="T352">
            <v>3.0713541951553065</v>
          </cell>
          <cell r="U352">
            <v>0</v>
          </cell>
          <cell r="V352">
            <v>15886</v>
          </cell>
          <cell r="W352">
            <v>0</v>
          </cell>
          <cell r="X352">
            <v>-1869.77</v>
          </cell>
          <cell r="Y352">
            <v>0</v>
          </cell>
          <cell r="Z352">
            <v>-40</v>
          </cell>
          <cell r="AA352">
            <v>0</v>
          </cell>
          <cell r="AB352">
            <v>-747.90800000000002</v>
          </cell>
          <cell r="AC352">
            <v>0</v>
          </cell>
          <cell r="AD352">
            <v>302918.32199999999</v>
          </cell>
          <cell r="AE352">
            <v>0</v>
          </cell>
          <cell r="AF352">
            <v>3.0713541951553065</v>
          </cell>
          <cell r="AG352">
            <v>0</v>
          </cell>
          <cell r="AH352">
            <v>15828</v>
          </cell>
          <cell r="AI352">
            <v>0</v>
          </cell>
          <cell r="AJ352">
            <v>-1934.5</v>
          </cell>
          <cell r="AK352">
            <v>0</v>
          </cell>
          <cell r="AL352">
            <v>-40</v>
          </cell>
          <cell r="AM352">
            <v>0</v>
          </cell>
          <cell r="AN352">
            <v>-773.8</v>
          </cell>
          <cell r="AO352">
            <v>0</v>
          </cell>
          <cell r="AP352">
            <v>316038.022</v>
          </cell>
        </row>
        <row r="353">
          <cell r="A353" t="str">
            <v xml:space="preserve">334.00 0323         </v>
          </cell>
          <cell r="B353">
            <v>323</v>
          </cell>
          <cell r="C353" t="str">
            <v>ProdTrans</v>
          </cell>
          <cell r="D353" t="str">
            <v xml:space="preserve">334.00 0323         </v>
          </cell>
          <cell r="E353">
            <v>334</v>
          </cell>
          <cell r="F353" t="str">
            <v>Accessory Electric Equipment</v>
          </cell>
          <cell r="G353">
            <v>0</v>
          </cell>
          <cell r="H353">
            <v>178031.46</v>
          </cell>
          <cell r="I353">
            <v>0</v>
          </cell>
          <cell r="J353">
            <v>-1714.6499999999996</v>
          </cell>
          <cell r="K353">
            <v>0</v>
          </cell>
          <cell r="L353">
            <v>176316.81</v>
          </cell>
          <cell r="M353">
            <v>0</v>
          </cell>
          <cell r="N353">
            <v>-1740.6399999999999</v>
          </cell>
          <cell r="O353">
            <v>0</v>
          </cell>
          <cell r="P353">
            <v>174576.16999999998</v>
          </cell>
          <cell r="Q353">
            <v>0</v>
          </cell>
          <cell r="R353">
            <v>95941</v>
          </cell>
          <cell r="S353">
            <v>0</v>
          </cell>
          <cell r="T353">
            <v>3.0653727802892528</v>
          </cell>
          <cell r="U353">
            <v>0</v>
          </cell>
          <cell r="V353">
            <v>5431</v>
          </cell>
          <cell r="W353">
            <v>0</v>
          </cell>
          <cell r="X353">
            <v>-1714.6499999999996</v>
          </cell>
          <cell r="Y353">
            <v>0</v>
          </cell>
          <cell r="Z353">
            <v>-20</v>
          </cell>
          <cell r="AA353">
            <v>0</v>
          </cell>
          <cell r="AB353">
            <v>-342.92999999999995</v>
          </cell>
          <cell r="AC353">
            <v>0</v>
          </cell>
          <cell r="AD353">
            <v>99314.420000000013</v>
          </cell>
          <cell r="AE353">
            <v>0</v>
          </cell>
          <cell r="AF353">
            <v>3.0653727802892528</v>
          </cell>
          <cell r="AG353">
            <v>0</v>
          </cell>
          <cell r="AH353">
            <v>5378</v>
          </cell>
          <cell r="AI353">
            <v>0</v>
          </cell>
          <cell r="AJ353">
            <v>-1740.6399999999999</v>
          </cell>
          <cell r="AK353">
            <v>0</v>
          </cell>
          <cell r="AL353">
            <v>-20</v>
          </cell>
          <cell r="AM353">
            <v>0</v>
          </cell>
          <cell r="AN353">
            <v>-348.12799999999993</v>
          </cell>
          <cell r="AO353">
            <v>0</v>
          </cell>
          <cell r="AP353">
            <v>102603.65200000002</v>
          </cell>
        </row>
        <row r="354">
          <cell r="A354" t="str">
            <v xml:space="preserve">336.00 0323         </v>
          </cell>
          <cell r="B354">
            <v>323</v>
          </cell>
          <cell r="C354" t="str">
            <v>ProdTrans</v>
          </cell>
          <cell r="D354" t="str">
            <v xml:space="preserve">336.00 0323         </v>
          </cell>
          <cell r="E354">
            <v>336</v>
          </cell>
          <cell r="F354" t="str">
            <v>Roads, Railroads and Bridges</v>
          </cell>
          <cell r="G354">
            <v>0</v>
          </cell>
          <cell r="H354">
            <v>5509.26</v>
          </cell>
          <cell r="I354">
            <v>0</v>
          </cell>
          <cell r="J354">
            <v>-8.15</v>
          </cell>
          <cell r="K354">
            <v>0</v>
          </cell>
          <cell r="L354">
            <v>5501.1100000000006</v>
          </cell>
          <cell r="M354">
            <v>0</v>
          </cell>
          <cell r="N354">
            <v>-8.2799999999999994</v>
          </cell>
          <cell r="O354">
            <v>0</v>
          </cell>
          <cell r="P354">
            <v>5492.8300000000008</v>
          </cell>
          <cell r="Q354">
            <v>0</v>
          </cell>
          <cell r="R354">
            <v>150</v>
          </cell>
          <cell r="S354">
            <v>0</v>
          </cell>
          <cell r="T354">
            <v>6.78</v>
          </cell>
          <cell r="U354">
            <v>0</v>
          </cell>
          <cell r="V354">
            <v>373</v>
          </cell>
          <cell r="W354">
            <v>0</v>
          </cell>
          <cell r="X354">
            <v>-8.15</v>
          </cell>
          <cell r="Y354">
            <v>0</v>
          </cell>
          <cell r="Z354">
            <v>-40</v>
          </cell>
          <cell r="AA354">
            <v>0</v>
          </cell>
          <cell r="AB354">
            <v>-3.26</v>
          </cell>
          <cell r="AC354">
            <v>0</v>
          </cell>
          <cell r="AD354">
            <v>511.59000000000003</v>
          </cell>
          <cell r="AE354">
            <v>0</v>
          </cell>
          <cell r="AF354">
            <v>6.78</v>
          </cell>
          <cell r="AG354">
            <v>0</v>
          </cell>
          <cell r="AH354">
            <v>373</v>
          </cell>
          <cell r="AI354">
            <v>0</v>
          </cell>
          <cell r="AJ354">
            <v>-8.2799999999999994</v>
          </cell>
          <cell r="AK354">
            <v>0</v>
          </cell>
          <cell r="AL354">
            <v>-40</v>
          </cell>
          <cell r="AM354">
            <v>0</v>
          </cell>
          <cell r="AN354">
            <v>-3.3119999999999998</v>
          </cell>
          <cell r="AO354">
            <v>0</v>
          </cell>
          <cell r="AP354">
            <v>872.99800000000005</v>
          </cell>
        </row>
        <row r="355">
          <cell r="A355">
            <v>0</v>
          </cell>
          <cell r="B355">
            <v>0</v>
          </cell>
          <cell r="C355">
            <v>0</v>
          </cell>
          <cell r="D355">
            <v>0</v>
          </cell>
          <cell r="E355">
            <v>0</v>
          </cell>
          <cell r="F355" t="str">
            <v>TOTAL STAIRS</v>
          </cell>
          <cell r="G355">
            <v>0</v>
          </cell>
          <cell r="H355">
            <v>1624229.6500000001</v>
          </cell>
          <cell r="I355">
            <v>0</v>
          </cell>
          <cell r="J355">
            <v>-6276.57</v>
          </cell>
          <cell r="K355">
            <v>0</v>
          </cell>
          <cell r="L355">
            <v>1617953.0800000003</v>
          </cell>
          <cell r="M355">
            <v>0</v>
          </cell>
          <cell r="N355">
            <v>-6406.44</v>
          </cell>
          <cell r="O355">
            <v>0</v>
          </cell>
          <cell r="P355">
            <v>1611546.6400000001</v>
          </cell>
          <cell r="Q355">
            <v>0</v>
          </cell>
          <cell r="R355">
            <v>779892</v>
          </cell>
          <cell r="S355">
            <v>0</v>
          </cell>
          <cell r="T355">
            <v>0</v>
          </cell>
          <cell r="U355">
            <v>0</v>
          </cell>
          <cell r="V355">
            <v>41614</v>
          </cell>
          <cell r="W355">
            <v>0</v>
          </cell>
          <cell r="X355">
            <v>-6276.57</v>
          </cell>
          <cell r="Y355">
            <v>0</v>
          </cell>
          <cell r="Z355">
            <v>0</v>
          </cell>
          <cell r="AA355">
            <v>0</v>
          </cell>
          <cell r="AB355">
            <v>-2167.6979999999999</v>
          </cell>
          <cell r="AC355">
            <v>0</v>
          </cell>
          <cell r="AD355">
            <v>813061.73200000008</v>
          </cell>
          <cell r="AE355">
            <v>0</v>
          </cell>
          <cell r="AF355">
            <v>0</v>
          </cell>
          <cell r="AG355">
            <v>0</v>
          </cell>
          <cell r="AH355">
            <v>41444</v>
          </cell>
          <cell r="AI355">
            <v>0</v>
          </cell>
          <cell r="AJ355">
            <v>-6406.44</v>
          </cell>
          <cell r="AK355">
            <v>0</v>
          </cell>
          <cell r="AL355">
            <v>0</v>
          </cell>
          <cell r="AM355">
            <v>0</v>
          </cell>
          <cell r="AN355">
            <v>-2214.4479999999994</v>
          </cell>
          <cell r="AO355">
            <v>0</v>
          </cell>
          <cell r="AP355">
            <v>845884.84400000004</v>
          </cell>
        </row>
        <row r="356">
          <cell r="A356">
            <v>0</v>
          </cell>
          <cell r="B356">
            <v>0</v>
          </cell>
          <cell r="C356">
            <v>0</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row>
        <row r="357">
          <cell r="A357">
            <v>0</v>
          </cell>
          <cell r="B357">
            <v>0</v>
          </cell>
          <cell r="C357">
            <v>0</v>
          </cell>
          <cell r="D357">
            <v>0</v>
          </cell>
          <cell r="E357">
            <v>0</v>
          </cell>
          <cell r="F357" t="str">
            <v>SWIFT</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row>
        <row r="358">
          <cell r="A358" t="str">
            <v xml:space="preserve">330.20 0324         </v>
          </cell>
          <cell r="B358">
            <v>324</v>
          </cell>
          <cell r="C358" t="str">
            <v>ProdTrans</v>
          </cell>
          <cell r="D358" t="str">
            <v xml:space="preserve">330.20 0324         </v>
          </cell>
          <cell r="E358">
            <v>330.2</v>
          </cell>
          <cell r="F358" t="str">
            <v>Land Rights</v>
          </cell>
          <cell r="G358">
            <v>0</v>
          </cell>
          <cell r="H358">
            <v>6277412.5899999999</v>
          </cell>
          <cell r="I358">
            <v>0</v>
          </cell>
          <cell r="J358">
            <v>0</v>
          </cell>
          <cell r="K358">
            <v>0</v>
          </cell>
          <cell r="L358">
            <v>6277412.5899999999</v>
          </cell>
          <cell r="M358">
            <v>0</v>
          </cell>
          <cell r="N358">
            <v>0</v>
          </cell>
          <cell r="O358">
            <v>0</v>
          </cell>
          <cell r="P358">
            <v>6277412.5899999999</v>
          </cell>
          <cell r="Q358">
            <v>0</v>
          </cell>
          <cell r="R358">
            <v>3814009</v>
          </cell>
          <cell r="S358">
            <v>0</v>
          </cell>
          <cell r="T358">
            <v>1.0719837933237786</v>
          </cell>
          <cell r="U358">
            <v>0</v>
          </cell>
          <cell r="V358">
            <v>67293</v>
          </cell>
          <cell r="W358">
            <v>0</v>
          </cell>
          <cell r="X358">
            <v>0</v>
          </cell>
          <cell r="Y358">
            <v>0</v>
          </cell>
          <cell r="Z358">
            <v>0</v>
          </cell>
          <cell r="AA358">
            <v>0</v>
          </cell>
          <cell r="AB358">
            <v>0</v>
          </cell>
          <cell r="AC358">
            <v>0</v>
          </cell>
          <cell r="AD358">
            <v>3881302</v>
          </cell>
          <cell r="AE358">
            <v>0</v>
          </cell>
          <cell r="AF358">
            <v>1.0719837933237786</v>
          </cell>
          <cell r="AG358">
            <v>0</v>
          </cell>
          <cell r="AH358">
            <v>67293</v>
          </cell>
          <cell r="AI358">
            <v>0</v>
          </cell>
          <cell r="AJ358">
            <v>0</v>
          </cell>
          <cell r="AK358">
            <v>0</v>
          </cell>
          <cell r="AL358">
            <v>0</v>
          </cell>
          <cell r="AM358">
            <v>0</v>
          </cell>
          <cell r="AN358">
            <v>0</v>
          </cell>
          <cell r="AO358">
            <v>0</v>
          </cell>
          <cell r="AP358">
            <v>3948595</v>
          </cell>
        </row>
        <row r="359">
          <cell r="A359" t="str">
            <v xml:space="preserve">330.50 0324         </v>
          </cell>
          <cell r="B359">
            <v>324</v>
          </cell>
          <cell r="C359" t="str">
            <v>ProdTrans</v>
          </cell>
          <cell r="D359" t="str">
            <v xml:space="preserve">330.50 0324         </v>
          </cell>
          <cell r="E359">
            <v>330.5</v>
          </cell>
          <cell r="F359" t="str">
            <v>Fish/Wildlife</v>
          </cell>
          <cell r="G359">
            <v>0</v>
          </cell>
          <cell r="H359">
            <v>97228.11</v>
          </cell>
          <cell r="I359">
            <v>0</v>
          </cell>
          <cell r="J359">
            <v>0</v>
          </cell>
          <cell r="K359">
            <v>0</v>
          </cell>
          <cell r="L359">
            <v>97228.11</v>
          </cell>
          <cell r="M359">
            <v>0</v>
          </cell>
          <cell r="N359">
            <v>0</v>
          </cell>
          <cell r="O359">
            <v>0</v>
          </cell>
          <cell r="P359">
            <v>97228.11</v>
          </cell>
          <cell r="Q359">
            <v>0</v>
          </cell>
          <cell r="R359">
            <v>58300</v>
          </cell>
          <cell r="S359">
            <v>0</v>
          </cell>
          <cell r="T359">
            <v>1.0958263051795778</v>
          </cell>
          <cell r="U359">
            <v>0</v>
          </cell>
          <cell r="V359">
            <v>1065</v>
          </cell>
          <cell r="W359">
            <v>0</v>
          </cell>
          <cell r="X359">
            <v>0</v>
          </cell>
          <cell r="Y359">
            <v>0</v>
          </cell>
          <cell r="Z359">
            <v>0</v>
          </cell>
          <cell r="AA359">
            <v>0</v>
          </cell>
          <cell r="AB359">
            <v>0</v>
          </cell>
          <cell r="AC359">
            <v>0</v>
          </cell>
          <cell r="AD359">
            <v>59365</v>
          </cell>
          <cell r="AE359">
            <v>0</v>
          </cell>
          <cell r="AF359">
            <v>1.0958263051795778</v>
          </cell>
          <cell r="AG359">
            <v>0</v>
          </cell>
          <cell r="AH359">
            <v>1065</v>
          </cell>
          <cell r="AI359">
            <v>0</v>
          </cell>
          <cell r="AJ359">
            <v>0</v>
          </cell>
          <cell r="AK359">
            <v>0</v>
          </cell>
          <cell r="AL359">
            <v>0</v>
          </cell>
          <cell r="AM359">
            <v>0</v>
          </cell>
          <cell r="AN359">
            <v>0</v>
          </cell>
          <cell r="AO359">
            <v>0</v>
          </cell>
          <cell r="AP359">
            <v>60430</v>
          </cell>
        </row>
        <row r="360">
          <cell r="A360" t="str">
            <v xml:space="preserve">331.00 0324         </v>
          </cell>
          <cell r="B360">
            <v>324</v>
          </cell>
          <cell r="C360" t="str">
            <v>ProdTrans</v>
          </cell>
          <cell r="D360" t="str">
            <v xml:space="preserve">331.00 0324         </v>
          </cell>
          <cell r="E360">
            <v>331</v>
          </cell>
          <cell r="F360" t="str">
            <v>Structures and Improvements</v>
          </cell>
          <cell r="G360">
            <v>0</v>
          </cell>
          <cell r="H360">
            <v>31933471.09</v>
          </cell>
          <cell r="I360">
            <v>0</v>
          </cell>
          <cell r="J360">
            <v>-55503.16</v>
          </cell>
          <cell r="K360">
            <v>0</v>
          </cell>
          <cell r="L360">
            <v>31877967.93</v>
          </cell>
          <cell r="M360">
            <v>0</v>
          </cell>
          <cell r="N360">
            <v>-56360.459999999992</v>
          </cell>
          <cell r="O360">
            <v>0</v>
          </cell>
          <cell r="P360">
            <v>31821607.469999999</v>
          </cell>
          <cell r="Q360">
            <v>0</v>
          </cell>
          <cell r="R360">
            <v>3459580</v>
          </cell>
          <cell r="S360">
            <v>0</v>
          </cell>
          <cell r="T360">
            <v>1.4742686326654102</v>
          </cell>
          <cell r="U360">
            <v>0</v>
          </cell>
          <cell r="V360">
            <v>470376</v>
          </cell>
          <cell r="W360">
            <v>0</v>
          </cell>
          <cell r="X360">
            <v>-55503.16</v>
          </cell>
          <cell r="Y360">
            <v>0</v>
          </cell>
          <cell r="Z360">
            <v>-40</v>
          </cell>
          <cell r="AA360">
            <v>0</v>
          </cell>
          <cell r="AB360">
            <v>-22201.264000000003</v>
          </cell>
          <cell r="AC360">
            <v>0</v>
          </cell>
          <cell r="AD360">
            <v>3852251.5759999999</v>
          </cell>
          <cell r="AE360">
            <v>0</v>
          </cell>
          <cell r="AF360">
            <v>1.4742686326654102</v>
          </cell>
          <cell r="AG360">
            <v>0</v>
          </cell>
          <cell r="AH360">
            <v>469551</v>
          </cell>
          <cell r="AI360">
            <v>0</v>
          </cell>
          <cell r="AJ360">
            <v>-56360.459999999992</v>
          </cell>
          <cell r="AK360">
            <v>0</v>
          </cell>
          <cell r="AL360">
            <v>-40</v>
          </cell>
          <cell r="AM360">
            <v>0</v>
          </cell>
          <cell r="AN360">
            <v>-22544.183999999994</v>
          </cell>
          <cell r="AO360">
            <v>0</v>
          </cell>
          <cell r="AP360">
            <v>4242897.9319999991</v>
          </cell>
        </row>
        <row r="361">
          <cell r="A361" t="str">
            <v xml:space="preserve">332.00 0324         </v>
          </cell>
          <cell r="B361">
            <v>324</v>
          </cell>
          <cell r="C361" t="str">
            <v>ProdTrans</v>
          </cell>
          <cell r="D361" t="str">
            <v xml:space="preserve">332.00 0324         </v>
          </cell>
          <cell r="E361">
            <v>332</v>
          </cell>
          <cell r="F361" t="str">
            <v>Reservoirs, Dams and Waterways</v>
          </cell>
          <cell r="G361">
            <v>0</v>
          </cell>
          <cell r="H361">
            <v>42715636.799999997</v>
          </cell>
          <cell r="I361">
            <v>0</v>
          </cell>
          <cell r="J361">
            <v>-121444.45000000001</v>
          </cell>
          <cell r="K361">
            <v>0</v>
          </cell>
          <cell r="L361">
            <v>42594192.349999994</v>
          </cell>
          <cell r="M361">
            <v>0</v>
          </cell>
          <cell r="N361">
            <v>-123975.87000000001</v>
          </cell>
          <cell r="O361">
            <v>0</v>
          </cell>
          <cell r="P361">
            <v>42470216.479999997</v>
          </cell>
          <cell r="Q361">
            <v>0</v>
          </cell>
          <cell r="R361">
            <v>23624104</v>
          </cell>
          <cell r="S361">
            <v>0</v>
          </cell>
          <cell r="T361">
            <v>1.1749269405278118</v>
          </cell>
          <cell r="U361">
            <v>0</v>
          </cell>
          <cell r="V361">
            <v>501164</v>
          </cell>
          <cell r="W361">
            <v>0</v>
          </cell>
          <cell r="X361">
            <v>-121444.45000000001</v>
          </cell>
          <cell r="Y361">
            <v>0</v>
          </cell>
          <cell r="Z361">
            <v>-40</v>
          </cell>
          <cell r="AA361">
            <v>0</v>
          </cell>
          <cell r="AB361">
            <v>-48577.78</v>
          </cell>
          <cell r="AC361">
            <v>0</v>
          </cell>
          <cell r="AD361">
            <v>23955245.77</v>
          </cell>
          <cell r="AE361">
            <v>0</v>
          </cell>
          <cell r="AF361">
            <v>1.1749269405278118</v>
          </cell>
          <cell r="AG361">
            <v>0</v>
          </cell>
          <cell r="AH361">
            <v>499722</v>
          </cell>
          <cell r="AI361">
            <v>0</v>
          </cell>
          <cell r="AJ361">
            <v>-123975.87000000001</v>
          </cell>
          <cell r="AK361">
            <v>0</v>
          </cell>
          <cell r="AL361">
            <v>-40</v>
          </cell>
          <cell r="AM361">
            <v>0</v>
          </cell>
          <cell r="AN361">
            <v>-49590.348000000005</v>
          </cell>
          <cell r="AO361">
            <v>0</v>
          </cell>
          <cell r="AP361">
            <v>24281401.551999997</v>
          </cell>
        </row>
        <row r="362">
          <cell r="A362" t="str">
            <v xml:space="preserve">333.00 0324         </v>
          </cell>
          <cell r="B362">
            <v>324</v>
          </cell>
          <cell r="C362" t="str">
            <v>ProdTrans</v>
          </cell>
          <cell r="D362" t="str">
            <v xml:space="preserve">333.00 0324         </v>
          </cell>
          <cell r="E362">
            <v>333</v>
          </cell>
          <cell r="F362" t="str">
            <v>Waterwheels, Turbines and Generators</v>
          </cell>
          <cell r="G362">
            <v>0</v>
          </cell>
          <cell r="H362">
            <v>11938274.49</v>
          </cell>
          <cell r="I362">
            <v>0</v>
          </cell>
          <cell r="J362">
            <v>-83704.10000000002</v>
          </cell>
          <cell r="K362">
            <v>0</v>
          </cell>
          <cell r="L362">
            <v>11854570.390000001</v>
          </cell>
          <cell r="M362">
            <v>0</v>
          </cell>
          <cell r="N362">
            <v>-85433.10000000002</v>
          </cell>
          <cell r="O362">
            <v>0</v>
          </cell>
          <cell r="P362">
            <v>11769137.290000001</v>
          </cell>
          <cell r="Q362">
            <v>0</v>
          </cell>
          <cell r="R362">
            <v>6301538</v>
          </cell>
          <cell r="S362">
            <v>0</v>
          </cell>
          <cell r="T362">
            <v>1.48038204500972</v>
          </cell>
          <cell r="U362">
            <v>0</v>
          </cell>
          <cell r="V362">
            <v>176113</v>
          </cell>
          <cell r="W362">
            <v>0</v>
          </cell>
          <cell r="X362">
            <v>-83704.10000000002</v>
          </cell>
          <cell r="Y362">
            <v>0</v>
          </cell>
          <cell r="Z362">
            <v>-40</v>
          </cell>
          <cell r="AA362">
            <v>0</v>
          </cell>
          <cell r="AB362">
            <v>-33481.640000000007</v>
          </cell>
          <cell r="AC362">
            <v>0</v>
          </cell>
          <cell r="AD362">
            <v>6360465.2600000007</v>
          </cell>
          <cell r="AE362">
            <v>0</v>
          </cell>
          <cell r="AF362">
            <v>1.48038204500972</v>
          </cell>
          <cell r="AG362">
            <v>0</v>
          </cell>
          <cell r="AH362">
            <v>174861</v>
          </cell>
          <cell r="AI362">
            <v>0</v>
          </cell>
          <cell r="AJ362">
            <v>-85433.10000000002</v>
          </cell>
          <cell r="AK362">
            <v>0</v>
          </cell>
          <cell r="AL362">
            <v>-40</v>
          </cell>
          <cell r="AM362">
            <v>0</v>
          </cell>
          <cell r="AN362">
            <v>-34173.240000000013</v>
          </cell>
          <cell r="AO362">
            <v>0</v>
          </cell>
          <cell r="AP362">
            <v>6415719.9200000009</v>
          </cell>
        </row>
        <row r="363">
          <cell r="A363" t="str">
            <v xml:space="preserve">334.00 0324         </v>
          </cell>
          <cell r="B363">
            <v>324</v>
          </cell>
          <cell r="C363" t="str">
            <v>ProdTrans</v>
          </cell>
          <cell r="D363" t="str">
            <v xml:space="preserve">334.00 0324         </v>
          </cell>
          <cell r="E363">
            <v>334</v>
          </cell>
          <cell r="F363" t="str">
            <v>Accessory Electric Equipment</v>
          </cell>
          <cell r="G363">
            <v>0</v>
          </cell>
          <cell r="H363">
            <v>4434336.04</v>
          </cell>
          <cell r="I363">
            <v>0</v>
          </cell>
          <cell r="J363">
            <v>-32082.47</v>
          </cell>
          <cell r="K363">
            <v>0</v>
          </cell>
          <cell r="L363">
            <v>4402253.57</v>
          </cell>
          <cell r="M363">
            <v>0</v>
          </cell>
          <cell r="N363">
            <v>-33419.829999999994</v>
          </cell>
          <cell r="O363">
            <v>0</v>
          </cell>
          <cell r="P363">
            <v>4368833.74</v>
          </cell>
          <cell r="Q363">
            <v>0</v>
          </cell>
          <cell r="R363">
            <v>1066585</v>
          </cell>
          <cell r="S363">
            <v>0</v>
          </cell>
          <cell r="T363">
            <v>2.2706072578975851</v>
          </cell>
          <cell r="U363">
            <v>0</v>
          </cell>
          <cell r="V363">
            <v>100322</v>
          </cell>
          <cell r="W363">
            <v>0</v>
          </cell>
          <cell r="X363">
            <v>-32082.47</v>
          </cell>
          <cell r="Y363">
            <v>0</v>
          </cell>
          <cell r="Z363">
            <v>-20</v>
          </cell>
          <cell r="AA363">
            <v>0</v>
          </cell>
          <cell r="AB363">
            <v>-6416.4940000000006</v>
          </cell>
          <cell r="AC363">
            <v>0</v>
          </cell>
          <cell r="AD363">
            <v>1128408.0360000001</v>
          </cell>
          <cell r="AE363">
            <v>0</v>
          </cell>
          <cell r="AF363">
            <v>2.2706072578975851</v>
          </cell>
          <cell r="AG363">
            <v>0</v>
          </cell>
          <cell r="AH363">
            <v>99578</v>
          </cell>
          <cell r="AI363">
            <v>0</v>
          </cell>
          <cell r="AJ363">
            <v>-33419.829999999994</v>
          </cell>
          <cell r="AK363">
            <v>0</v>
          </cell>
          <cell r="AL363">
            <v>-20</v>
          </cell>
          <cell r="AM363">
            <v>0</v>
          </cell>
          <cell r="AN363">
            <v>-6683.9659999999985</v>
          </cell>
          <cell r="AO363">
            <v>0</v>
          </cell>
          <cell r="AP363">
            <v>1187882.24</v>
          </cell>
        </row>
        <row r="364">
          <cell r="A364" t="str">
            <v xml:space="preserve">335.00 0324         </v>
          </cell>
          <cell r="B364">
            <v>324</v>
          </cell>
          <cell r="C364" t="str">
            <v>ProdTrans</v>
          </cell>
          <cell r="D364" t="str">
            <v xml:space="preserve">335.00 0324         </v>
          </cell>
          <cell r="E364">
            <v>335</v>
          </cell>
          <cell r="F364" t="str">
            <v>Miscellaneous Power Plant Equipment</v>
          </cell>
          <cell r="G364">
            <v>0</v>
          </cell>
          <cell r="H364">
            <v>417281.14</v>
          </cell>
          <cell r="I364">
            <v>0</v>
          </cell>
          <cell r="J364">
            <v>-4030.86</v>
          </cell>
          <cell r="K364">
            <v>0</v>
          </cell>
          <cell r="L364">
            <v>413250.28</v>
          </cell>
          <cell r="M364">
            <v>0</v>
          </cell>
          <cell r="N364">
            <v>-4060.16</v>
          </cell>
          <cell r="O364">
            <v>0</v>
          </cell>
          <cell r="P364">
            <v>409190.12000000005</v>
          </cell>
          <cell r="Q364">
            <v>0</v>
          </cell>
          <cell r="R364">
            <v>226727</v>
          </cell>
          <cell r="S364">
            <v>0</v>
          </cell>
          <cell r="T364">
            <v>1.3024731063465662</v>
          </cell>
          <cell r="U364">
            <v>0</v>
          </cell>
          <cell r="V364">
            <v>5409</v>
          </cell>
          <cell r="W364">
            <v>0</v>
          </cell>
          <cell r="X364">
            <v>-4030.86</v>
          </cell>
          <cell r="Y364">
            <v>0</v>
          </cell>
          <cell r="Z364">
            <v>-10</v>
          </cell>
          <cell r="AA364">
            <v>0</v>
          </cell>
          <cell r="AB364">
            <v>-403.08600000000001</v>
          </cell>
          <cell r="AC364">
            <v>0</v>
          </cell>
          <cell r="AD364">
            <v>227702.054</v>
          </cell>
          <cell r="AE364">
            <v>0</v>
          </cell>
          <cell r="AF364">
            <v>1.3024731063465662</v>
          </cell>
          <cell r="AG364">
            <v>0</v>
          </cell>
          <cell r="AH364">
            <v>5356</v>
          </cell>
          <cell r="AI364">
            <v>0</v>
          </cell>
          <cell r="AJ364">
            <v>-4060.16</v>
          </cell>
          <cell r="AK364">
            <v>0</v>
          </cell>
          <cell r="AL364">
            <v>-10</v>
          </cell>
          <cell r="AM364">
            <v>0</v>
          </cell>
          <cell r="AN364">
            <v>-406.01599999999996</v>
          </cell>
          <cell r="AO364">
            <v>0</v>
          </cell>
          <cell r="AP364">
            <v>228591.878</v>
          </cell>
        </row>
        <row r="365">
          <cell r="A365" t="str">
            <v xml:space="preserve">336.00 0324         </v>
          </cell>
          <cell r="B365">
            <v>324</v>
          </cell>
          <cell r="C365" t="str">
            <v>ProdTrans</v>
          </cell>
          <cell r="D365" t="str">
            <v xml:space="preserve">336.00 0324         </v>
          </cell>
          <cell r="E365">
            <v>336</v>
          </cell>
          <cell r="F365" t="str">
            <v>Roads, Railroads and Bridges</v>
          </cell>
          <cell r="G365">
            <v>0</v>
          </cell>
          <cell r="H365">
            <v>1012079.37</v>
          </cell>
          <cell r="I365">
            <v>0</v>
          </cell>
          <cell r="J365">
            <v>-1855.46</v>
          </cell>
          <cell r="K365">
            <v>0</v>
          </cell>
          <cell r="L365">
            <v>1010223.91</v>
          </cell>
          <cell r="M365">
            <v>0</v>
          </cell>
          <cell r="N365">
            <v>-1885.0000000000002</v>
          </cell>
          <cell r="O365">
            <v>0</v>
          </cell>
          <cell r="P365">
            <v>1008338.91</v>
          </cell>
          <cell r="Q365">
            <v>0</v>
          </cell>
          <cell r="R365">
            <v>189209</v>
          </cell>
          <cell r="S365">
            <v>0</v>
          </cell>
          <cell r="T365">
            <v>1.7602557518090929</v>
          </cell>
          <cell r="U365">
            <v>0</v>
          </cell>
          <cell r="V365">
            <v>17799</v>
          </cell>
          <cell r="W365">
            <v>0</v>
          </cell>
          <cell r="X365">
            <v>-1855.46</v>
          </cell>
          <cell r="Y365">
            <v>0</v>
          </cell>
          <cell r="Z365">
            <v>-40</v>
          </cell>
          <cell r="AA365">
            <v>0</v>
          </cell>
          <cell r="AB365">
            <v>-742.18399999999997</v>
          </cell>
          <cell r="AC365">
            <v>0</v>
          </cell>
          <cell r="AD365">
            <v>204410.356</v>
          </cell>
          <cell r="AE365">
            <v>0</v>
          </cell>
          <cell r="AF365">
            <v>1.7602557518090929</v>
          </cell>
          <cell r="AG365">
            <v>0</v>
          </cell>
          <cell r="AH365">
            <v>17766</v>
          </cell>
          <cell r="AI365">
            <v>0</v>
          </cell>
          <cell r="AJ365">
            <v>-1885.0000000000002</v>
          </cell>
          <cell r="AK365">
            <v>0</v>
          </cell>
          <cell r="AL365">
            <v>-40</v>
          </cell>
          <cell r="AM365">
            <v>0</v>
          </cell>
          <cell r="AN365">
            <v>-754.00000000000011</v>
          </cell>
          <cell r="AO365">
            <v>0</v>
          </cell>
          <cell r="AP365">
            <v>219537.356</v>
          </cell>
        </row>
        <row r="366">
          <cell r="A366">
            <v>0</v>
          </cell>
          <cell r="B366">
            <v>0</v>
          </cell>
          <cell r="C366">
            <v>0</v>
          </cell>
          <cell r="D366">
            <v>0</v>
          </cell>
          <cell r="E366">
            <v>0</v>
          </cell>
          <cell r="F366" t="str">
            <v>TOTAL SWIFT</v>
          </cell>
          <cell r="G366">
            <v>0</v>
          </cell>
          <cell r="H366">
            <v>98825719.63000001</v>
          </cell>
          <cell r="I366">
            <v>0</v>
          </cell>
          <cell r="J366">
            <v>-298620.50000000006</v>
          </cell>
          <cell r="K366">
            <v>0</v>
          </cell>
          <cell r="L366">
            <v>98527099.129999995</v>
          </cell>
          <cell r="M366">
            <v>0</v>
          </cell>
          <cell r="N366">
            <v>-305134.42000000004</v>
          </cell>
          <cell r="O366">
            <v>0</v>
          </cell>
          <cell r="P366">
            <v>98221964.710000008</v>
          </cell>
          <cell r="Q366">
            <v>0</v>
          </cell>
          <cell r="R366">
            <v>38740052</v>
          </cell>
          <cell r="S366">
            <v>0</v>
          </cell>
          <cell r="T366">
            <v>0</v>
          </cell>
          <cell r="U366">
            <v>0</v>
          </cell>
          <cell r="V366">
            <v>1339541</v>
          </cell>
          <cell r="W366">
            <v>0</v>
          </cell>
          <cell r="X366">
            <v>-298620.50000000006</v>
          </cell>
          <cell r="Y366">
            <v>0</v>
          </cell>
          <cell r="Z366">
            <v>0</v>
          </cell>
          <cell r="AA366">
            <v>0</v>
          </cell>
          <cell r="AB366">
            <v>-111822.448</v>
          </cell>
          <cell r="AC366">
            <v>0</v>
          </cell>
          <cell r="AD366">
            <v>39669150.051999994</v>
          </cell>
          <cell r="AE366">
            <v>0</v>
          </cell>
          <cell r="AF366">
            <v>0</v>
          </cell>
          <cell r="AG366">
            <v>0</v>
          </cell>
          <cell r="AH366">
            <v>1335192</v>
          </cell>
          <cell r="AI366">
            <v>0</v>
          </cell>
          <cell r="AJ366">
            <v>-305134.42000000004</v>
          </cell>
          <cell r="AK366">
            <v>0</v>
          </cell>
          <cell r="AL366">
            <v>0</v>
          </cell>
          <cell r="AM366">
            <v>0</v>
          </cell>
          <cell r="AN366">
            <v>-114151.75400000003</v>
          </cell>
          <cell r="AO366">
            <v>0</v>
          </cell>
          <cell r="AP366">
            <v>40585055.877999999</v>
          </cell>
        </row>
        <row r="367">
          <cell r="A367">
            <v>0</v>
          </cell>
          <cell r="B367">
            <v>0</v>
          </cell>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row>
        <row r="368">
          <cell r="A368">
            <v>0</v>
          </cell>
          <cell r="B368">
            <v>0</v>
          </cell>
          <cell r="C368">
            <v>0</v>
          </cell>
          <cell r="D368">
            <v>0</v>
          </cell>
          <cell r="E368">
            <v>0</v>
          </cell>
          <cell r="F368" t="str">
            <v>VIVA NAUGHTON</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row>
        <row r="369">
          <cell r="A369" t="str">
            <v xml:space="preserve">331.00 0325         </v>
          </cell>
          <cell r="B369">
            <v>325</v>
          </cell>
          <cell r="C369" t="str">
            <v>ProdTrans</v>
          </cell>
          <cell r="D369" t="str">
            <v xml:space="preserve">331.00 0325         </v>
          </cell>
          <cell r="E369">
            <v>331</v>
          </cell>
          <cell r="F369" t="str">
            <v>Structures and Improvements</v>
          </cell>
          <cell r="G369">
            <v>0</v>
          </cell>
          <cell r="H369">
            <v>403224.93</v>
          </cell>
          <cell r="I369">
            <v>0</v>
          </cell>
          <cell r="J369">
            <v>-894.41</v>
          </cell>
          <cell r="K369">
            <v>0</v>
          </cell>
          <cell r="L369">
            <v>402330.52</v>
          </cell>
          <cell r="M369">
            <v>0</v>
          </cell>
          <cell r="N369">
            <v>-908.28999999999985</v>
          </cell>
          <cell r="O369">
            <v>0</v>
          </cell>
          <cell r="P369">
            <v>401422.23000000004</v>
          </cell>
          <cell r="Q369">
            <v>0</v>
          </cell>
          <cell r="R369">
            <v>175574</v>
          </cell>
          <cell r="S369">
            <v>0</v>
          </cell>
          <cell r="T369">
            <v>1.9792761992696983</v>
          </cell>
          <cell r="U369">
            <v>0</v>
          </cell>
          <cell r="V369">
            <v>7972</v>
          </cell>
          <cell r="W369">
            <v>0</v>
          </cell>
          <cell r="X369">
            <v>-894.41</v>
          </cell>
          <cell r="Y369">
            <v>0</v>
          </cell>
          <cell r="Z369">
            <v>-40</v>
          </cell>
          <cell r="AA369">
            <v>0</v>
          </cell>
          <cell r="AB369">
            <v>-357.76400000000001</v>
          </cell>
          <cell r="AC369">
            <v>0</v>
          </cell>
          <cell r="AD369">
            <v>182293.826</v>
          </cell>
          <cell r="AE369">
            <v>0</v>
          </cell>
          <cell r="AF369">
            <v>1.9792761992696983</v>
          </cell>
          <cell r="AG369">
            <v>0</v>
          </cell>
          <cell r="AH369">
            <v>7954</v>
          </cell>
          <cell r="AI369">
            <v>0</v>
          </cell>
          <cell r="AJ369">
            <v>-908.28999999999985</v>
          </cell>
          <cell r="AK369">
            <v>0</v>
          </cell>
          <cell r="AL369">
            <v>-40</v>
          </cell>
          <cell r="AM369">
            <v>0</v>
          </cell>
          <cell r="AN369">
            <v>-363.31599999999992</v>
          </cell>
          <cell r="AO369">
            <v>0</v>
          </cell>
          <cell r="AP369">
            <v>188976.22</v>
          </cell>
        </row>
        <row r="370">
          <cell r="A370" t="str">
            <v xml:space="preserve">332.00 0325         </v>
          </cell>
          <cell r="B370">
            <v>325</v>
          </cell>
          <cell r="C370" t="str">
            <v>ProdTrans</v>
          </cell>
          <cell r="D370" t="str">
            <v xml:space="preserve">332.00 0325         </v>
          </cell>
          <cell r="E370">
            <v>332</v>
          </cell>
          <cell r="F370" t="str">
            <v>Reservoirs, Dams and Waterways</v>
          </cell>
          <cell r="G370">
            <v>0</v>
          </cell>
          <cell r="H370">
            <v>103506.99</v>
          </cell>
          <cell r="I370">
            <v>0</v>
          </cell>
          <cell r="J370">
            <v>-160.92999999999998</v>
          </cell>
          <cell r="K370">
            <v>0</v>
          </cell>
          <cell r="L370">
            <v>103346.06000000001</v>
          </cell>
          <cell r="M370">
            <v>0</v>
          </cell>
          <cell r="N370">
            <v>-165.18</v>
          </cell>
          <cell r="O370">
            <v>0</v>
          </cell>
          <cell r="P370">
            <v>103180.88000000002</v>
          </cell>
          <cell r="Q370">
            <v>0</v>
          </cell>
          <cell r="R370">
            <v>46360</v>
          </cell>
          <cell r="S370">
            <v>0</v>
          </cell>
          <cell r="T370">
            <v>2.012965151576795</v>
          </cell>
          <cell r="U370">
            <v>0</v>
          </cell>
          <cell r="V370">
            <v>2082</v>
          </cell>
          <cell r="W370">
            <v>0</v>
          </cell>
          <cell r="X370">
            <v>-160.92999999999998</v>
          </cell>
          <cell r="Y370">
            <v>0</v>
          </cell>
          <cell r="Z370">
            <v>-40</v>
          </cell>
          <cell r="AA370">
            <v>0</v>
          </cell>
          <cell r="AB370">
            <v>-64.371999999999986</v>
          </cell>
          <cell r="AC370">
            <v>0</v>
          </cell>
          <cell r="AD370">
            <v>48216.697999999997</v>
          </cell>
          <cell r="AE370">
            <v>0</v>
          </cell>
          <cell r="AF370">
            <v>2.012965151576795</v>
          </cell>
          <cell r="AG370">
            <v>0</v>
          </cell>
          <cell r="AH370">
            <v>2079</v>
          </cell>
          <cell r="AI370">
            <v>0</v>
          </cell>
          <cell r="AJ370">
            <v>-165.18</v>
          </cell>
          <cell r="AK370">
            <v>0</v>
          </cell>
          <cell r="AL370">
            <v>-40</v>
          </cell>
          <cell r="AM370">
            <v>0</v>
          </cell>
          <cell r="AN370">
            <v>-66.072000000000003</v>
          </cell>
          <cell r="AO370">
            <v>0</v>
          </cell>
          <cell r="AP370">
            <v>50064.445999999996</v>
          </cell>
        </row>
        <row r="371">
          <cell r="A371" t="str">
            <v xml:space="preserve">333.00 0325         </v>
          </cell>
          <cell r="B371">
            <v>325</v>
          </cell>
          <cell r="C371" t="str">
            <v>ProdTrans</v>
          </cell>
          <cell r="D371" t="str">
            <v xml:space="preserve">333.00 0325         </v>
          </cell>
          <cell r="E371">
            <v>333</v>
          </cell>
          <cell r="F371" t="str">
            <v>Waterwheels, Turbines and Generators</v>
          </cell>
          <cell r="G371">
            <v>0</v>
          </cell>
          <cell r="H371">
            <v>497437.95</v>
          </cell>
          <cell r="I371">
            <v>0</v>
          </cell>
          <cell r="J371">
            <v>-1677.45</v>
          </cell>
          <cell r="K371">
            <v>0</v>
          </cell>
          <cell r="L371">
            <v>495760.5</v>
          </cell>
          <cell r="M371">
            <v>0</v>
          </cell>
          <cell r="N371">
            <v>-1760.31</v>
          </cell>
          <cell r="O371">
            <v>0</v>
          </cell>
          <cell r="P371">
            <v>494000.19</v>
          </cell>
          <cell r="Q371">
            <v>0</v>
          </cell>
          <cell r="R371">
            <v>232298</v>
          </cell>
          <cell r="S371">
            <v>0</v>
          </cell>
          <cell r="T371">
            <v>2.0953759186805692</v>
          </cell>
          <cell r="U371">
            <v>0</v>
          </cell>
          <cell r="V371">
            <v>10406</v>
          </cell>
          <cell r="W371">
            <v>0</v>
          </cell>
          <cell r="X371">
            <v>-1677.45</v>
          </cell>
          <cell r="Y371">
            <v>0</v>
          </cell>
          <cell r="Z371">
            <v>-40</v>
          </cell>
          <cell r="AA371">
            <v>0</v>
          </cell>
          <cell r="AB371">
            <v>-670.98</v>
          </cell>
          <cell r="AC371">
            <v>0</v>
          </cell>
          <cell r="AD371">
            <v>240355.56999999998</v>
          </cell>
          <cell r="AE371">
            <v>0</v>
          </cell>
          <cell r="AF371">
            <v>2.0953759186805692</v>
          </cell>
          <cell r="AG371">
            <v>0</v>
          </cell>
          <cell r="AH371">
            <v>10370</v>
          </cell>
          <cell r="AI371">
            <v>0</v>
          </cell>
          <cell r="AJ371">
            <v>-1760.31</v>
          </cell>
          <cell r="AK371">
            <v>0</v>
          </cell>
          <cell r="AL371">
            <v>-40</v>
          </cell>
          <cell r="AM371">
            <v>0</v>
          </cell>
          <cell r="AN371">
            <v>-704.12399999999991</v>
          </cell>
          <cell r="AO371">
            <v>0</v>
          </cell>
          <cell r="AP371">
            <v>248261.13599999997</v>
          </cell>
        </row>
        <row r="372">
          <cell r="A372" t="str">
            <v xml:space="preserve">334.00 0325         </v>
          </cell>
          <cell r="B372">
            <v>325</v>
          </cell>
          <cell r="C372" t="str">
            <v>ProdTrans</v>
          </cell>
          <cell r="D372" t="str">
            <v xml:space="preserve">334.00 0325         </v>
          </cell>
          <cell r="E372">
            <v>334</v>
          </cell>
          <cell r="F372" t="str">
            <v>Accessory Electric Equipment</v>
          </cell>
          <cell r="G372">
            <v>0</v>
          </cell>
          <cell r="H372">
            <v>169721.82</v>
          </cell>
          <cell r="I372">
            <v>0</v>
          </cell>
          <cell r="J372">
            <v>-1681.18</v>
          </cell>
          <cell r="K372">
            <v>0</v>
          </cell>
          <cell r="L372">
            <v>168040.64</v>
          </cell>
          <cell r="M372">
            <v>0</v>
          </cell>
          <cell r="N372">
            <v>-1699.86</v>
          </cell>
          <cell r="O372">
            <v>0</v>
          </cell>
          <cell r="P372">
            <v>166340.78000000003</v>
          </cell>
          <cell r="Q372">
            <v>0</v>
          </cell>
          <cell r="R372">
            <v>71684</v>
          </cell>
          <cell r="S372">
            <v>0</v>
          </cell>
          <cell r="T372">
            <v>2.1959334212712647</v>
          </cell>
          <cell r="U372">
            <v>0</v>
          </cell>
          <cell r="V372">
            <v>3709</v>
          </cell>
          <cell r="W372">
            <v>0</v>
          </cell>
          <cell r="X372">
            <v>-1681.18</v>
          </cell>
          <cell r="Y372">
            <v>0</v>
          </cell>
          <cell r="Z372">
            <v>-20</v>
          </cell>
          <cell r="AA372">
            <v>0</v>
          </cell>
          <cell r="AB372">
            <v>-336.23599999999999</v>
          </cell>
          <cell r="AC372">
            <v>0</v>
          </cell>
          <cell r="AD372">
            <v>73375.584000000003</v>
          </cell>
          <cell r="AE372">
            <v>0</v>
          </cell>
          <cell r="AF372">
            <v>2.1959334212712647</v>
          </cell>
          <cell r="AG372">
            <v>0</v>
          </cell>
          <cell r="AH372">
            <v>3671</v>
          </cell>
          <cell r="AI372">
            <v>0</v>
          </cell>
          <cell r="AJ372">
            <v>-1699.86</v>
          </cell>
          <cell r="AK372">
            <v>0</v>
          </cell>
          <cell r="AL372">
            <v>-20</v>
          </cell>
          <cell r="AM372">
            <v>0</v>
          </cell>
          <cell r="AN372">
            <v>-339.97199999999998</v>
          </cell>
          <cell r="AO372">
            <v>0</v>
          </cell>
          <cell r="AP372">
            <v>75006.752000000008</v>
          </cell>
        </row>
        <row r="373">
          <cell r="A373" t="str">
            <v xml:space="preserve">335.00 0325         </v>
          </cell>
          <cell r="B373">
            <v>325</v>
          </cell>
          <cell r="C373" t="str">
            <v>ProdTrans</v>
          </cell>
          <cell r="D373" t="str">
            <v xml:space="preserve">335.00 0325         </v>
          </cell>
          <cell r="E373">
            <v>335</v>
          </cell>
          <cell r="F373" t="str">
            <v>Miscellaneous Power Plant Equipment</v>
          </cell>
          <cell r="G373">
            <v>0</v>
          </cell>
          <cell r="H373">
            <v>20594.259999999998</v>
          </cell>
          <cell r="I373">
            <v>0</v>
          </cell>
          <cell r="J373">
            <v>-140.24</v>
          </cell>
          <cell r="K373">
            <v>0</v>
          </cell>
          <cell r="L373">
            <v>20454.019999999997</v>
          </cell>
          <cell r="M373">
            <v>0</v>
          </cell>
          <cell r="N373">
            <v>-140.97999999999999</v>
          </cell>
          <cell r="O373">
            <v>0</v>
          </cell>
          <cell r="P373">
            <v>20313.039999999997</v>
          </cell>
          <cell r="Q373">
            <v>0</v>
          </cell>
          <cell r="R373">
            <v>8858</v>
          </cell>
          <cell r="S373">
            <v>0</v>
          </cell>
          <cell r="T373">
            <v>2.0547580320158709</v>
          </cell>
          <cell r="U373">
            <v>0</v>
          </cell>
          <cell r="V373">
            <v>422</v>
          </cell>
          <cell r="W373">
            <v>0</v>
          </cell>
          <cell r="X373">
            <v>-140.24</v>
          </cell>
          <cell r="Y373">
            <v>0</v>
          </cell>
          <cell r="Z373">
            <v>-10</v>
          </cell>
          <cell r="AA373">
            <v>0</v>
          </cell>
          <cell r="AB373">
            <v>-14.024000000000001</v>
          </cell>
          <cell r="AC373">
            <v>0</v>
          </cell>
          <cell r="AD373">
            <v>9125.7360000000008</v>
          </cell>
          <cell r="AE373">
            <v>0</v>
          </cell>
          <cell r="AF373">
            <v>2.0547580320158709</v>
          </cell>
          <cell r="AG373">
            <v>0</v>
          </cell>
          <cell r="AH373">
            <v>419</v>
          </cell>
          <cell r="AI373">
            <v>0</v>
          </cell>
          <cell r="AJ373">
            <v>-140.97999999999999</v>
          </cell>
          <cell r="AK373">
            <v>0</v>
          </cell>
          <cell r="AL373">
            <v>-10</v>
          </cell>
          <cell r="AM373">
            <v>0</v>
          </cell>
          <cell r="AN373">
            <v>-14.097999999999999</v>
          </cell>
          <cell r="AO373">
            <v>0</v>
          </cell>
          <cell r="AP373">
            <v>9389.6580000000013</v>
          </cell>
        </row>
        <row r="374">
          <cell r="A374">
            <v>0</v>
          </cell>
          <cell r="B374">
            <v>0</v>
          </cell>
          <cell r="C374">
            <v>0</v>
          </cell>
          <cell r="D374">
            <v>0</v>
          </cell>
          <cell r="E374">
            <v>0</v>
          </cell>
          <cell r="F374" t="str">
            <v>TOTAL VIVA NAUGHTON</v>
          </cell>
          <cell r="G374">
            <v>0</v>
          </cell>
          <cell r="H374">
            <v>1194485.95</v>
          </cell>
          <cell r="I374">
            <v>0</v>
          </cell>
          <cell r="J374">
            <v>-4554.21</v>
          </cell>
          <cell r="K374">
            <v>0</v>
          </cell>
          <cell r="L374">
            <v>1189931.7400000002</v>
          </cell>
          <cell r="M374">
            <v>0</v>
          </cell>
          <cell r="N374">
            <v>-4674.619999999999</v>
          </cell>
          <cell r="O374">
            <v>0</v>
          </cell>
          <cell r="P374">
            <v>1185257.1200000001</v>
          </cell>
          <cell r="Q374">
            <v>0</v>
          </cell>
          <cell r="R374">
            <v>534774</v>
          </cell>
          <cell r="S374">
            <v>0</v>
          </cell>
          <cell r="T374">
            <v>0</v>
          </cell>
          <cell r="U374">
            <v>0</v>
          </cell>
          <cell r="V374">
            <v>24591</v>
          </cell>
          <cell r="W374">
            <v>0</v>
          </cell>
          <cell r="X374">
            <v>-4554.21</v>
          </cell>
          <cell r="Y374">
            <v>0</v>
          </cell>
          <cell r="Z374">
            <v>0</v>
          </cell>
          <cell r="AA374">
            <v>0</v>
          </cell>
          <cell r="AB374">
            <v>-1443.3759999999997</v>
          </cell>
          <cell r="AC374">
            <v>0</v>
          </cell>
          <cell r="AD374">
            <v>553367.41399999999</v>
          </cell>
          <cell r="AE374">
            <v>0</v>
          </cell>
          <cell r="AF374">
            <v>0</v>
          </cell>
          <cell r="AG374">
            <v>0</v>
          </cell>
          <cell r="AH374">
            <v>24493</v>
          </cell>
          <cell r="AI374">
            <v>0</v>
          </cell>
          <cell r="AJ374">
            <v>-4674.619999999999</v>
          </cell>
          <cell r="AK374">
            <v>0</v>
          </cell>
          <cell r="AL374">
            <v>0</v>
          </cell>
          <cell r="AM374">
            <v>0</v>
          </cell>
          <cell r="AN374">
            <v>-1487.5819999999997</v>
          </cell>
          <cell r="AO374">
            <v>0</v>
          </cell>
          <cell r="AP374">
            <v>571698.21200000006</v>
          </cell>
        </row>
        <row r="375">
          <cell r="A375">
            <v>0</v>
          </cell>
          <cell r="B375">
            <v>0</v>
          </cell>
          <cell r="C375">
            <v>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row>
        <row r="376">
          <cell r="A376">
            <v>0</v>
          </cell>
          <cell r="B376">
            <v>0</v>
          </cell>
          <cell r="C376">
            <v>0</v>
          </cell>
          <cell r="D376">
            <v>0</v>
          </cell>
          <cell r="E376">
            <v>0</v>
          </cell>
          <cell r="F376" t="str">
            <v>WALLOWA FALLS</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row>
        <row r="377">
          <cell r="A377" t="str">
            <v xml:space="preserve">331.00 0326         </v>
          </cell>
          <cell r="B377">
            <v>326</v>
          </cell>
          <cell r="C377" t="str">
            <v>ProdTrans</v>
          </cell>
          <cell r="D377" t="str">
            <v xml:space="preserve">331.00 0326         </v>
          </cell>
          <cell r="E377">
            <v>331</v>
          </cell>
          <cell r="F377" t="str">
            <v>Structures and Improvements</v>
          </cell>
          <cell r="G377">
            <v>0</v>
          </cell>
          <cell r="H377">
            <v>112225.05</v>
          </cell>
          <cell r="I377">
            <v>0</v>
          </cell>
          <cell r="J377">
            <v>-269.01</v>
          </cell>
          <cell r="K377">
            <v>0</v>
          </cell>
          <cell r="L377">
            <v>111956.04000000001</v>
          </cell>
          <cell r="M377">
            <v>0</v>
          </cell>
          <cell r="N377">
            <v>-272.92</v>
          </cell>
          <cell r="O377">
            <v>0</v>
          </cell>
          <cell r="P377">
            <v>111683.12000000001</v>
          </cell>
          <cell r="Q377">
            <v>0</v>
          </cell>
          <cell r="R377">
            <v>88911</v>
          </cell>
          <cell r="S377">
            <v>0</v>
          </cell>
          <cell r="T377">
            <v>3.9350702748975155</v>
          </cell>
          <cell r="U377">
            <v>0</v>
          </cell>
          <cell r="V377">
            <v>4411</v>
          </cell>
          <cell r="W377">
            <v>0</v>
          </cell>
          <cell r="X377">
            <v>-269.01</v>
          </cell>
          <cell r="Y377">
            <v>0</v>
          </cell>
          <cell r="Z377">
            <v>-40</v>
          </cell>
          <cell r="AA377">
            <v>0</v>
          </cell>
          <cell r="AB377">
            <v>-107.604</v>
          </cell>
          <cell r="AC377">
            <v>0</v>
          </cell>
          <cell r="AD377">
            <v>92945.385999999999</v>
          </cell>
          <cell r="AE377">
            <v>0</v>
          </cell>
          <cell r="AF377">
            <v>3.9350702748975155</v>
          </cell>
          <cell r="AG377">
            <v>0</v>
          </cell>
          <cell r="AH377">
            <v>4400</v>
          </cell>
          <cell r="AI377">
            <v>0</v>
          </cell>
          <cell r="AJ377">
            <v>-272.92</v>
          </cell>
          <cell r="AK377">
            <v>0</v>
          </cell>
          <cell r="AL377">
            <v>-40</v>
          </cell>
          <cell r="AM377">
            <v>0</v>
          </cell>
          <cell r="AN377">
            <v>-109.16800000000001</v>
          </cell>
          <cell r="AO377">
            <v>0</v>
          </cell>
          <cell r="AP377">
            <v>96963.297999999995</v>
          </cell>
        </row>
        <row r="378">
          <cell r="A378" t="str">
            <v xml:space="preserve">332.00 0326         </v>
          </cell>
          <cell r="B378">
            <v>326</v>
          </cell>
          <cell r="C378" t="str">
            <v>ProdTrans</v>
          </cell>
          <cell r="D378" t="str">
            <v xml:space="preserve">332.00 0326         </v>
          </cell>
          <cell r="E378">
            <v>332</v>
          </cell>
          <cell r="F378" t="str">
            <v>Reservoirs, Dams and Waterways</v>
          </cell>
          <cell r="G378">
            <v>0</v>
          </cell>
          <cell r="H378">
            <v>909447.61</v>
          </cell>
          <cell r="I378">
            <v>0</v>
          </cell>
          <cell r="J378">
            <v>-1558.0699999999997</v>
          </cell>
          <cell r="K378">
            <v>0</v>
          </cell>
          <cell r="L378">
            <v>907889.54</v>
          </cell>
          <cell r="M378">
            <v>0</v>
          </cell>
          <cell r="N378">
            <v>-1592.7600000000002</v>
          </cell>
          <cell r="O378">
            <v>0</v>
          </cell>
          <cell r="P378">
            <v>906296.78</v>
          </cell>
          <cell r="Q378">
            <v>0</v>
          </cell>
          <cell r="R378">
            <v>719140</v>
          </cell>
          <cell r="S378">
            <v>0</v>
          </cell>
          <cell r="T378">
            <v>4.0049468360564591</v>
          </cell>
          <cell r="U378">
            <v>0</v>
          </cell>
          <cell r="V378">
            <v>36392</v>
          </cell>
          <cell r="W378">
            <v>0</v>
          </cell>
          <cell r="X378">
            <v>-1558.0699999999997</v>
          </cell>
          <cell r="Y378">
            <v>0</v>
          </cell>
          <cell r="Z378">
            <v>-40</v>
          </cell>
          <cell r="AA378">
            <v>0</v>
          </cell>
          <cell r="AB378">
            <v>-623.22799999999984</v>
          </cell>
          <cell r="AC378">
            <v>0</v>
          </cell>
          <cell r="AD378">
            <v>753350.70200000005</v>
          </cell>
          <cell r="AE378">
            <v>0</v>
          </cell>
          <cell r="AF378">
            <v>4.0049468360564591</v>
          </cell>
          <cell r="AG378">
            <v>0</v>
          </cell>
          <cell r="AH378">
            <v>36329</v>
          </cell>
          <cell r="AI378">
            <v>0</v>
          </cell>
          <cell r="AJ378">
            <v>-1592.7600000000002</v>
          </cell>
          <cell r="AK378">
            <v>0</v>
          </cell>
          <cell r="AL378">
            <v>-40</v>
          </cell>
          <cell r="AM378">
            <v>0</v>
          </cell>
          <cell r="AN378">
            <v>-637.10400000000004</v>
          </cell>
          <cell r="AO378">
            <v>0</v>
          </cell>
          <cell r="AP378">
            <v>787449.83799999999</v>
          </cell>
        </row>
        <row r="379">
          <cell r="A379" t="str">
            <v xml:space="preserve">333.00 0326         </v>
          </cell>
          <cell r="B379">
            <v>326</v>
          </cell>
          <cell r="C379" t="str">
            <v>ProdTrans</v>
          </cell>
          <cell r="D379" t="str">
            <v xml:space="preserve">333.00 0326         </v>
          </cell>
          <cell r="E379">
            <v>333</v>
          </cell>
          <cell r="F379" t="str">
            <v>Waterwheels, Turbines and Generators</v>
          </cell>
          <cell r="G379">
            <v>0</v>
          </cell>
          <cell r="H379">
            <v>105583.87</v>
          </cell>
          <cell r="I379">
            <v>0</v>
          </cell>
          <cell r="J379">
            <v>-549.29</v>
          </cell>
          <cell r="K379">
            <v>0</v>
          </cell>
          <cell r="L379">
            <v>105034.58</v>
          </cell>
          <cell r="M379">
            <v>0</v>
          </cell>
          <cell r="N379">
            <v>-564.47</v>
          </cell>
          <cell r="O379">
            <v>0</v>
          </cell>
          <cell r="P379">
            <v>104470.11</v>
          </cell>
          <cell r="Q379">
            <v>0</v>
          </cell>
          <cell r="R379">
            <v>72452</v>
          </cell>
          <cell r="S379">
            <v>0</v>
          </cell>
          <cell r="T379">
            <v>2.466890210770154</v>
          </cell>
          <cell r="U379">
            <v>0</v>
          </cell>
          <cell r="V379">
            <v>2598</v>
          </cell>
          <cell r="W379">
            <v>0</v>
          </cell>
          <cell r="X379">
            <v>-549.29</v>
          </cell>
          <cell r="Y379">
            <v>0</v>
          </cell>
          <cell r="Z379">
            <v>-40</v>
          </cell>
          <cell r="AA379">
            <v>0</v>
          </cell>
          <cell r="AB379">
            <v>-219.71599999999998</v>
          </cell>
          <cell r="AC379">
            <v>0</v>
          </cell>
          <cell r="AD379">
            <v>74280.994000000006</v>
          </cell>
          <cell r="AE379">
            <v>0</v>
          </cell>
          <cell r="AF379">
            <v>2.466890210770154</v>
          </cell>
          <cell r="AG379">
            <v>0</v>
          </cell>
          <cell r="AH379">
            <v>2584</v>
          </cell>
          <cell r="AI379">
            <v>0</v>
          </cell>
          <cell r="AJ379">
            <v>-564.47</v>
          </cell>
          <cell r="AK379">
            <v>0</v>
          </cell>
          <cell r="AL379">
            <v>-40</v>
          </cell>
          <cell r="AM379">
            <v>0</v>
          </cell>
          <cell r="AN379">
            <v>-225.78800000000004</v>
          </cell>
          <cell r="AO379">
            <v>0</v>
          </cell>
          <cell r="AP379">
            <v>76074.736000000004</v>
          </cell>
        </row>
        <row r="380">
          <cell r="A380" t="str">
            <v xml:space="preserve">334.00 0326         </v>
          </cell>
          <cell r="B380">
            <v>326</v>
          </cell>
          <cell r="C380" t="str">
            <v>ProdTrans</v>
          </cell>
          <cell r="D380" t="str">
            <v xml:space="preserve">334.00 0326         </v>
          </cell>
          <cell r="E380">
            <v>334</v>
          </cell>
          <cell r="F380" t="str">
            <v>Accessory Electric Equipment</v>
          </cell>
          <cell r="G380">
            <v>0</v>
          </cell>
          <cell r="H380">
            <v>1393215.15</v>
          </cell>
          <cell r="I380">
            <v>0</v>
          </cell>
          <cell r="J380">
            <v>-11495.91</v>
          </cell>
          <cell r="K380">
            <v>0</v>
          </cell>
          <cell r="L380">
            <v>1381719.24</v>
          </cell>
          <cell r="M380">
            <v>0</v>
          </cell>
          <cell r="N380">
            <v>-11737.25</v>
          </cell>
          <cell r="O380">
            <v>0</v>
          </cell>
          <cell r="P380">
            <v>1369981.99</v>
          </cell>
          <cell r="Q380">
            <v>0</v>
          </cell>
          <cell r="R380">
            <v>1040214</v>
          </cell>
          <cell r="S380">
            <v>0</v>
          </cell>
          <cell r="T380">
            <v>5.6236456654487563</v>
          </cell>
          <cell r="U380">
            <v>0</v>
          </cell>
          <cell r="V380">
            <v>78026</v>
          </cell>
          <cell r="W380">
            <v>0</v>
          </cell>
          <cell r="X380">
            <v>-11495.91</v>
          </cell>
          <cell r="Y380">
            <v>0</v>
          </cell>
          <cell r="Z380">
            <v>-20</v>
          </cell>
          <cell r="AA380">
            <v>0</v>
          </cell>
          <cell r="AB380">
            <v>-2299.1820000000002</v>
          </cell>
          <cell r="AC380">
            <v>0</v>
          </cell>
          <cell r="AD380">
            <v>1104444.9080000001</v>
          </cell>
          <cell r="AE380">
            <v>0</v>
          </cell>
          <cell r="AF380">
            <v>5.6236456654487563</v>
          </cell>
          <cell r="AG380">
            <v>0</v>
          </cell>
          <cell r="AH380">
            <v>77373</v>
          </cell>
          <cell r="AI380">
            <v>0</v>
          </cell>
          <cell r="AJ380">
            <v>-11737.25</v>
          </cell>
          <cell r="AK380">
            <v>0</v>
          </cell>
          <cell r="AL380">
            <v>-20</v>
          </cell>
          <cell r="AM380">
            <v>0</v>
          </cell>
          <cell r="AN380">
            <v>-2347.4499999999998</v>
          </cell>
          <cell r="AO380">
            <v>0</v>
          </cell>
          <cell r="AP380">
            <v>1167733.2080000001</v>
          </cell>
        </row>
        <row r="381">
          <cell r="A381" t="str">
            <v xml:space="preserve">336.00 0326         </v>
          </cell>
          <cell r="B381">
            <v>326</v>
          </cell>
          <cell r="C381" t="str">
            <v>ProdTrans</v>
          </cell>
          <cell r="D381" t="str">
            <v xml:space="preserve">336.00 0326         </v>
          </cell>
          <cell r="E381">
            <v>336</v>
          </cell>
          <cell r="F381" t="str">
            <v>Roads, Railroads and Bridges</v>
          </cell>
          <cell r="G381">
            <v>0</v>
          </cell>
          <cell r="H381">
            <v>310958.51</v>
          </cell>
          <cell r="I381">
            <v>0</v>
          </cell>
          <cell r="J381">
            <v>-605.94000000000005</v>
          </cell>
          <cell r="K381">
            <v>0</v>
          </cell>
          <cell r="L381">
            <v>310352.57</v>
          </cell>
          <cell r="M381">
            <v>0</v>
          </cell>
          <cell r="N381">
            <v>-614.64</v>
          </cell>
          <cell r="O381">
            <v>0</v>
          </cell>
          <cell r="P381">
            <v>309737.93</v>
          </cell>
          <cell r="Q381">
            <v>0</v>
          </cell>
          <cell r="R381">
            <v>235849</v>
          </cell>
          <cell r="S381">
            <v>0</v>
          </cell>
          <cell r="T381">
            <v>5.0770367878734017</v>
          </cell>
          <cell r="U381">
            <v>0</v>
          </cell>
          <cell r="V381">
            <v>15772</v>
          </cell>
          <cell r="W381">
            <v>0</v>
          </cell>
          <cell r="X381">
            <v>-605.94000000000005</v>
          </cell>
          <cell r="Y381">
            <v>0</v>
          </cell>
          <cell r="Z381">
            <v>-40</v>
          </cell>
          <cell r="AA381">
            <v>0</v>
          </cell>
          <cell r="AB381">
            <v>-242.37600000000003</v>
          </cell>
          <cell r="AC381">
            <v>0</v>
          </cell>
          <cell r="AD381">
            <v>250772.68400000001</v>
          </cell>
          <cell r="AE381">
            <v>0</v>
          </cell>
          <cell r="AF381">
            <v>5.0770367878734017</v>
          </cell>
          <cell r="AG381">
            <v>0</v>
          </cell>
          <cell r="AH381">
            <v>15741</v>
          </cell>
          <cell r="AI381">
            <v>0</v>
          </cell>
          <cell r="AJ381">
            <v>-614.64</v>
          </cell>
          <cell r="AK381">
            <v>0</v>
          </cell>
          <cell r="AL381">
            <v>-40</v>
          </cell>
          <cell r="AM381">
            <v>0</v>
          </cell>
          <cell r="AN381">
            <v>-245.85599999999999</v>
          </cell>
          <cell r="AO381">
            <v>0</v>
          </cell>
          <cell r="AP381">
            <v>265653.18799999997</v>
          </cell>
        </row>
        <row r="382">
          <cell r="A382">
            <v>0</v>
          </cell>
          <cell r="B382">
            <v>0</v>
          </cell>
          <cell r="C382">
            <v>0</v>
          </cell>
          <cell r="D382">
            <v>0</v>
          </cell>
          <cell r="E382">
            <v>0</v>
          </cell>
          <cell r="F382" t="str">
            <v>TOTAL WALLOWA FALLS</v>
          </cell>
          <cell r="G382">
            <v>0</v>
          </cell>
          <cell r="H382">
            <v>2831430.1899999995</v>
          </cell>
          <cell r="I382">
            <v>0</v>
          </cell>
          <cell r="J382">
            <v>-14478.22</v>
          </cell>
          <cell r="K382">
            <v>0</v>
          </cell>
          <cell r="L382">
            <v>2816951.97</v>
          </cell>
          <cell r="M382">
            <v>0</v>
          </cell>
          <cell r="N382">
            <v>-14782.04</v>
          </cell>
          <cell r="O382">
            <v>0</v>
          </cell>
          <cell r="P382">
            <v>2802169.93</v>
          </cell>
          <cell r="Q382">
            <v>0</v>
          </cell>
          <cell r="R382">
            <v>2156566</v>
          </cell>
          <cell r="S382">
            <v>0</v>
          </cell>
          <cell r="T382">
            <v>0</v>
          </cell>
          <cell r="U382">
            <v>0</v>
          </cell>
          <cell r="V382">
            <v>137199</v>
          </cell>
          <cell r="W382">
            <v>0</v>
          </cell>
          <cell r="X382">
            <v>-14478.22</v>
          </cell>
          <cell r="Y382">
            <v>0</v>
          </cell>
          <cell r="Z382">
            <v>0</v>
          </cell>
          <cell r="AA382">
            <v>0</v>
          </cell>
          <cell r="AB382">
            <v>-3492.1060000000002</v>
          </cell>
          <cell r="AC382">
            <v>0</v>
          </cell>
          <cell r="AD382">
            <v>2275794.6740000001</v>
          </cell>
          <cell r="AE382">
            <v>0</v>
          </cell>
          <cell r="AF382">
            <v>0</v>
          </cell>
          <cell r="AG382">
            <v>0</v>
          </cell>
          <cell r="AH382">
            <v>136427</v>
          </cell>
          <cell r="AI382">
            <v>0</v>
          </cell>
          <cell r="AJ382">
            <v>-14782.04</v>
          </cell>
          <cell r="AK382">
            <v>0</v>
          </cell>
          <cell r="AL382">
            <v>0</v>
          </cell>
          <cell r="AM382">
            <v>0</v>
          </cell>
          <cell r="AN382">
            <v>-3565.366</v>
          </cell>
          <cell r="AO382">
            <v>0</v>
          </cell>
          <cell r="AP382">
            <v>2393874.2680000002</v>
          </cell>
        </row>
        <row r="383">
          <cell r="A383">
            <v>0</v>
          </cell>
          <cell r="B383">
            <v>0</v>
          </cell>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row>
        <row r="384">
          <cell r="A384">
            <v>0</v>
          </cell>
          <cell r="B384">
            <v>0</v>
          </cell>
          <cell r="C384">
            <v>0</v>
          </cell>
          <cell r="D384">
            <v>0</v>
          </cell>
          <cell r="E384">
            <v>0</v>
          </cell>
          <cell r="F384" t="str">
            <v>WEBER</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row>
        <row r="385">
          <cell r="A385" t="str">
            <v xml:space="preserve">331.00 0327         </v>
          </cell>
          <cell r="B385">
            <v>327</v>
          </cell>
          <cell r="C385" t="str">
            <v>ProdTrans</v>
          </cell>
          <cell r="D385" t="str">
            <v xml:space="preserve">331.00 0327         </v>
          </cell>
          <cell r="E385">
            <v>331</v>
          </cell>
          <cell r="F385" t="str">
            <v>Structures and Improvements</v>
          </cell>
          <cell r="G385">
            <v>0</v>
          </cell>
          <cell r="H385">
            <v>368302.99</v>
          </cell>
          <cell r="I385">
            <v>0</v>
          </cell>
          <cell r="J385">
            <v>-1207.1400000000001</v>
          </cell>
          <cell r="K385">
            <v>0</v>
          </cell>
          <cell r="L385">
            <v>367095.85</v>
          </cell>
          <cell r="M385">
            <v>0</v>
          </cell>
          <cell r="N385">
            <v>-1223.6500000000001</v>
          </cell>
          <cell r="O385">
            <v>0</v>
          </cell>
          <cell r="P385">
            <v>365872.19999999995</v>
          </cell>
          <cell r="Q385">
            <v>0</v>
          </cell>
          <cell r="R385">
            <v>258763</v>
          </cell>
          <cell r="S385">
            <v>0</v>
          </cell>
          <cell r="T385">
            <v>3.2878712336392217</v>
          </cell>
          <cell r="U385">
            <v>0</v>
          </cell>
          <cell r="V385">
            <v>12089</v>
          </cell>
          <cell r="W385">
            <v>0</v>
          </cell>
          <cell r="X385">
            <v>-1207.1400000000001</v>
          </cell>
          <cell r="Y385">
            <v>0</v>
          </cell>
          <cell r="Z385">
            <v>-40</v>
          </cell>
          <cell r="AA385">
            <v>0</v>
          </cell>
          <cell r="AB385">
            <v>-482.85600000000005</v>
          </cell>
          <cell r="AC385">
            <v>0</v>
          </cell>
          <cell r="AD385">
            <v>269162.00399999996</v>
          </cell>
          <cell r="AE385">
            <v>0</v>
          </cell>
          <cell r="AF385">
            <v>3.2878712336392217</v>
          </cell>
          <cell r="AG385">
            <v>0</v>
          </cell>
          <cell r="AH385">
            <v>12050</v>
          </cell>
          <cell r="AI385">
            <v>0</v>
          </cell>
          <cell r="AJ385">
            <v>-1223.6500000000001</v>
          </cell>
          <cell r="AK385">
            <v>0</v>
          </cell>
          <cell r="AL385">
            <v>-40</v>
          </cell>
          <cell r="AM385">
            <v>0</v>
          </cell>
          <cell r="AN385">
            <v>-489.46</v>
          </cell>
          <cell r="AO385">
            <v>0</v>
          </cell>
          <cell r="AP385">
            <v>279498.89399999991</v>
          </cell>
        </row>
        <row r="386">
          <cell r="A386" t="str">
            <v xml:space="preserve">332.00 0327         </v>
          </cell>
          <cell r="B386">
            <v>327</v>
          </cell>
          <cell r="C386" t="str">
            <v>ProdTrans</v>
          </cell>
          <cell r="D386" t="str">
            <v xml:space="preserve">332.00 0327         </v>
          </cell>
          <cell r="E386">
            <v>332</v>
          </cell>
          <cell r="F386" t="str">
            <v>Reservoirs, Dams and Waterways</v>
          </cell>
          <cell r="G386">
            <v>0</v>
          </cell>
          <cell r="H386">
            <v>1358944.18</v>
          </cell>
          <cell r="I386">
            <v>0</v>
          </cell>
          <cell r="J386">
            <v>-4737.329999999999</v>
          </cell>
          <cell r="K386">
            <v>0</v>
          </cell>
          <cell r="L386">
            <v>1354206.8499999999</v>
          </cell>
          <cell r="M386">
            <v>0</v>
          </cell>
          <cell r="N386">
            <v>-4829.4800000000005</v>
          </cell>
          <cell r="O386">
            <v>0</v>
          </cell>
          <cell r="P386">
            <v>1349377.3699999999</v>
          </cell>
          <cell r="Q386">
            <v>0</v>
          </cell>
          <cell r="R386">
            <v>931858</v>
          </cell>
          <cell r="S386">
            <v>0</v>
          </cell>
          <cell r="T386">
            <v>2.9196347226350046</v>
          </cell>
          <cell r="U386">
            <v>0</v>
          </cell>
          <cell r="V386">
            <v>39607</v>
          </cell>
          <cell r="W386">
            <v>0</v>
          </cell>
          <cell r="X386">
            <v>-4737.329999999999</v>
          </cell>
          <cell r="Y386">
            <v>0</v>
          </cell>
          <cell r="Z386">
            <v>-40</v>
          </cell>
          <cell r="AA386">
            <v>0</v>
          </cell>
          <cell r="AB386">
            <v>-1894.9319999999996</v>
          </cell>
          <cell r="AC386">
            <v>0</v>
          </cell>
          <cell r="AD386">
            <v>964832.73800000001</v>
          </cell>
          <cell r="AE386">
            <v>0</v>
          </cell>
          <cell r="AF386">
            <v>2.9196347226350046</v>
          </cell>
          <cell r="AG386">
            <v>0</v>
          </cell>
          <cell r="AH386">
            <v>39467</v>
          </cell>
          <cell r="AI386">
            <v>0</v>
          </cell>
          <cell r="AJ386">
            <v>-4829.4800000000005</v>
          </cell>
          <cell r="AK386">
            <v>0</v>
          </cell>
          <cell r="AL386">
            <v>-40</v>
          </cell>
          <cell r="AM386">
            <v>0</v>
          </cell>
          <cell r="AN386">
            <v>-1931.7920000000001</v>
          </cell>
          <cell r="AO386">
            <v>0</v>
          </cell>
          <cell r="AP386">
            <v>997538.46600000001</v>
          </cell>
        </row>
        <row r="387">
          <cell r="A387" t="str">
            <v xml:space="preserve">333.00 0327         </v>
          </cell>
          <cell r="B387">
            <v>327</v>
          </cell>
          <cell r="C387" t="str">
            <v>ProdTrans</v>
          </cell>
          <cell r="D387" t="str">
            <v xml:space="preserve">333.00 0327         </v>
          </cell>
          <cell r="E387">
            <v>333</v>
          </cell>
          <cell r="F387" t="str">
            <v>Waterwheels, Turbines and Generators</v>
          </cell>
          <cell r="G387">
            <v>0</v>
          </cell>
          <cell r="H387">
            <v>904665.2</v>
          </cell>
          <cell r="I387">
            <v>0</v>
          </cell>
          <cell r="J387">
            <v>-3585.5099999999998</v>
          </cell>
          <cell r="K387">
            <v>0</v>
          </cell>
          <cell r="L387">
            <v>901079.69</v>
          </cell>
          <cell r="M387">
            <v>0</v>
          </cell>
          <cell r="N387">
            <v>-3716.3000000000006</v>
          </cell>
          <cell r="O387">
            <v>0</v>
          </cell>
          <cell r="P387">
            <v>897363.3899999999</v>
          </cell>
          <cell r="Q387">
            <v>0</v>
          </cell>
          <cell r="R387">
            <v>592171</v>
          </cell>
          <cell r="S387">
            <v>0</v>
          </cell>
          <cell r="T387">
            <v>3.7694999138193035</v>
          </cell>
          <cell r="U387">
            <v>0</v>
          </cell>
          <cell r="V387">
            <v>34034</v>
          </cell>
          <cell r="W387">
            <v>0</v>
          </cell>
          <cell r="X387">
            <v>-3585.5099999999998</v>
          </cell>
          <cell r="Y387">
            <v>0</v>
          </cell>
          <cell r="Z387">
            <v>-40</v>
          </cell>
          <cell r="AA387">
            <v>0</v>
          </cell>
          <cell r="AB387">
            <v>-1434.204</v>
          </cell>
          <cell r="AC387">
            <v>0</v>
          </cell>
          <cell r="AD387">
            <v>621185.28599999996</v>
          </cell>
          <cell r="AE387">
            <v>0</v>
          </cell>
          <cell r="AF387">
            <v>3.7694999138193035</v>
          </cell>
          <cell r="AG387">
            <v>0</v>
          </cell>
          <cell r="AH387">
            <v>33896</v>
          </cell>
          <cell r="AI387">
            <v>0</v>
          </cell>
          <cell r="AJ387">
            <v>-3716.3000000000006</v>
          </cell>
          <cell r="AK387">
            <v>0</v>
          </cell>
          <cell r="AL387">
            <v>-40</v>
          </cell>
          <cell r="AM387">
            <v>0</v>
          </cell>
          <cell r="AN387">
            <v>-1486.5200000000002</v>
          </cell>
          <cell r="AO387">
            <v>0</v>
          </cell>
          <cell r="AP387">
            <v>649878.4659999999</v>
          </cell>
        </row>
        <row r="388">
          <cell r="A388" t="str">
            <v xml:space="preserve">334.00 0327         </v>
          </cell>
          <cell r="B388">
            <v>327</v>
          </cell>
          <cell r="C388" t="str">
            <v>ProdTrans</v>
          </cell>
          <cell r="D388" t="str">
            <v xml:space="preserve">334.00 0327         </v>
          </cell>
          <cell r="E388">
            <v>334</v>
          </cell>
          <cell r="F388" t="str">
            <v>Accessory Electric Equipment</v>
          </cell>
          <cell r="G388">
            <v>0</v>
          </cell>
          <cell r="H388">
            <v>253737.73</v>
          </cell>
          <cell r="I388">
            <v>0</v>
          </cell>
          <cell r="J388">
            <v>-1481.46</v>
          </cell>
          <cell r="K388">
            <v>0</v>
          </cell>
          <cell r="L388">
            <v>252256.27000000002</v>
          </cell>
          <cell r="M388">
            <v>0</v>
          </cell>
          <cell r="N388">
            <v>-1625</v>
          </cell>
          <cell r="O388">
            <v>0</v>
          </cell>
          <cell r="P388">
            <v>250631.27000000002</v>
          </cell>
          <cell r="Q388">
            <v>0</v>
          </cell>
          <cell r="R388">
            <v>71575</v>
          </cell>
          <cell r="S388">
            <v>0</v>
          </cell>
          <cell r="T388">
            <v>3.5732580842125987</v>
          </cell>
          <cell r="U388">
            <v>0</v>
          </cell>
          <cell r="V388">
            <v>9040</v>
          </cell>
          <cell r="W388">
            <v>0</v>
          </cell>
          <cell r="X388">
            <v>-1481.46</v>
          </cell>
          <cell r="Y388">
            <v>0</v>
          </cell>
          <cell r="Z388">
            <v>-20</v>
          </cell>
          <cell r="AA388">
            <v>0</v>
          </cell>
          <cell r="AB388">
            <v>-296.29200000000003</v>
          </cell>
          <cell r="AC388">
            <v>0</v>
          </cell>
          <cell r="AD388">
            <v>78837.247999999992</v>
          </cell>
          <cell r="AE388">
            <v>0</v>
          </cell>
          <cell r="AF388">
            <v>3.5732580842125987</v>
          </cell>
          <cell r="AG388">
            <v>0</v>
          </cell>
          <cell r="AH388">
            <v>8985</v>
          </cell>
          <cell r="AI388">
            <v>0</v>
          </cell>
          <cell r="AJ388">
            <v>-1625</v>
          </cell>
          <cell r="AK388">
            <v>0</v>
          </cell>
          <cell r="AL388">
            <v>-20</v>
          </cell>
          <cell r="AM388">
            <v>0</v>
          </cell>
          <cell r="AN388">
            <v>-325</v>
          </cell>
          <cell r="AO388">
            <v>0</v>
          </cell>
          <cell r="AP388">
            <v>85872.247999999992</v>
          </cell>
        </row>
        <row r="389">
          <cell r="A389" t="str">
            <v xml:space="preserve">335.00 0327         </v>
          </cell>
          <cell r="B389">
            <v>327</v>
          </cell>
          <cell r="C389" t="str">
            <v>ProdTrans</v>
          </cell>
          <cell r="D389" t="str">
            <v xml:space="preserve">335.00 0327         </v>
          </cell>
          <cell r="E389">
            <v>335</v>
          </cell>
          <cell r="F389" t="str">
            <v>Miscellaneous Power Plant Equipment</v>
          </cell>
          <cell r="G389">
            <v>0</v>
          </cell>
          <cell r="H389">
            <v>22270.09</v>
          </cell>
          <cell r="I389">
            <v>0</v>
          </cell>
          <cell r="J389">
            <v>-153.48000000000002</v>
          </cell>
          <cell r="K389">
            <v>0</v>
          </cell>
          <cell r="L389">
            <v>22116.61</v>
          </cell>
          <cell r="M389">
            <v>0</v>
          </cell>
          <cell r="N389">
            <v>-154.32</v>
          </cell>
          <cell r="O389">
            <v>0</v>
          </cell>
          <cell r="P389">
            <v>21962.29</v>
          </cell>
          <cell r="Q389">
            <v>0</v>
          </cell>
          <cell r="R389">
            <v>14643</v>
          </cell>
          <cell r="S389">
            <v>0</v>
          </cell>
          <cell r="T389">
            <v>3.861252220228776</v>
          </cell>
          <cell r="U389">
            <v>0</v>
          </cell>
          <cell r="V389">
            <v>857</v>
          </cell>
          <cell r="W389">
            <v>0</v>
          </cell>
          <cell r="X389">
            <v>-153.48000000000002</v>
          </cell>
          <cell r="Y389">
            <v>0</v>
          </cell>
          <cell r="Z389">
            <v>-10</v>
          </cell>
          <cell r="AA389">
            <v>0</v>
          </cell>
          <cell r="AB389">
            <v>-15.348000000000003</v>
          </cell>
          <cell r="AC389">
            <v>0</v>
          </cell>
          <cell r="AD389">
            <v>15331.172</v>
          </cell>
          <cell r="AE389">
            <v>0</v>
          </cell>
          <cell r="AF389">
            <v>3.861252220228776</v>
          </cell>
          <cell r="AG389">
            <v>0</v>
          </cell>
          <cell r="AH389">
            <v>851</v>
          </cell>
          <cell r="AI389">
            <v>0</v>
          </cell>
          <cell r="AJ389">
            <v>-154.32</v>
          </cell>
          <cell r="AK389">
            <v>0</v>
          </cell>
          <cell r="AL389">
            <v>-10</v>
          </cell>
          <cell r="AM389">
            <v>0</v>
          </cell>
          <cell r="AN389">
            <v>-15.431999999999999</v>
          </cell>
          <cell r="AO389">
            <v>0</v>
          </cell>
          <cell r="AP389">
            <v>16012.42</v>
          </cell>
        </row>
        <row r="390">
          <cell r="A390" t="str">
            <v xml:space="preserve">336.00 0327         </v>
          </cell>
          <cell r="B390">
            <v>327</v>
          </cell>
          <cell r="C390" t="str">
            <v>ProdTrans</v>
          </cell>
          <cell r="D390" t="str">
            <v xml:space="preserve">336.00 0327         </v>
          </cell>
          <cell r="E390">
            <v>336</v>
          </cell>
          <cell r="F390" t="str">
            <v>Roads, Railroads and Bridges</v>
          </cell>
          <cell r="G390">
            <v>0</v>
          </cell>
          <cell r="H390">
            <v>39856.53</v>
          </cell>
          <cell r="I390">
            <v>0</v>
          </cell>
          <cell r="J390">
            <v>-78.72</v>
          </cell>
          <cell r="K390">
            <v>0</v>
          </cell>
          <cell r="L390">
            <v>39777.81</v>
          </cell>
          <cell r="M390">
            <v>0</v>
          </cell>
          <cell r="N390">
            <v>-79.849999999999994</v>
          </cell>
          <cell r="O390">
            <v>0</v>
          </cell>
          <cell r="P390">
            <v>39697.96</v>
          </cell>
          <cell r="Q390">
            <v>0</v>
          </cell>
          <cell r="R390">
            <v>24646</v>
          </cell>
          <cell r="S390">
            <v>0</v>
          </cell>
          <cell r="T390">
            <v>4.595721467672182</v>
          </cell>
          <cell r="U390">
            <v>0</v>
          </cell>
          <cell r="V390">
            <v>1830</v>
          </cell>
          <cell r="W390">
            <v>0</v>
          </cell>
          <cell r="X390">
            <v>-78.72</v>
          </cell>
          <cell r="Y390">
            <v>0</v>
          </cell>
          <cell r="Z390">
            <v>-40</v>
          </cell>
          <cell r="AA390">
            <v>0</v>
          </cell>
          <cell r="AB390">
            <v>-31.488000000000003</v>
          </cell>
          <cell r="AC390">
            <v>0</v>
          </cell>
          <cell r="AD390">
            <v>26365.791999999998</v>
          </cell>
          <cell r="AE390">
            <v>0</v>
          </cell>
          <cell r="AF390">
            <v>4.595721467672182</v>
          </cell>
          <cell r="AG390">
            <v>0</v>
          </cell>
          <cell r="AH390">
            <v>1826</v>
          </cell>
          <cell r="AI390">
            <v>0</v>
          </cell>
          <cell r="AJ390">
            <v>-79.849999999999994</v>
          </cell>
          <cell r="AK390">
            <v>0</v>
          </cell>
          <cell r="AL390">
            <v>-40</v>
          </cell>
          <cell r="AM390">
            <v>0</v>
          </cell>
          <cell r="AN390">
            <v>-31.94</v>
          </cell>
          <cell r="AO390">
            <v>0</v>
          </cell>
          <cell r="AP390">
            <v>28080.002</v>
          </cell>
        </row>
        <row r="391">
          <cell r="A391">
            <v>0</v>
          </cell>
          <cell r="B391">
            <v>0</v>
          </cell>
          <cell r="C391">
            <v>0</v>
          </cell>
          <cell r="D391">
            <v>0</v>
          </cell>
          <cell r="E391">
            <v>0</v>
          </cell>
          <cell r="F391" t="str">
            <v>TOTAL WEBER</v>
          </cell>
          <cell r="G391">
            <v>0</v>
          </cell>
          <cell r="H391">
            <v>2947776.7199999997</v>
          </cell>
          <cell r="I391">
            <v>0</v>
          </cell>
          <cell r="J391">
            <v>-11243.639999999998</v>
          </cell>
          <cell r="K391">
            <v>0</v>
          </cell>
          <cell r="L391">
            <v>2936533.0799999996</v>
          </cell>
          <cell r="M391">
            <v>0</v>
          </cell>
          <cell r="N391">
            <v>-11628.600000000002</v>
          </cell>
          <cell r="O391">
            <v>0</v>
          </cell>
          <cell r="P391">
            <v>2924904.48</v>
          </cell>
          <cell r="Q391">
            <v>0</v>
          </cell>
          <cell r="R391">
            <v>1893656</v>
          </cell>
          <cell r="S391">
            <v>0</v>
          </cell>
          <cell r="T391">
            <v>0</v>
          </cell>
          <cell r="U391">
            <v>0</v>
          </cell>
          <cell r="V391">
            <v>97457</v>
          </cell>
          <cell r="W391">
            <v>0</v>
          </cell>
          <cell r="X391">
            <v>-11243.639999999998</v>
          </cell>
          <cell r="Y391">
            <v>0</v>
          </cell>
          <cell r="Z391">
            <v>0</v>
          </cell>
          <cell r="AA391">
            <v>0</v>
          </cell>
          <cell r="AB391">
            <v>-4155.12</v>
          </cell>
          <cell r="AC391">
            <v>0</v>
          </cell>
          <cell r="AD391">
            <v>1975714.2399999998</v>
          </cell>
          <cell r="AE391">
            <v>0</v>
          </cell>
          <cell r="AF391">
            <v>0</v>
          </cell>
          <cell r="AG391">
            <v>0</v>
          </cell>
          <cell r="AH391">
            <v>97075</v>
          </cell>
          <cell r="AI391">
            <v>0</v>
          </cell>
          <cell r="AJ391">
            <v>-11628.600000000002</v>
          </cell>
          <cell r="AK391">
            <v>0</v>
          </cell>
          <cell r="AL391">
            <v>0</v>
          </cell>
          <cell r="AM391">
            <v>0</v>
          </cell>
          <cell r="AN391">
            <v>-4280.1439999999993</v>
          </cell>
          <cell r="AO391">
            <v>0</v>
          </cell>
          <cell r="AP391">
            <v>2056880.4959999998</v>
          </cell>
        </row>
        <row r="392">
          <cell r="A392">
            <v>0</v>
          </cell>
          <cell r="B392">
            <v>0</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row>
        <row r="393">
          <cell r="A393">
            <v>0</v>
          </cell>
          <cell r="B393">
            <v>0</v>
          </cell>
          <cell r="C393">
            <v>0</v>
          </cell>
          <cell r="D393">
            <v>0</v>
          </cell>
          <cell r="E393">
            <v>0</v>
          </cell>
          <cell r="F393" t="str">
            <v>YALE</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row>
        <row r="394">
          <cell r="A394" t="str">
            <v xml:space="preserve">330.20 0328         </v>
          </cell>
          <cell r="B394">
            <v>328</v>
          </cell>
          <cell r="C394" t="str">
            <v>ProdTrans</v>
          </cell>
          <cell r="D394" t="str">
            <v xml:space="preserve">330.20 0328         </v>
          </cell>
          <cell r="E394">
            <v>330.2</v>
          </cell>
          <cell r="F394" t="str">
            <v>Land Rights</v>
          </cell>
          <cell r="G394">
            <v>0</v>
          </cell>
          <cell r="H394">
            <v>761579.86</v>
          </cell>
          <cell r="I394">
            <v>0</v>
          </cell>
          <cell r="J394">
            <v>0</v>
          </cell>
          <cell r="K394">
            <v>0</v>
          </cell>
          <cell r="L394">
            <v>761579.86</v>
          </cell>
          <cell r="M394">
            <v>0</v>
          </cell>
          <cell r="N394">
            <v>0</v>
          </cell>
          <cell r="O394">
            <v>0</v>
          </cell>
          <cell r="P394">
            <v>761579.86</v>
          </cell>
          <cell r="Q394">
            <v>0</v>
          </cell>
          <cell r="R394">
            <v>478924</v>
          </cell>
          <cell r="S394">
            <v>0</v>
          </cell>
          <cell r="T394">
            <v>1.0379638383360907</v>
          </cell>
          <cell r="U394">
            <v>0</v>
          </cell>
          <cell r="V394">
            <v>7905</v>
          </cell>
          <cell r="W394">
            <v>0</v>
          </cell>
          <cell r="X394">
            <v>0</v>
          </cell>
          <cell r="Y394">
            <v>0</v>
          </cell>
          <cell r="Z394">
            <v>0</v>
          </cell>
          <cell r="AA394">
            <v>0</v>
          </cell>
          <cell r="AB394">
            <v>0</v>
          </cell>
          <cell r="AC394">
            <v>0</v>
          </cell>
          <cell r="AD394">
            <v>486829</v>
          </cell>
          <cell r="AE394">
            <v>0</v>
          </cell>
          <cell r="AF394">
            <v>1.0379638383360907</v>
          </cell>
          <cell r="AG394">
            <v>0</v>
          </cell>
          <cell r="AH394">
            <v>7905</v>
          </cell>
          <cell r="AI394">
            <v>0</v>
          </cell>
          <cell r="AJ394">
            <v>0</v>
          </cell>
          <cell r="AK394">
            <v>0</v>
          </cell>
          <cell r="AL394">
            <v>0</v>
          </cell>
          <cell r="AM394">
            <v>0</v>
          </cell>
          <cell r="AN394">
            <v>0</v>
          </cell>
          <cell r="AO394">
            <v>0</v>
          </cell>
          <cell r="AP394">
            <v>494734</v>
          </cell>
        </row>
        <row r="395">
          <cell r="A395" t="str">
            <v xml:space="preserve">331.00 0328         </v>
          </cell>
          <cell r="B395">
            <v>328</v>
          </cell>
          <cell r="C395" t="str">
            <v>ProdTrans</v>
          </cell>
          <cell r="D395" t="str">
            <v xml:space="preserve">331.00 0328         </v>
          </cell>
          <cell r="E395">
            <v>331</v>
          </cell>
          <cell r="F395" t="str">
            <v>Structures and Improvements</v>
          </cell>
          <cell r="G395">
            <v>0</v>
          </cell>
          <cell r="H395">
            <v>7680924.5599999996</v>
          </cell>
          <cell r="I395">
            <v>0</v>
          </cell>
          <cell r="J395">
            <v>-19407.510000000002</v>
          </cell>
          <cell r="K395">
            <v>0</v>
          </cell>
          <cell r="L395">
            <v>7661517.0499999998</v>
          </cell>
          <cell r="M395">
            <v>0</v>
          </cell>
          <cell r="N395">
            <v>-19692.299999999992</v>
          </cell>
          <cell r="O395">
            <v>0</v>
          </cell>
          <cell r="P395">
            <v>7641824.75</v>
          </cell>
          <cell r="Q395">
            <v>0</v>
          </cell>
          <cell r="R395">
            <v>2877974</v>
          </cell>
          <cell r="S395">
            <v>0</v>
          </cell>
          <cell r="T395">
            <v>1.5325235151839924</v>
          </cell>
          <cell r="U395">
            <v>0</v>
          </cell>
          <cell r="V395">
            <v>117563</v>
          </cell>
          <cell r="W395">
            <v>0</v>
          </cell>
          <cell r="X395">
            <v>-19407.510000000002</v>
          </cell>
          <cell r="Y395">
            <v>0</v>
          </cell>
          <cell r="Z395">
            <v>-40</v>
          </cell>
          <cell r="AA395">
            <v>0</v>
          </cell>
          <cell r="AB395">
            <v>-7763.0040000000017</v>
          </cell>
          <cell r="AC395">
            <v>0</v>
          </cell>
          <cell r="AD395">
            <v>2968366.486</v>
          </cell>
          <cell r="AE395">
            <v>0</v>
          </cell>
          <cell r="AF395">
            <v>1.5325235151839924</v>
          </cell>
          <cell r="AG395">
            <v>0</v>
          </cell>
          <cell r="AH395">
            <v>117264</v>
          </cell>
          <cell r="AI395">
            <v>0</v>
          </cell>
          <cell r="AJ395">
            <v>-19692.299999999992</v>
          </cell>
          <cell r="AK395">
            <v>0</v>
          </cell>
          <cell r="AL395">
            <v>-40</v>
          </cell>
          <cell r="AM395">
            <v>0</v>
          </cell>
          <cell r="AN395">
            <v>-7876.9199999999964</v>
          </cell>
          <cell r="AO395">
            <v>0</v>
          </cell>
          <cell r="AP395">
            <v>3058061.2660000003</v>
          </cell>
        </row>
        <row r="396">
          <cell r="A396" t="str">
            <v xml:space="preserve">332.00 0328         </v>
          </cell>
          <cell r="B396">
            <v>328</v>
          </cell>
          <cell r="C396" t="str">
            <v>ProdTrans</v>
          </cell>
          <cell r="D396" t="str">
            <v xml:space="preserve">332.00 0328         </v>
          </cell>
          <cell r="E396">
            <v>332</v>
          </cell>
          <cell r="F396" t="str">
            <v>Reservoirs, Dams and Waterways</v>
          </cell>
          <cell r="G396">
            <v>0</v>
          </cell>
          <cell r="H396">
            <v>27653817.170000002</v>
          </cell>
          <cell r="I396">
            <v>0</v>
          </cell>
          <cell r="J396">
            <v>-94029.87000000001</v>
          </cell>
          <cell r="K396">
            <v>0</v>
          </cell>
          <cell r="L396">
            <v>27559787.300000001</v>
          </cell>
          <cell r="M396">
            <v>0</v>
          </cell>
          <cell r="N396">
            <v>-95922.210000000021</v>
          </cell>
          <cell r="O396">
            <v>0</v>
          </cell>
          <cell r="P396">
            <v>27463865.09</v>
          </cell>
          <cell r="Q396">
            <v>0</v>
          </cell>
          <cell r="R396">
            <v>17340072</v>
          </cell>
          <cell r="S396">
            <v>0</v>
          </cell>
          <cell r="T396">
            <v>1.1266153946555395</v>
          </cell>
          <cell r="U396">
            <v>0</v>
          </cell>
          <cell r="V396">
            <v>311022</v>
          </cell>
          <cell r="W396">
            <v>0</v>
          </cell>
          <cell r="X396">
            <v>-94029.87000000001</v>
          </cell>
          <cell r="Y396">
            <v>0</v>
          </cell>
          <cell r="Z396">
            <v>-40</v>
          </cell>
          <cell r="AA396">
            <v>0</v>
          </cell>
          <cell r="AB396">
            <v>-37611.948000000004</v>
          </cell>
          <cell r="AC396">
            <v>0</v>
          </cell>
          <cell r="AD396">
            <v>17519452.182</v>
          </cell>
          <cell r="AE396">
            <v>0</v>
          </cell>
          <cell r="AF396">
            <v>1.1266153946555395</v>
          </cell>
          <cell r="AG396">
            <v>0</v>
          </cell>
          <cell r="AH396">
            <v>309952</v>
          </cell>
          <cell r="AI396">
            <v>0</v>
          </cell>
          <cell r="AJ396">
            <v>-95922.210000000021</v>
          </cell>
          <cell r="AK396">
            <v>0</v>
          </cell>
          <cell r="AL396">
            <v>-40</v>
          </cell>
          <cell r="AM396">
            <v>0</v>
          </cell>
          <cell r="AN396">
            <v>-38368.884000000005</v>
          </cell>
          <cell r="AO396">
            <v>0</v>
          </cell>
          <cell r="AP396">
            <v>17695113.088</v>
          </cell>
        </row>
        <row r="397">
          <cell r="A397" t="str">
            <v xml:space="preserve">333.00 0328         </v>
          </cell>
          <cell r="B397">
            <v>328</v>
          </cell>
          <cell r="C397" t="str">
            <v>ProdTrans</v>
          </cell>
          <cell r="D397" t="str">
            <v xml:space="preserve">333.00 0328         </v>
          </cell>
          <cell r="E397">
            <v>333</v>
          </cell>
          <cell r="F397" t="str">
            <v>Waterwheels, Turbines and Generators</v>
          </cell>
          <cell r="G397">
            <v>0</v>
          </cell>
          <cell r="H397">
            <v>10698063.15</v>
          </cell>
          <cell r="I397">
            <v>0</v>
          </cell>
          <cell r="J397">
            <v>-63958.44</v>
          </cell>
          <cell r="K397">
            <v>0</v>
          </cell>
          <cell r="L397">
            <v>10634104.710000001</v>
          </cell>
          <cell r="M397">
            <v>0</v>
          </cell>
          <cell r="N397">
            <v>-65372.32</v>
          </cell>
          <cell r="O397">
            <v>0</v>
          </cell>
          <cell r="P397">
            <v>10568732.390000001</v>
          </cell>
          <cell r="Q397">
            <v>0</v>
          </cell>
          <cell r="R397">
            <v>5320770</v>
          </cell>
          <cell r="S397">
            <v>0</v>
          </cell>
          <cell r="T397">
            <v>1.614981096069287</v>
          </cell>
          <cell r="U397">
            <v>0</v>
          </cell>
          <cell r="V397">
            <v>172255</v>
          </cell>
          <cell r="W397">
            <v>0</v>
          </cell>
          <cell r="X397">
            <v>-63958.44</v>
          </cell>
          <cell r="Y397">
            <v>0</v>
          </cell>
          <cell r="Z397">
            <v>-40</v>
          </cell>
          <cell r="AA397">
            <v>0</v>
          </cell>
          <cell r="AB397">
            <v>-25583.376</v>
          </cell>
          <cell r="AC397">
            <v>0</v>
          </cell>
          <cell r="AD397">
            <v>5403483.1839999994</v>
          </cell>
          <cell r="AE397">
            <v>0</v>
          </cell>
          <cell r="AF397">
            <v>1.614981096069287</v>
          </cell>
          <cell r="AG397">
            <v>0</v>
          </cell>
          <cell r="AH397">
            <v>171211</v>
          </cell>
          <cell r="AI397">
            <v>0</v>
          </cell>
          <cell r="AJ397">
            <v>-65372.32</v>
          </cell>
          <cell r="AK397">
            <v>0</v>
          </cell>
          <cell r="AL397">
            <v>-40</v>
          </cell>
          <cell r="AM397">
            <v>0</v>
          </cell>
          <cell r="AN397">
            <v>-26148.928</v>
          </cell>
          <cell r="AO397">
            <v>0</v>
          </cell>
          <cell r="AP397">
            <v>5483172.9359999988</v>
          </cell>
        </row>
        <row r="398">
          <cell r="A398" t="str">
            <v xml:space="preserve">334.00 0328         </v>
          </cell>
          <cell r="B398">
            <v>328</v>
          </cell>
          <cell r="C398" t="str">
            <v>ProdTrans</v>
          </cell>
          <cell r="D398" t="str">
            <v xml:space="preserve">334.00 0328         </v>
          </cell>
          <cell r="E398">
            <v>334</v>
          </cell>
          <cell r="F398" t="str">
            <v>Accessory Electric Equipment</v>
          </cell>
          <cell r="G398">
            <v>0</v>
          </cell>
          <cell r="H398">
            <v>3586772.18</v>
          </cell>
          <cell r="I398">
            <v>0</v>
          </cell>
          <cell r="J398">
            <v>-32193.97</v>
          </cell>
          <cell r="K398">
            <v>0</v>
          </cell>
          <cell r="L398">
            <v>3554578.21</v>
          </cell>
          <cell r="M398">
            <v>0</v>
          </cell>
          <cell r="N398">
            <v>-32702.660000000003</v>
          </cell>
          <cell r="O398">
            <v>0</v>
          </cell>
          <cell r="P398">
            <v>3521875.55</v>
          </cell>
          <cell r="Q398">
            <v>0</v>
          </cell>
          <cell r="R398">
            <v>1205844</v>
          </cell>
          <cell r="S398">
            <v>0</v>
          </cell>
          <cell r="T398">
            <v>2.1548669183784277</v>
          </cell>
          <cell r="U398">
            <v>0</v>
          </cell>
          <cell r="V398">
            <v>76943</v>
          </cell>
          <cell r="W398">
            <v>0</v>
          </cell>
          <cell r="X398">
            <v>-32193.97</v>
          </cell>
          <cell r="Y398">
            <v>0</v>
          </cell>
          <cell r="Z398">
            <v>-20</v>
          </cell>
          <cell r="AA398">
            <v>0</v>
          </cell>
          <cell r="AB398">
            <v>-6438.7939999999999</v>
          </cell>
          <cell r="AC398">
            <v>0</v>
          </cell>
          <cell r="AD398">
            <v>1244154.236</v>
          </cell>
          <cell r="AE398">
            <v>0</v>
          </cell>
          <cell r="AF398">
            <v>2.1548669183784277</v>
          </cell>
          <cell r="AG398">
            <v>0</v>
          </cell>
          <cell r="AH398">
            <v>76244</v>
          </cell>
          <cell r="AI398">
            <v>0</v>
          </cell>
          <cell r="AJ398">
            <v>-32702.660000000003</v>
          </cell>
          <cell r="AK398">
            <v>0</v>
          </cell>
          <cell r="AL398">
            <v>-20</v>
          </cell>
          <cell r="AM398">
            <v>0</v>
          </cell>
          <cell r="AN398">
            <v>-6540.5320000000011</v>
          </cell>
          <cell r="AO398">
            <v>0</v>
          </cell>
          <cell r="AP398">
            <v>1281155.0440000002</v>
          </cell>
        </row>
        <row r="399">
          <cell r="A399" t="str">
            <v xml:space="preserve">335.00 0328         </v>
          </cell>
          <cell r="B399">
            <v>328</v>
          </cell>
          <cell r="C399" t="str">
            <v>ProdTrans</v>
          </cell>
          <cell r="D399" t="str">
            <v xml:space="preserve">335.00 0328         </v>
          </cell>
          <cell r="E399">
            <v>335</v>
          </cell>
          <cell r="F399" t="str">
            <v>Miscellaneous Power Plant Equipment</v>
          </cell>
          <cell r="G399">
            <v>0</v>
          </cell>
          <cell r="H399">
            <v>546858.96</v>
          </cell>
          <cell r="I399">
            <v>0</v>
          </cell>
          <cell r="J399">
            <v>-5972.1100000000006</v>
          </cell>
          <cell r="K399">
            <v>0</v>
          </cell>
          <cell r="L399">
            <v>540886.85</v>
          </cell>
          <cell r="M399">
            <v>0</v>
          </cell>
          <cell r="N399">
            <v>-6014.25</v>
          </cell>
          <cell r="O399">
            <v>0</v>
          </cell>
          <cell r="P399">
            <v>534872.6</v>
          </cell>
          <cell r="Q399">
            <v>0</v>
          </cell>
          <cell r="R399">
            <v>314609</v>
          </cell>
          <cell r="S399">
            <v>0</v>
          </cell>
          <cell r="T399">
            <v>1.2426546856251177</v>
          </cell>
          <cell r="U399">
            <v>0</v>
          </cell>
          <cell r="V399">
            <v>6758</v>
          </cell>
          <cell r="W399">
            <v>0</v>
          </cell>
          <cell r="X399">
            <v>-5972.1100000000006</v>
          </cell>
          <cell r="Y399">
            <v>0</v>
          </cell>
          <cell r="Z399">
            <v>-10</v>
          </cell>
          <cell r="AA399">
            <v>0</v>
          </cell>
          <cell r="AB399">
            <v>-597.21100000000001</v>
          </cell>
          <cell r="AC399">
            <v>0</v>
          </cell>
          <cell r="AD399">
            <v>314797.679</v>
          </cell>
          <cell r="AE399">
            <v>0</v>
          </cell>
          <cell r="AF399">
            <v>1.2426546856251177</v>
          </cell>
          <cell r="AG399">
            <v>0</v>
          </cell>
          <cell r="AH399">
            <v>6684</v>
          </cell>
          <cell r="AI399">
            <v>0</v>
          </cell>
          <cell r="AJ399">
            <v>-6014.25</v>
          </cell>
          <cell r="AK399">
            <v>0</v>
          </cell>
          <cell r="AL399">
            <v>-10</v>
          </cell>
          <cell r="AM399">
            <v>0</v>
          </cell>
          <cell r="AN399">
            <v>-601.42499999999995</v>
          </cell>
          <cell r="AO399">
            <v>0</v>
          </cell>
          <cell r="AP399">
            <v>314866.00400000002</v>
          </cell>
        </row>
        <row r="400">
          <cell r="A400" t="str">
            <v xml:space="preserve">336.00 0328         </v>
          </cell>
          <cell r="B400">
            <v>328</v>
          </cell>
          <cell r="C400" t="str">
            <v>ProdTrans</v>
          </cell>
          <cell r="D400" t="str">
            <v xml:space="preserve">336.00 0328         </v>
          </cell>
          <cell r="E400">
            <v>336</v>
          </cell>
          <cell r="F400" t="str">
            <v>Roads, Railroads and Bridges</v>
          </cell>
          <cell r="G400">
            <v>0</v>
          </cell>
          <cell r="H400">
            <v>1439462.47</v>
          </cell>
          <cell r="I400">
            <v>0</v>
          </cell>
          <cell r="J400">
            <v>-2941.1200000000003</v>
          </cell>
          <cell r="K400">
            <v>0</v>
          </cell>
          <cell r="L400">
            <v>1436521.3499999999</v>
          </cell>
          <cell r="M400">
            <v>0</v>
          </cell>
          <cell r="N400">
            <v>-2984.4900000000007</v>
          </cell>
          <cell r="O400">
            <v>0</v>
          </cell>
          <cell r="P400">
            <v>1433536.8599999999</v>
          </cell>
          <cell r="Q400">
            <v>0</v>
          </cell>
          <cell r="R400">
            <v>423930</v>
          </cell>
          <cell r="S400">
            <v>0</v>
          </cell>
          <cell r="T400">
            <v>2.0195218426372139</v>
          </cell>
          <cell r="U400">
            <v>0</v>
          </cell>
          <cell r="V400">
            <v>29041</v>
          </cell>
          <cell r="W400">
            <v>0</v>
          </cell>
          <cell r="X400">
            <v>-2941.1200000000003</v>
          </cell>
          <cell r="Y400">
            <v>0</v>
          </cell>
          <cell r="Z400">
            <v>-40</v>
          </cell>
          <cell r="AA400">
            <v>0</v>
          </cell>
          <cell r="AB400">
            <v>-1176.4480000000001</v>
          </cell>
          <cell r="AC400">
            <v>0</v>
          </cell>
          <cell r="AD400">
            <v>448853.43200000003</v>
          </cell>
          <cell r="AE400">
            <v>0</v>
          </cell>
          <cell r="AF400">
            <v>2.0195218426372139</v>
          </cell>
          <cell r="AG400">
            <v>0</v>
          </cell>
          <cell r="AH400">
            <v>28981</v>
          </cell>
          <cell r="AI400">
            <v>0</v>
          </cell>
          <cell r="AJ400">
            <v>-2984.4900000000007</v>
          </cell>
          <cell r="AK400">
            <v>0</v>
          </cell>
          <cell r="AL400">
            <v>-40</v>
          </cell>
          <cell r="AM400">
            <v>0</v>
          </cell>
          <cell r="AN400">
            <v>-1193.7960000000003</v>
          </cell>
          <cell r="AO400">
            <v>0</v>
          </cell>
          <cell r="AP400">
            <v>473656.14600000007</v>
          </cell>
        </row>
        <row r="401">
          <cell r="A401">
            <v>0</v>
          </cell>
          <cell r="B401">
            <v>0</v>
          </cell>
          <cell r="C401">
            <v>0</v>
          </cell>
          <cell r="D401">
            <v>0</v>
          </cell>
          <cell r="E401">
            <v>0</v>
          </cell>
          <cell r="F401" t="str">
            <v>TOTAL YALE</v>
          </cell>
          <cell r="G401">
            <v>0</v>
          </cell>
          <cell r="H401">
            <v>52367478.350000001</v>
          </cell>
          <cell r="I401">
            <v>0</v>
          </cell>
          <cell r="J401">
            <v>-218503.02000000002</v>
          </cell>
          <cell r="K401">
            <v>0</v>
          </cell>
          <cell r="L401">
            <v>52148975.330000006</v>
          </cell>
          <cell r="M401">
            <v>0</v>
          </cell>
          <cell r="N401">
            <v>-222688.23</v>
          </cell>
          <cell r="O401">
            <v>0</v>
          </cell>
          <cell r="P401">
            <v>51926287.100000001</v>
          </cell>
          <cell r="Q401">
            <v>0</v>
          </cell>
          <cell r="R401">
            <v>27962123</v>
          </cell>
          <cell r="S401">
            <v>0</v>
          </cell>
          <cell r="T401">
            <v>0</v>
          </cell>
          <cell r="U401">
            <v>0</v>
          </cell>
          <cell r="V401">
            <v>721487</v>
          </cell>
          <cell r="W401">
            <v>0</v>
          </cell>
          <cell r="X401">
            <v>-218503.02000000002</v>
          </cell>
          <cell r="Y401">
            <v>0</v>
          </cell>
          <cell r="Z401">
            <v>0</v>
          </cell>
          <cell r="AA401">
            <v>0</v>
          </cell>
          <cell r="AB401">
            <v>-79170.781000000003</v>
          </cell>
          <cell r="AC401">
            <v>0</v>
          </cell>
          <cell r="AD401">
            <v>28385936.199000005</v>
          </cell>
          <cell r="AE401">
            <v>0</v>
          </cell>
          <cell r="AF401">
            <v>0</v>
          </cell>
          <cell r="AG401">
            <v>0</v>
          </cell>
          <cell r="AH401">
            <v>718241</v>
          </cell>
          <cell r="AI401">
            <v>0</v>
          </cell>
          <cell r="AJ401">
            <v>-222688.23</v>
          </cell>
          <cell r="AK401">
            <v>0</v>
          </cell>
          <cell r="AL401">
            <v>0</v>
          </cell>
          <cell r="AM401">
            <v>0</v>
          </cell>
          <cell r="AN401">
            <v>-80730.485000000015</v>
          </cell>
          <cell r="AO401">
            <v>0</v>
          </cell>
          <cell r="AP401">
            <v>28800758.484000001</v>
          </cell>
        </row>
        <row r="402">
          <cell r="A402">
            <v>0</v>
          </cell>
          <cell r="B402">
            <v>0</v>
          </cell>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row>
        <row r="403">
          <cell r="A403">
            <v>0</v>
          </cell>
          <cell r="B403">
            <v>0</v>
          </cell>
          <cell r="C403">
            <v>0</v>
          </cell>
          <cell r="D403">
            <v>0</v>
          </cell>
          <cell r="E403">
            <v>0</v>
          </cell>
          <cell r="F403" t="str">
            <v>HYDRO DECOMMISSIONING RESERVE</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t="str">
            <v>a</v>
          </cell>
          <cell r="AA403">
            <v>0</v>
          </cell>
          <cell r="AB403">
            <v>0</v>
          </cell>
          <cell r="AC403">
            <v>0</v>
          </cell>
          <cell r="AD403">
            <v>0</v>
          </cell>
          <cell r="AE403">
            <v>0</v>
          </cell>
          <cell r="AF403">
            <v>0</v>
          </cell>
          <cell r="AG403">
            <v>0</v>
          </cell>
          <cell r="AH403">
            <v>0</v>
          </cell>
          <cell r="AI403">
            <v>0</v>
          </cell>
          <cell r="AJ403">
            <v>0</v>
          </cell>
          <cell r="AK403">
            <v>0</v>
          </cell>
          <cell r="AL403" t="str">
            <v>a</v>
          </cell>
          <cell r="AM403">
            <v>0</v>
          </cell>
          <cell r="AN403">
            <v>0</v>
          </cell>
          <cell r="AO403">
            <v>0</v>
          </cell>
          <cell r="AP403">
            <v>0</v>
          </cell>
        </row>
        <row r="404">
          <cell r="A404">
            <v>0</v>
          </cell>
          <cell r="B404">
            <v>0</v>
          </cell>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row>
        <row r="405">
          <cell r="A405">
            <v>0</v>
          </cell>
          <cell r="B405">
            <v>0</v>
          </cell>
          <cell r="C405">
            <v>0</v>
          </cell>
          <cell r="D405">
            <v>0</v>
          </cell>
          <cell r="E405">
            <v>0</v>
          </cell>
          <cell r="F405" t="str">
            <v>TOTAL HYDRAULIC PRODUCTION</v>
          </cell>
          <cell r="G405">
            <v>0</v>
          </cell>
          <cell r="H405">
            <v>697877989.23999989</v>
          </cell>
          <cell r="I405">
            <v>0</v>
          </cell>
          <cell r="J405">
            <v>-3764106.7100000014</v>
          </cell>
          <cell r="K405">
            <v>0</v>
          </cell>
          <cell r="L405">
            <v>694113882.53000009</v>
          </cell>
          <cell r="M405">
            <v>0</v>
          </cell>
          <cell r="N405">
            <v>-1816961.87</v>
          </cell>
          <cell r="O405">
            <v>0</v>
          </cell>
          <cell r="P405">
            <v>692296920.65999997</v>
          </cell>
          <cell r="Q405">
            <v>0</v>
          </cell>
          <cell r="R405">
            <v>252658873</v>
          </cell>
          <cell r="S405">
            <v>0</v>
          </cell>
          <cell r="T405">
            <v>0</v>
          </cell>
          <cell r="U405">
            <v>0</v>
          </cell>
          <cell r="V405">
            <v>19011287</v>
          </cell>
          <cell r="W405">
            <v>0</v>
          </cell>
          <cell r="X405">
            <v>-3764106.7100000014</v>
          </cell>
          <cell r="Y405">
            <v>0</v>
          </cell>
          <cell r="Z405">
            <v>0</v>
          </cell>
          <cell r="AA405">
            <v>0</v>
          </cell>
          <cell r="AB405">
            <v>-632171.84499999997</v>
          </cell>
          <cell r="AC405">
            <v>0</v>
          </cell>
          <cell r="AD405">
            <v>267273881.4449999</v>
          </cell>
          <cell r="AE405">
            <v>0</v>
          </cell>
          <cell r="AF405">
            <v>0</v>
          </cell>
          <cell r="AG405">
            <v>0</v>
          </cell>
          <cell r="AH405">
            <v>18894248</v>
          </cell>
          <cell r="AI405">
            <v>0</v>
          </cell>
          <cell r="AJ405">
            <v>-1816961.87</v>
          </cell>
          <cell r="AK405">
            <v>0</v>
          </cell>
          <cell r="AL405">
            <v>0</v>
          </cell>
          <cell r="AM405">
            <v>0</v>
          </cell>
          <cell r="AN405">
            <v>-647660.34999999986</v>
          </cell>
          <cell r="AO405">
            <v>0</v>
          </cell>
          <cell r="AP405">
            <v>283703507.22499996</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row>
        <row r="407">
          <cell r="A407">
            <v>0</v>
          </cell>
          <cell r="B407">
            <v>0</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row>
        <row r="408">
          <cell r="A408">
            <v>0</v>
          </cell>
          <cell r="B408">
            <v>0</v>
          </cell>
          <cell r="C408">
            <v>0</v>
          </cell>
          <cell r="D408">
            <v>0</v>
          </cell>
          <cell r="E408" t="str">
            <v>OTHER PRODUCTION PLANT</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row>
        <row r="409">
          <cell r="A409">
            <v>0</v>
          </cell>
          <cell r="B409">
            <v>0</v>
          </cell>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row>
        <row r="410">
          <cell r="A410">
            <v>0</v>
          </cell>
          <cell r="B410">
            <v>0</v>
          </cell>
          <cell r="C410">
            <v>0</v>
          </cell>
          <cell r="D410">
            <v>0</v>
          </cell>
          <cell r="E410">
            <v>0</v>
          </cell>
          <cell r="F410" t="str">
            <v>CHEHALIS</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row>
        <row r="411">
          <cell r="A411" t="str">
            <v xml:space="preserve">341.00 0401         </v>
          </cell>
          <cell r="B411">
            <v>401</v>
          </cell>
          <cell r="C411" t="str">
            <v>ProdTrans</v>
          </cell>
          <cell r="D411" t="str">
            <v xml:space="preserve">341.00 0401         </v>
          </cell>
          <cell r="E411">
            <v>341</v>
          </cell>
          <cell r="F411" t="str">
            <v>Structures and Improvements</v>
          </cell>
          <cell r="G411">
            <v>0</v>
          </cell>
          <cell r="H411">
            <v>23264895.84</v>
          </cell>
          <cell r="I411">
            <v>0</v>
          </cell>
          <cell r="J411">
            <v>-1013.96</v>
          </cell>
          <cell r="K411">
            <v>0</v>
          </cell>
          <cell r="L411">
            <v>23263881.879999999</v>
          </cell>
          <cell r="M411">
            <v>0</v>
          </cell>
          <cell r="N411">
            <v>-1413.9099999999999</v>
          </cell>
          <cell r="O411">
            <v>0</v>
          </cell>
          <cell r="P411">
            <v>23262467.969999999</v>
          </cell>
          <cell r="Q411">
            <v>0</v>
          </cell>
          <cell r="R411">
            <v>4770678</v>
          </cell>
          <cell r="S411">
            <v>0</v>
          </cell>
          <cell r="T411">
            <v>2.52</v>
          </cell>
          <cell r="U411">
            <v>0</v>
          </cell>
          <cell r="V411">
            <v>586263</v>
          </cell>
          <cell r="W411">
            <v>0</v>
          </cell>
          <cell r="X411">
            <v>-1013.96</v>
          </cell>
          <cell r="Y411">
            <v>0</v>
          </cell>
          <cell r="Z411">
            <v>-5</v>
          </cell>
          <cell r="AA411">
            <v>0</v>
          </cell>
          <cell r="AB411">
            <v>-50.698</v>
          </cell>
          <cell r="AC411">
            <v>0</v>
          </cell>
          <cell r="AD411">
            <v>5355876.3420000002</v>
          </cell>
          <cell r="AE411">
            <v>0</v>
          </cell>
          <cell r="AF411">
            <v>2.52</v>
          </cell>
          <cell r="AG411">
            <v>0</v>
          </cell>
          <cell r="AH411">
            <v>586232</v>
          </cell>
          <cell r="AI411">
            <v>0</v>
          </cell>
          <cell r="AJ411">
            <v>-1413.9099999999999</v>
          </cell>
          <cell r="AK411">
            <v>0</v>
          </cell>
          <cell r="AL411">
            <v>-5</v>
          </cell>
          <cell r="AM411">
            <v>0</v>
          </cell>
          <cell r="AN411">
            <v>-70.695499999999996</v>
          </cell>
          <cell r="AO411">
            <v>0</v>
          </cell>
          <cell r="AP411">
            <v>5940623.7364999996</v>
          </cell>
        </row>
        <row r="412">
          <cell r="A412" t="str">
            <v xml:space="preserve">342.00 0401         </v>
          </cell>
          <cell r="B412">
            <v>401</v>
          </cell>
          <cell r="C412" t="str">
            <v>ProdTrans</v>
          </cell>
          <cell r="D412" t="str">
            <v xml:space="preserve">342.00 0401         </v>
          </cell>
          <cell r="E412">
            <v>342</v>
          </cell>
          <cell r="F412" t="str">
            <v>Fuel Holders, Producers and Accessories</v>
          </cell>
          <cell r="G412">
            <v>0</v>
          </cell>
          <cell r="H412">
            <v>1597345.52</v>
          </cell>
          <cell r="I412">
            <v>0</v>
          </cell>
          <cell r="J412">
            <v>-5418.41</v>
          </cell>
          <cell r="K412">
            <v>0</v>
          </cell>
          <cell r="L412">
            <v>1591927.11</v>
          </cell>
          <cell r="M412">
            <v>0</v>
          </cell>
          <cell r="N412">
            <v>-5751.98</v>
          </cell>
          <cell r="O412">
            <v>0</v>
          </cell>
          <cell r="P412">
            <v>1586175.1300000001</v>
          </cell>
          <cell r="Q412">
            <v>0</v>
          </cell>
          <cell r="R412">
            <v>334616</v>
          </cell>
          <cell r="S412">
            <v>0</v>
          </cell>
          <cell r="T412">
            <v>2.52</v>
          </cell>
          <cell r="U412">
            <v>0</v>
          </cell>
          <cell r="V412">
            <v>40185</v>
          </cell>
          <cell r="W412">
            <v>0</v>
          </cell>
          <cell r="X412">
            <v>-5418.41</v>
          </cell>
          <cell r="Y412">
            <v>0</v>
          </cell>
          <cell r="Z412">
            <v>0</v>
          </cell>
          <cell r="AA412">
            <v>0</v>
          </cell>
          <cell r="AB412">
            <v>0</v>
          </cell>
          <cell r="AC412">
            <v>0</v>
          </cell>
          <cell r="AD412">
            <v>369382.59</v>
          </cell>
          <cell r="AE412">
            <v>0</v>
          </cell>
          <cell r="AF412">
            <v>2.52</v>
          </cell>
          <cell r="AG412">
            <v>0</v>
          </cell>
          <cell r="AH412">
            <v>40044</v>
          </cell>
          <cell r="AI412">
            <v>0</v>
          </cell>
          <cell r="AJ412">
            <v>-5751.98</v>
          </cell>
          <cell r="AK412">
            <v>0</v>
          </cell>
          <cell r="AL412">
            <v>0</v>
          </cell>
          <cell r="AM412">
            <v>0</v>
          </cell>
          <cell r="AN412">
            <v>0</v>
          </cell>
          <cell r="AO412">
            <v>0</v>
          </cell>
          <cell r="AP412">
            <v>403674.61000000004</v>
          </cell>
        </row>
        <row r="413">
          <cell r="A413" t="str">
            <v xml:space="preserve">343.00 0401         </v>
          </cell>
          <cell r="B413">
            <v>401</v>
          </cell>
          <cell r="C413" t="str">
            <v>ProdTrans</v>
          </cell>
          <cell r="D413" t="str">
            <v xml:space="preserve">343.00 0401         </v>
          </cell>
          <cell r="E413">
            <v>343</v>
          </cell>
          <cell r="F413" t="str">
            <v>Prime Movers</v>
          </cell>
          <cell r="G413">
            <v>0</v>
          </cell>
          <cell r="H413">
            <v>191561490.22</v>
          </cell>
          <cell r="I413">
            <v>0</v>
          </cell>
          <cell r="J413">
            <v>-1674621.71</v>
          </cell>
          <cell r="K413">
            <v>0</v>
          </cell>
          <cell r="L413">
            <v>189886868.50999999</v>
          </cell>
          <cell r="M413">
            <v>0</v>
          </cell>
          <cell r="N413">
            <v>-1718894.34</v>
          </cell>
          <cell r="O413">
            <v>0</v>
          </cell>
          <cell r="P413">
            <v>188167974.16999999</v>
          </cell>
          <cell r="Q413">
            <v>0</v>
          </cell>
          <cell r="R413">
            <v>35475369</v>
          </cell>
          <cell r="S413">
            <v>0</v>
          </cell>
          <cell r="T413">
            <v>2.52</v>
          </cell>
          <cell r="U413">
            <v>0</v>
          </cell>
          <cell r="V413">
            <v>4806249</v>
          </cell>
          <cell r="W413">
            <v>0</v>
          </cell>
          <cell r="X413">
            <v>-1674621.71</v>
          </cell>
          <cell r="Y413">
            <v>0</v>
          </cell>
          <cell r="Z413">
            <v>-5</v>
          </cell>
          <cell r="AA413">
            <v>0</v>
          </cell>
          <cell r="AB413">
            <v>-83731.085500000001</v>
          </cell>
          <cell r="AC413">
            <v>0</v>
          </cell>
          <cell r="AD413">
            <v>38523265.204499997</v>
          </cell>
          <cell r="AE413">
            <v>0</v>
          </cell>
          <cell r="AF413">
            <v>2.52</v>
          </cell>
          <cell r="AG413">
            <v>0</v>
          </cell>
          <cell r="AH413">
            <v>4763491</v>
          </cell>
          <cell r="AI413">
            <v>0</v>
          </cell>
          <cell r="AJ413">
            <v>-1718894.34</v>
          </cell>
          <cell r="AK413">
            <v>0</v>
          </cell>
          <cell r="AL413">
            <v>-5</v>
          </cell>
          <cell r="AM413">
            <v>0</v>
          </cell>
          <cell r="AN413">
            <v>-85944.717000000004</v>
          </cell>
          <cell r="AO413">
            <v>0</v>
          </cell>
          <cell r="AP413">
            <v>41481917.147499993</v>
          </cell>
        </row>
        <row r="414">
          <cell r="A414" t="str">
            <v xml:space="preserve">344.00 0401         </v>
          </cell>
          <cell r="B414">
            <v>401</v>
          </cell>
          <cell r="C414" t="str">
            <v>ProdTrans</v>
          </cell>
          <cell r="D414" t="str">
            <v xml:space="preserve">344.00 0401         </v>
          </cell>
          <cell r="E414">
            <v>344</v>
          </cell>
          <cell r="F414" t="str">
            <v>Generators</v>
          </cell>
          <cell r="G414">
            <v>0</v>
          </cell>
          <cell r="H414">
            <v>82787184.680000007</v>
          </cell>
          <cell r="I414">
            <v>0</v>
          </cell>
          <cell r="J414">
            <v>-280132.88999999996</v>
          </cell>
          <cell r="K414">
            <v>0</v>
          </cell>
          <cell r="L414">
            <v>82507051.790000007</v>
          </cell>
          <cell r="M414">
            <v>0</v>
          </cell>
          <cell r="N414">
            <v>-297386.27</v>
          </cell>
          <cell r="O414">
            <v>0</v>
          </cell>
          <cell r="P414">
            <v>82209665.520000011</v>
          </cell>
          <cell r="Q414">
            <v>0</v>
          </cell>
          <cell r="R414">
            <v>17586081</v>
          </cell>
          <cell r="S414">
            <v>0</v>
          </cell>
          <cell r="T414">
            <v>2.52</v>
          </cell>
          <cell r="U414">
            <v>0</v>
          </cell>
          <cell r="V414">
            <v>2082707</v>
          </cell>
          <cell r="W414">
            <v>0</v>
          </cell>
          <cell r="X414">
            <v>-280132.88999999996</v>
          </cell>
          <cell r="Y414">
            <v>0</v>
          </cell>
          <cell r="Z414">
            <v>-5</v>
          </cell>
          <cell r="AA414">
            <v>0</v>
          </cell>
          <cell r="AB414">
            <v>-14006.644499999997</v>
          </cell>
          <cell r="AC414">
            <v>0</v>
          </cell>
          <cell r="AD414">
            <v>19374648.465500001</v>
          </cell>
          <cell r="AE414">
            <v>0</v>
          </cell>
          <cell r="AF414">
            <v>2.52</v>
          </cell>
          <cell r="AG414">
            <v>0</v>
          </cell>
          <cell r="AH414">
            <v>2075431</v>
          </cell>
          <cell r="AI414">
            <v>0</v>
          </cell>
          <cell r="AJ414">
            <v>-297386.27</v>
          </cell>
          <cell r="AK414">
            <v>0</v>
          </cell>
          <cell r="AL414">
            <v>-5</v>
          </cell>
          <cell r="AM414">
            <v>0</v>
          </cell>
          <cell r="AN414">
            <v>-14869.3135</v>
          </cell>
          <cell r="AO414">
            <v>0</v>
          </cell>
          <cell r="AP414">
            <v>21137823.882000003</v>
          </cell>
        </row>
        <row r="415">
          <cell r="A415" t="str">
            <v xml:space="preserve">345.00 0401         </v>
          </cell>
          <cell r="B415">
            <v>401</v>
          </cell>
          <cell r="C415" t="str">
            <v>ProdTrans</v>
          </cell>
          <cell r="D415" t="str">
            <v xml:space="preserve">345.00 0401         </v>
          </cell>
          <cell r="E415">
            <v>345</v>
          </cell>
          <cell r="F415" t="str">
            <v>Accessory Electric Equipment</v>
          </cell>
          <cell r="G415">
            <v>0</v>
          </cell>
          <cell r="H415">
            <v>39232856.310000002</v>
          </cell>
          <cell r="I415">
            <v>0</v>
          </cell>
          <cell r="J415">
            <v>-22175.720000000005</v>
          </cell>
          <cell r="K415">
            <v>0</v>
          </cell>
          <cell r="L415">
            <v>39210680.590000004</v>
          </cell>
          <cell r="M415">
            <v>0</v>
          </cell>
          <cell r="N415">
            <v>-24277.93</v>
          </cell>
          <cell r="O415">
            <v>0</v>
          </cell>
          <cell r="P415">
            <v>39186402.660000004</v>
          </cell>
          <cell r="Q415">
            <v>0</v>
          </cell>
          <cell r="R415">
            <v>7969692</v>
          </cell>
          <cell r="S415">
            <v>0</v>
          </cell>
          <cell r="T415">
            <v>2.52</v>
          </cell>
          <cell r="U415">
            <v>0</v>
          </cell>
          <cell r="V415">
            <v>988389</v>
          </cell>
          <cell r="W415">
            <v>0</v>
          </cell>
          <cell r="X415">
            <v>-22175.720000000005</v>
          </cell>
          <cell r="Y415">
            <v>0</v>
          </cell>
          <cell r="Z415">
            <v>-2</v>
          </cell>
          <cell r="AA415">
            <v>0</v>
          </cell>
          <cell r="AB415">
            <v>-443.51440000000008</v>
          </cell>
          <cell r="AC415">
            <v>0</v>
          </cell>
          <cell r="AD415">
            <v>8935461.7655999996</v>
          </cell>
          <cell r="AE415">
            <v>0</v>
          </cell>
          <cell r="AF415">
            <v>2.52</v>
          </cell>
          <cell r="AG415">
            <v>0</v>
          </cell>
          <cell r="AH415">
            <v>987803</v>
          </cell>
          <cell r="AI415">
            <v>0</v>
          </cell>
          <cell r="AJ415">
            <v>-24277.93</v>
          </cell>
          <cell r="AK415">
            <v>0</v>
          </cell>
          <cell r="AL415">
            <v>-2</v>
          </cell>
          <cell r="AM415">
            <v>0</v>
          </cell>
          <cell r="AN415">
            <v>-485.55860000000001</v>
          </cell>
          <cell r="AO415">
            <v>0</v>
          </cell>
          <cell r="AP415">
            <v>9898501.2770000007</v>
          </cell>
        </row>
        <row r="416">
          <cell r="A416" t="str">
            <v xml:space="preserve">346.00 0401         </v>
          </cell>
          <cell r="B416">
            <v>401</v>
          </cell>
          <cell r="C416" t="str">
            <v>ProdTrans</v>
          </cell>
          <cell r="D416" t="str">
            <v xml:space="preserve">346.00 0401         </v>
          </cell>
          <cell r="E416">
            <v>346</v>
          </cell>
          <cell r="F416" t="str">
            <v>Miscellaneous Power Plant Equipment</v>
          </cell>
          <cell r="G416">
            <v>0</v>
          </cell>
          <cell r="H416">
            <v>3239885.55</v>
          </cell>
          <cell r="I416">
            <v>0</v>
          </cell>
          <cell r="J416">
            <v>-2483.86</v>
          </cell>
          <cell r="K416">
            <v>0</v>
          </cell>
          <cell r="L416">
            <v>3237401.69</v>
          </cell>
          <cell r="M416">
            <v>0</v>
          </cell>
          <cell r="N416">
            <v>-2784.49</v>
          </cell>
          <cell r="O416">
            <v>0</v>
          </cell>
          <cell r="P416">
            <v>3234617.1999999997</v>
          </cell>
          <cell r="Q416">
            <v>0</v>
          </cell>
          <cell r="R416">
            <v>670002</v>
          </cell>
          <cell r="S416">
            <v>0</v>
          </cell>
          <cell r="T416">
            <v>2.52</v>
          </cell>
          <cell r="U416">
            <v>0</v>
          </cell>
          <cell r="V416">
            <v>81614</v>
          </cell>
          <cell r="W416">
            <v>0</v>
          </cell>
          <cell r="X416">
            <v>-2483.86</v>
          </cell>
          <cell r="Y416">
            <v>0</v>
          </cell>
          <cell r="Z416">
            <v>0</v>
          </cell>
          <cell r="AA416">
            <v>0</v>
          </cell>
          <cell r="AB416">
            <v>0</v>
          </cell>
          <cell r="AC416">
            <v>0</v>
          </cell>
          <cell r="AD416">
            <v>749132.14</v>
          </cell>
          <cell r="AE416">
            <v>0</v>
          </cell>
          <cell r="AF416">
            <v>2.52</v>
          </cell>
          <cell r="AG416">
            <v>0</v>
          </cell>
          <cell r="AH416">
            <v>81547</v>
          </cell>
          <cell r="AI416">
            <v>0</v>
          </cell>
          <cell r="AJ416">
            <v>-2784.49</v>
          </cell>
          <cell r="AK416">
            <v>0</v>
          </cell>
          <cell r="AL416">
            <v>0</v>
          </cell>
          <cell r="AM416">
            <v>0</v>
          </cell>
          <cell r="AN416">
            <v>0</v>
          </cell>
          <cell r="AO416">
            <v>0</v>
          </cell>
          <cell r="AP416">
            <v>827894.65</v>
          </cell>
        </row>
        <row r="417">
          <cell r="A417">
            <v>0</v>
          </cell>
          <cell r="B417">
            <v>0</v>
          </cell>
          <cell r="C417">
            <v>0</v>
          </cell>
          <cell r="D417">
            <v>0</v>
          </cell>
          <cell r="E417">
            <v>0</v>
          </cell>
          <cell r="F417" t="str">
            <v>TOTAL CHEHALIS</v>
          </cell>
          <cell r="G417">
            <v>0</v>
          </cell>
          <cell r="H417">
            <v>341683658.12</v>
          </cell>
          <cell r="I417">
            <v>0</v>
          </cell>
          <cell r="J417">
            <v>-1985846.55</v>
          </cell>
          <cell r="K417">
            <v>0</v>
          </cell>
          <cell r="L417">
            <v>339697811.56999999</v>
          </cell>
          <cell r="M417">
            <v>0</v>
          </cell>
          <cell r="N417">
            <v>-2050508.92</v>
          </cell>
          <cell r="O417">
            <v>0</v>
          </cell>
          <cell r="P417">
            <v>337647302.64999998</v>
          </cell>
          <cell r="Q417">
            <v>0</v>
          </cell>
          <cell r="R417">
            <v>66806438</v>
          </cell>
          <cell r="S417">
            <v>0</v>
          </cell>
          <cell r="T417">
            <v>0</v>
          </cell>
          <cell r="U417">
            <v>0</v>
          </cell>
          <cell r="V417">
            <v>8585407</v>
          </cell>
          <cell r="W417">
            <v>0</v>
          </cell>
          <cell r="X417">
            <v>-1985846.55</v>
          </cell>
          <cell r="Y417">
            <v>0</v>
          </cell>
          <cell r="Z417">
            <v>0</v>
          </cell>
          <cell r="AA417">
            <v>0</v>
          </cell>
          <cell r="AB417">
            <v>-98231.9424</v>
          </cell>
          <cell r="AC417">
            <v>0</v>
          </cell>
          <cell r="AD417">
            <v>73307766.507599995</v>
          </cell>
          <cell r="AE417">
            <v>0</v>
          </cell>
          <cell r="AF417">
            <v>0</v>
          </cell>
          <cell r="AG417">
            <v>0</v>
          </cell>
          <cell r="AH417">
            <v>8534548</v>
          </cell>
          <cell r="AI417">
            <v>0</v>
          </cell>
          <cell r="AJ417">
            <v>-2050508.92</v>
          </cell>
          <cell r="AK417">
            <v>0</v>
          </cell>
          <cell r="AL417">
            <v>0</v>
          </cell>
          <cell r="AM417">
            <v>0</v>
          </cell>
          <cell r="AN417">
            <v>-101370.28460000001</v>
          </cell>
          <cell r="AO417">
            <v>0</v>
          </cell>
          <cell r="AP417">
            <v>79690435.303000003</v>
          </cell>
        </row>
        <row r="418">
          <cell r="A418">
            <v>0</v>
          </cell>
          <cell r="B418">
            <v>0</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row>
        <row r="419">
          <cell r="A419">
            <v>0</v>
          </cell>
          <cell r="B419">
            <v>0</v>
          </cell>
          <cell r="C419">
            <v>0</v>
          </cell>
          <cell r="D419">
            <v>0</v>
          </cell>
          <cell r="E419">
            <v>0</v>
          </cell>
          <cell r="F419" t="str">
            <v>CURRANT CREEK</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row>
        <row r="420">
          <cell r="A420" t="str">
            <v xml:space="preserve">341.00 0402         </v>
          </cell>
          <cell r="B420">
            <v>402</v>
          </cell>
          <cell r="C420" t="str">
            <v>ProdTrans</v>
          </cell>
          <cell r="D420" t="str">
            <v xml:space="preserve">341.00 0402         </v>
          </cell>
          <cell r="E420">
            <v>341</v>
          </cell>
          <cell r="F420" t="str">
            <v>Structures and Improvements</v>
          </cell>
          <cell r="G420">
            <v>0</v>
          </cell>
          <cell r="H420">
            <v>44110651.130000003</v>
          </cell>
          <cell r="I420">
            <v>0</v>
          </cell>
          <cell r="J420">
            <v>-790.4799999999999</v>
          </cell>
          <cell r="K420">
            <v>0</v>
          </cell>
          <cell r="L420">
            <v>44109860.650000006</v>
          </cell>
          <cell r="M420">
            <v>0</v>
          </cell>
          <cell r="N420">
            <v>-1253.28</v>
          </cell>
          <cell r="O420">
            <v>0</v>
          </cell>
          <cell r="P420">
            <v>44108607.370000005</v>
          </cell>
          <cell r="Q420">
            <v>0</v>
          </cell>
          <cell r="R420">
            <v>7483195</v>
          </cell>
          <cell r="S420">
            <v>0</v>
          </cell>
          <cell r="T420">
            <v>2.57</v>
          </cell>
          <cell r="U420">
            <v>0</v>
          </cell>
          <cell r="V420">
            <v>1133634</v>
          </cell>
          <cell r="W420">
            <v>0</v>
          </cell>
          <cell r="X420">
            <v>-790.4799999999999</v>
          </cell>
          <cell r="Y420">
            <v>0</v>
          </cell>
          <cell r="Z420">
            <v>-5</v>
          </cell>
          <cell r="AA420">
            <v>0</v>
          </cell>
          <cell r="AB420">
            <v>-39.523999999999994</v>
          </cell>
          <cell r="AC420">
            <v>0</v>
          </cell>
          <cell r="AD420">
            <v>8615998.9959999993</v>
          </cell>
          <cell r="AE420">
            <v>0</v>
          </cell>
          <cell r="AF420">
            <v>2.57</v>
          </cell>
          <cell r="AG420">
            <v>0</v>
          </cell>
          <cell r="AH420">
            <v>1133607</v>
          </cell>
          <cell r="AI420">
            <v>0</v>
          </cell>
          <cell r="AJ420">
            <v>-1253.28</v>
          </cell>
          <cell r="AK420">
            <v>0</v>
          </cell>
          <cell r="AL420">
            <v>-5</v>
          </cell>
          <cell r="AM420">
            <v>0</v>
          </cell>
          <cell r="AN420">
            <v>-62.663999999999994</v>
          </cell>
          <cell r="AO420">
            <v>0</v>
          </cell>
          <cell r="AP420">
            <v>9748290.0519999992</v>
          </cell>
        </row>
        <row r="421">
          <cell r="A421" t="str">
            <v xml:space="preserve">342.00 0402         </v>
          </cell>
          <cell r="B421">
            <v>402</v>
          </cell>
          <cell r="C421" t="str">
            <v>ProdTrans</v>
          </cell>
          <cell r="D421" t="str">
            <v xml:space="preserve">342.00 0402         </v>
          </cell>
          <cell r="E421">
            <v>342</v>
          </cell>
          <cell r="F421" t="str">
            <v>Fuel Holders, Producers and Accessories</v>
          </cell>
          <cell r="G421">
            <v>0</v>
          </cell>
          <cell r="H421">
            <v>3299735.22</v>
          </cell>
          <cell r="I421">
            <v>0</v>
          </cell>
          <cell r="J421">
            <v>-9847.0300000000007</v>
          </cell>
          <cell r="K421">
            <v>0</v>
          </cell>
          <cell r="L421">
            <v>3289888.1900000004</v>
          </cell>
          <cell r="M421">
            <v>0</v>
          </cell>
          <cell r="N421">
            <v>-10470.549999999999</v>
          </cell>
          <cell r="O421">
            <v>0</v>
          </cell>
          <cell r="P421">
            <v>3279417.6400000006</v>
          </cell>
          <cell r="Q421">
            <v>0</v>
          </cell>
          <cell r="R421">
            <v>572985</v>
          </cell>
          <cell r="S421">
            <v>0</v>
          </cell>
          <cell r="T421">
            <v>2.66</v>
          </cell>
          <cell r="U421">
            <v>0</v>
          </cell>
          <cell r="V421">
            <v>87642</v>
          </cell>
          <cell r="W421">
            <v>0</v>
          </cell>
          <cell r="X421">
            <v>-9847.0300000000007</v>
          </cell>
          <cell r="Y421">
            <v>0</v>
          </cell>
          <cell r="Z421">
            <v>0</v>
          </cell>
          <cell r="AA421">
            <v>0</v>
          </cell>
          <cell r="AB421">
            <v>0</v>
          </cell>
          <cell r="AC421">
            <v>0</v>
          </cell>
          <cell r="AD421">
            <v>650779.97</v>
          </cell>
          <cell r="AE421">
            <v>0</v>
          </cell>
          <cell r="AF421">
            <v>2.66</v>
          </cell>
          <cell r="AG421">
            <v>0</v>
          </cell>
          <cell r="AH421">
            <v>87372</v>
          </cell>
          <cell r="AI421">
            <v>0</v>
          </cell>
          <cell r="AJ421">
            <v>-10470.549999999999</v>
          </cell>
          <cell r="AK421">
            <v>0</v>
          </cell>
          <cell r="AL421">
            <v>0</v>
          </cell>
          <cell r="AM421">
            <v>0</v>
          </cell>
          <cell r="AN421">
            <v>0</v>
          </cell>
          <cell r="AO421">
            <v>0</v>
          </cell>
          <cell r="AP421">
            <v>727681.41999999993</v>
          </cell>
        </row>
        <row r="422">
          <cell r="A422" t="str">
            <v xml:space="preserve">343.00 0402         </v>
          </cell>
          <cell r="B422">
            <v>402</v>
          </cell>
          <cell r="C422" t="str">
            <v>ProdTrans</v>
          </cell>
          <cell r="D422" t="str">
            <v xml:space="preserve">343.00 0402         </v>
          </cell>
          <cell r="E422">
            <v>343</v>
          </cell>
          <cell r="F422" t="str">
            <v>Prime Movers</v>
          </cell>
          <cell r="G422">
            <v>0</v>
          </cell>
          <cell r="H422">
            <v>183388912.16999999</v>
          </cell>
          <cell r="I422">
            <v>0</v>
          </cell>
          <cell r="J422">
            <v>-1484291.22</v>
          </cell>
          <cell r="K422">
            <v>0</v>
          </cell>
          <cell r="L422">
            <v>181904620.94999999</v>
          </cell>
          <cell r="M422">
            <v>0</v>
          </cell>
          <cell r="N422">
            <v>-1526776.7000000002</v>
          </cell>
          <cell r="O422">
            <v>0</v>
          </cell>
          <cell r="P422">
            <v>180377844.25</v>
          </cell>
          <cell r="Q422">
            <v>0</v>
          </cell>
          <cell r="R422">
            <v>26903906</v>
          </cell>
          <cell r="S422">
            <v>0</v>
          </cell>
          <cell r="T422">
            <v>2.67</v>
          </cell>
          <cell r="U422">
            <v>0</v>
          </cell>
          <cell r="V422">
            <v>4876669</v>
          </cell>
          <cell r="W422">
            <v>0</v>
          </cell>
          <cell r="X422">
            <v>-1484291.22</v>
          </cell>
          <cell r="Y422">
            <v>0</v>
          </cell>
          <cell r="Z422">
            <v>-5</v>
          </cell>
          <cell r="AA422">
            <v>0</v>
          </cell>
          <cell r="AB422">
            <v>-74214.561000000002</v>
          </cell>
          <cell r="AC422">
            <v>0</v>
          </cell>
          <cell r="AD422">
            <v>30222069.219000001</v>
          </cell>
          <cell r="AE422">
            <v>0</v>
          </cell>
          <cell r="AF422">
            <v>2.67</v>
          </cell>
          <cell r="AG422">
            <v>0</v>
          </cell>
          <cell r="AH422">
            <v>4836471</v>
          </cell>
          <cell r="AI422">
            <v>0</v>
          </cell>
          <cell r="AJ422">
            <v>-1526776.7000000002</v>
          </cell>
          <cell r="AK422">
            <v>0</v>
          </cell>
          <cell r="AL422">
            <v>-5</v>
          </cell>
          <cell r="AM422">
            <v>0</v>
          </cell>
          <cell r="AN422">
            <v>-76338.835000000006</v>
          </cell>
          <cell r="AO422">
            <v>0</v>
          </cell>
          <cell r="AP422">
            <v>33455424.683999997</v>
          </cell>
        </row>
        <row r="423">
          <cell r="A423" t="str">
            <v xml:space="preserve">344.00 0402         </v>
          </cell>
          <cell r="B423">
            <v>402</v>
          </cell>
          <cell r="C423" t="str">
            <v>ProdTrans</v>
          </cell>
          <cell r="D423" t="str">
            <v xml:space="preserve">344.00 0402         </v>
          </cell>
          <cell r="E423">
            <v>344</v>
          </cell>
          <cell r="F423" t="str">
            <v>Generators</v>
          </cell>
          <cell r="G423">
            <v>0</v>
          </cell>
          <cell r="H423">
            <v>75958925.689999998</v>
          </cell>
          <cell r="I423">
            <v>0</v>
          </cell>
          <cell r="J423">
            <v>-217318.3</v>
          </cell>
          <cell r="K423">
            <v>0</v>
          </cell>
          <cell r="L423">
            <v>75741607.390000001</v>
          </cell>
          <cell r="M423">
            <v>0</v>
          </cell>
          <cell r="N423">
            <v>-231206.67</v>
          </cell>
          <cell r="O423">
            <v>0</v>
          </cell>
          <cell r="P423">
            <v>75510400.719999999</v>
          </cell>
          <cell r="Q423">
            <v>0</v>
          </cell>
          <cell r="R423">
            <v>12270691</v>
          </cell>
          <cell r="S423">
            <v>0</v>
          </cell>
          <cell r="T423">
            <v>2.58</v>
          </cell>
          <cell r="U423">
            <v>0</v>
          </cell>
          <cell r="V423">
            <v>1956937</v>
          </cell>
          <cell r="W423">
            <v>0</v>
          </cell>
          <cell r="X423">
            <v>-217318.3</v>
          </cell>
          <cell r="Y423">
            <v>0</v>
          </cell>
          <cell r="Z423">
            <v>-5</v>
          </cell>
          <cell r="AA423">
            <v>0</v>
          </cell>
          <cell r="AB423">
            <v>-10865.915000000001</v>
          </cell>
          <cell r="AC423">
            <v>0</v>
          </cell>
          <cell r="AD423">
            <v>13999443.785</v>
          </cell>
          <cell r="AE423">
            <v>0</v>
          </cell>
          <cell r="AF423">
            <v>2.58</v>
          </cell>
          <cell r="AG423">
            <v>0</v>
          </cell>
          <cell r="AH423">
            <v>1951151</v>
          </cell>
          <cell r="AI423">
            <v>0</v>
          </cell>
          <cell r="AJ423">
            <v>-231206.67</v>
          </cell>
          <cell r="AK423">
            <v>0</v>
          </cell>
          <cell r="AL423">
            <v>-5</v>
          </cell>
          <cell r="AM423">
            <v>0</v>
          </cell>
          <cell r="AN423">
            <v>-11560.333500000001</v>
          </cell>
          <cell r="AO423">
            <v>0</v>
          </cell>
          <cell r="AP423">
            <v>15707827.781500001</v>
          </cell>
        </row>
        <row r="424">
          <cell r="A424" t="str">
            <v xml:space="preserve">345.00 0402         </v>
          </cell>
          <cell r="B424">
            <v>402</v>
          </cell>
          <cell r="C424" t="str">
            <v>ProdTrans</v>
          </cell>
          <cell r="D424" t="str">
            <v xml:space="preserve">345.00 0402         </v>
          </cell>
          <cell r="E424">
            <v>345</v>
          </cell>
          <cell r="F424" t="str">
            <v>Accessory Electric Equipment</v>
          </cell>
          <cell r="G424">
            <v>0</v>
          </cell>
          <cell r="H424">
            <v>42401824.549999997</v>
          </cell>
          <cell r="I424">
            <v>0</v>
          </cell>
          <cell r="J424">
            <v>-18923.879999999997</v>
          </cell>
          <cell r="K424">
            <v>0</v>
          </cell>
          <cell r="L424">
            <v>42382900.669999994</v>
          </cell>
          <cell r="M424">
            <v>0</v>
          </cell>
          <cell r="N424">
            <v>-20961.289999999997</v>
          </cell>
          <cell r="O424">
            <v>0</v>
          </cell>
          <cell r="P424">
            <v>42361939.379999995</v>
          </cell>
          <cell r="Q424">
            <v>0</v>
          </cell>
          <cell r="R424">
            <v>6842125</v>
          </cell>
          <cell r="S424">
            <v>0</v>
          </cell>
          <cell r="T424">
            <v>2.57</v>
          </cell>
          <cell r="U424">
            <v>0</v>
          </cell>
          <cell r="V424">
            <v>1089484</v>
          </cell>
          <cell r="W424">
            <v>0</v>
          </cell>
          <cell r="X424">
            <v>-18923.879999999997</v>
          </cell>
          <cell r="Y424">
            <v>0</v>
          </cell>
          <cell r="Z424">
            <v>-2</v>
          </cell>
          <cell r="AA424">
            <v>0</v>
          </cell>
          <cell r="AB424">
            <v>-378.47759999999994</v>
          </cell>
          <cell r="AC424">
            <v>0</v>
          </cell>
          <cell r="AD424">
            <v>7912306.6424000002</v>
          </cell>
          <cell r="AE424">
            <v>0</v>
          </cell>
          <cell r="AF424">
            <v>2.57</v>
          </cell>
          <cell r="AG424">
            <v>0</v>
          </cell>
          <cell r="AH424">
            <v>1088971</v>
          </cell>
          <cell r="AI424">
            <v>0</v>
          </cell>
          <cell r="AJ424">
            <v>-20961.289999999997</v>
          </cell>
          <cell r="AK424">
            <v>0</v>
          </cell>
          <cell r="AL424">
            <v>-2</v>
          </cell>
          <cell r="AM424">
            <v>0</v>
          </cell>
          <cell r="AN424">
            <v>-419.22579999999994</v>
          </cell>
          <cell r="AO424">
            <v>0</v>
          </cell>
          <cell r="AP424">
            <v>8979897.126600001</v>
          </cell>
        </row>
        <row r="425">
          <cell r="A425" t="str">
            <v xml:space="preserve">346.00 0402         </v>
          </cell>
          <cell r="B425">
            <v>402</v>
          </cell>
          <cell r="C425" t="str">
            <v>ProdTrans</v>
          </cell>
          <cell r="D425" t="str">
            <v xml:space="preserve">346.00 0402         </v>
          </cell>
          <cell r="E425">
            <v>346</v>
          </cell>
          <cell r="F425" t="str">
            <v>Miscellaneous Power Plant Equipment</v>
          </cell>
          <cell r="G425">
            <v>0</v>
          </cell>
          <cell r="H425">
            <v>2969761.75</v>
          </cell>
          <cell r="I425">
            <v>0</v>
          </cell>
          <cell r="J425">
            <v>-1838.55</v>
          </cell>
          <cell r="K425">
            <v>0</v>
          </cell>
          <cell r="L425">
            <v>2967923.2</v>
          </cell>
          <cell r="M425">
            <v>0</v>
          </cell>
          <cell r="N425">
            <v>-2057.48</v>
          </cell>
          <cell r="O425">
            <v>0</v>
          </cell>
          <cell r="P425">
            <v>2965865.72</v>
          </cell>
          <cell r="Q425">
            <v>0</v>
          </cell>
          <cell r="R425">
            <v>520979</v>
          </cell>
          <cell r="S425">
            <v>0</v>
          </cell>
          <cell r="T425">
            <v>2.57</v>
          </cell>
          <cell r="U425">
            <v>0</v>
          </cell>
          <cell r="V425">
            <v>76299</v>
          </cell>
          <cell r="W425">
            <v>0</v>
          </cell>
          <cell r="X425">
            <v>-1838.55</v>
          </cell>
          <cell r="Y425">
            <v>0</v>
          </cell>
          <cell r="Z425">
            <v>0</v>
          </cell>
          <cell r="AA425">
            <v>0</v>
          </cell>
          <cell r="AB425">
            <v>0</v>
          </cell>
          <cell r="AC425">
            <v>0</v>
          </cell>
          <cell r="AD425">
            <v>595439.44999999995</v>
          </cell>
          <cell r="AE425">
            <v>0</v>
          </cell>
          <cell r="AF425">
            <v>2.57</v>
          </cell>
          <cell r="AG425">
            <v>0</v>
          </cell>
          <cell r="AH425">
            <v>76249</v>
          </cell>
          <cell r="AI425">
            <v>0</v>
          </cell>
          <cell r="AJ425">
            <v>-2057.48</v>
          </cell>
          <cell r="AK425">
            <v>0</v>
          </cell>
          <cell r="AL425">
            <v>0</v>
          </cell>
          <cell r="AM425">
            <v>0</v>
          </cell>
          <cell r="AN425">
            <v>0</v>
          </cell>
          <cell r="AO425">
            <v>0</v>
          </cell>
          <cell r="AP425">
            <v>669630.97</v>
          </cell>
        </row>
        <row r="426">
          <cell r="A426">
            <v>0</v>
          </cell>
          <cell r="B426">
            <v>0</v>
          </cell>
          <cell r="C426">
            <v>0</v>
          </cell>
          <cell r="D426">
            <v>0</v>
          </cell>
          <cell r="E426">
            <v>0</v>
          </cell>
          <cell r="F426" t="str">
            <v>TOTAL CURRANT CREEK</v>
          </cell>
          <cell r="G426">
            <v>0</v>
          </cell>
          <cell r="H426">
            <v>352129810.50999999</v>
          </cell>
          <cell r="I426">
            <v>0</v>
          </cell>
          <cell r="J426">
            <v>-1733009.46</v>
          </cell>
          <cell r="K426">
            <v>0</v>
          </cell>
          <cell r="L426">
            <v>350396801.05000001</v>
          </cell>
          <cell r="M426">
            <v>0</v>
          </cell>
          <cell r="N426">
            <v>-1792725.9700000002</v>
          </cell>
          <cell r="O426">
            <v>0</v>
          </cell>
          <cell r="P426">
            <v>348604075.08000004</v>
          </cell>
          <cell r="Q426">
            <v>0</v>
          </cell>
          <cell r="R426">
            <v>54593881</v>
          </cell>
          <cell r="S426">
            <v>0</v>
          </cell>
          <cell r="T426">
            <v>0</v>
          </cell>
          <cell r="U426">
            <v>0</v>
          </cell>
          <cell r="V426">
            <v>9220665</v>
          </cell>
          <cell r="W426">
            <v>0</v>
          </cell>
          <cell r="X426">
            <v>-1733009.46</v>
          </cell>
          <cell r="Y426">
            <v>0</v>
          </cell>
          <cell r="Z426">
            <v>0</v>
          </cell>
          <cell r="AA426">
            <v>0</v>
          </cell>
          <cell r="AB426">
            <v>-85498.477599999998</v>
          </cell>
          <cell r="AC426">
            <v>0</v>
          </cell>
          <cell r="AD426">
            <v>61996038.062399998</v>
          </cell>
          <cell r="AE426">
            <v>0</v>
          </cell>
          <cell r="AF426">
            <v>0</v>
          </cell>
          <cell r="AG426">
            <v>0</v>
          </cell>
          <cell r="AH426">
            <v>9173821</v>
          </cell>
          <cell r="AI426">
            <v>0</v>
          </cell>
          <cell r="AJ426">
            <v>-1792725.9700000002</v>
          </cell>
          <cell r="AK426">
            <v>0</v>
          </cell>
          <cell r="AL426">
            <v>0</v>
          </cell>
          <cell r="AM426">
            <v>0</v>
          </cell>
          <cell r="AN426">
            <v>-88381.058300000019</v>
          </cell>
          <cell r="AO426">
            <v>0</v>
          </cell>
          <cell r="AP426">
            <v>69288752.034099996</v>
          </cell>
        </row>
        <row r="427">
          <cell r="A427">
            <v>0</v>
          </cell>
          <cell r="B427">
            <v>0</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row>
        <row r="428">
          <cell r="A428">
            <v>0</v>
          </cell>
          <cell r="B428">
            <v>0</v>
          </cell>
          <cell r="C428">
            <v>0</v>
          </cell>
          <cell r="D428">
            <v>0</v>
          </cell>
          <cell r="E428">
            <v>0</v>
          </cell>
          <cell r="F428" t="str">
            <v>HERMISTON</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row>
        <row r="429">
          <cell r="A429" t="str">
            <v xml:space="preserve">341.00 0403         </v>
          </cell>
          <cell r="B429">
            <v>403</v>
          </cell>
          <cell r="C429" t="str">
            <v>ProdTrans</v>
          </cell>
          <cell r="D429" t="str">
            <v xml:space="preserve">341.00 0403         </v>
          </cell>
          <cell r="E429">
            <v>341</v>
          </cell>
          <cell r="F429" t="str">
            <v>Structures and Improvements</v>
          </cell>
          <cell r="G429">
            <v>0</v>
          </cell>
          <cell r="H429">
            <v>12844996.02</v>
          </cell>
          <cell r="I429">
            <v>0</v>
          </cell>
          <cell r="J429">
            <v>-3593.08</v>
          </cell>
          <cell r="K429">
            <v>0</v>
          </cell>
          <cell r="L429">
            <v>12841402.939999999</v>
          </cell>
          <cell r="M429">
            <v>0</v>
          </cell>
          <cell r="N429">
            <v>-4361.8099999999995</v>
          </cell>
          <cell r="O429">
            <v>0</v>
          </cell>
          <cell r="P429">
            <v>12837041.129999999</v>
          </cell>
          <cell r="Q429">
            <v>0</v>
          </cell>
          <cell r="R429">
            <v>4318895</v>
          </cell>
          <cell r="S429">
            <v>0</v>
          </cell>
          <cell r="T429">
            <v>2.69</v>
          </cell>
          <cell r="U429">
            <v>0</v>
          </cell>
          <cell r="V429">
            <v>345482</v>
          </cell>
          <cell r="W429">
            <v>0</v>
          </cell>
          <cell r="X429">
            <v>-3593.08</v>
          </cell>
          <cell r="Y429">
            <v>0</v>
          </cell>
          <cell r="Z429">
            <v>-5</v>
          </cell>
          <cell r="AA429">
            <v>0</v>
          </cell>
          <cell r="AB429">
            <v>-179.65400000000002</v>
          </cell>
          <cell r="AC429">
            <v>0</v>
          </cell>
          <cell r="AD429">
            <v>4660604.2659999998</v>
          </cell>
          <cell r="AE429">
            <v>0</v>
          </cell>
          <cell r="AF429">
            <v>2.69</v>
          </cell>
          <cell r="AG429">
            <v>0</v>
          </cell>
          <cell r="AH429">
            <v>345375</v>
          </cell>
          <cell r="AI429">
            <v>0</v>
          </cell>
          <cell r="AJ429">
            <v>-4361.8099999999995</v>
          </cell>
          <cell r="AK429">
            <v>0</v>
          </cell>
          <cell r="AL429">
            <v>-5</v>
          </cell>
          <cell r="AM429">
            <v>0</v>
          </cell>
          <cell r="AN429">
            <v>-218.09049999999996</v>
          </cell>
          <cell r="AO429">
            <v>0</v>
          </cell>
          <cell r="AP429">
            <v>5001399.3655000003</v>
          </cell>
        </row>
        <row r="430">
          <cell r="A430" t="str">
            <v xml:space="preserve">342.00 0403         </v>
          </cell>
          <cell r="B430">
            <v>403</v>
          </cell>
          <cell r="C430" t="str">
            <v>ProdTrans</v>
          </cell>
          <cell r="D430" t="str">
            <v xml:space="preserve">342.00 0403         </v>
          </cell>
          <cell r="E430">
            <v>342</v>
          </cell>
          <cell r="F430" t="str">
            <v>Fuel Holders, Producers and Accessories</v>
          </cell>
          <cell r="G430">
            <v>0</v>
          </cell>
          <cell r="H430">
            <v>25321.62</v>
          </cell>
          <cell r="I430">
            <v>0</v>
          </cell>
          <cell r="J430">
            <v>-132.16999999999999</v>
          </cell>
          <cell r="K430">
            <v>0</v>
          </cell>
          <cell r="L430">
            <v>25189.45</v>
          </cell>
          <cell r="M430">
            <v>0</v>
          </cell>
          <cell r="N430">
            <v>-139.58000000000001</v>
          </cell>
          <cell r="O430">
            <v>0</v>
          </cell>
          <cell r="P430">
            <v>25049.87</v>
          </cell>
          <cell r="Q430">
            <v>0</v>
          </cell>
          <cell r="R430">
            <v>8889</v>
          </cell>
          <cell r="S430">
            <v>0</v>
          </cell>
          <cell r="T430">
            <v>2.72</v>
          </cell>
          <cell r="U430">
            <v>0</v>
          </cell>
          <cell r="V430">
            <v>687</v>
          </cell>
          <cell r="W430">
            <v>0</v>
          </cell>
          <cell r="X430">
            <v>-132.16999999999999</v>
          </cell>
          <cell r="Y430">
            <v>0</v>
          </cell>
          <cell r="Z430">
            <v>0</v>
          </cell>
          <cell r="AA430">
            <v>0</v>
          </cell>
          <cell r="AB430">
            <v>0</v>
          </cell>
          <cell r="AC430">
            <v>0</v>
          </cell>
          <cell r="AD430">
            <v>9443.83</v>
          </cell>
          <cell r="AE430">
            <v>0</v>
          </cell>
          <cell r="AF430">
            <v>2.72</v>
          </cell>
          <cell r="AG430">
            <v>0</v>
          </cell>
          <cell r="AH430">
            <v>683</v>
          </cell>
          <cell r="AI430">
            <v>0</v>
          </cell>
          <cell r="AJ430">
            <v>-139.58000000000001</v>
          </cell>
          <cell r="AK430">
            <v>0</v>
          </cell>
          <cell r="AL430">
            <v>0</v>
          </cell>
          <cell r="AM430">
            <v>0</v>
          </cell>
          <cell r="AN430">
            <v>0</v>
          </cell>
          <cell r="AO430">
            <v>0</v>
          </cell>
          <cell r="AP430">
            <v>9987.25</v>
          </cell>
        </row>
        <row r="431">
          <cell r="A431" t="str">
            <v xml:space="preserve">343.00 0403         </v>
          </cell>
          <cell r="B431">
            <v>403</v>
          </cell>
          <cell r="C431" t="str">
            <v>ProdTrans</v>
          </cell>
          <cell r="D431" t="str">
            <v xml:space="preserve">343.00 0403         </v>
          </cell>
          <cell r="E431">
            <v>343</v>
          </cell>
          <cell r="F431" t="str">
            <v>Prime Movers</v>
          </cell>
          <cell r="G431">
            <v>0</v>
          </cell>
          <cell r="H431">
            <v>107253896.88</v>
          </cell>
          <cell r="I431">
            <v>0</v>
          </cell>
          <cell r="J431">
            <v>-1135296.5199999996</v>
          </cell>
          <cell r="K431">
            <v>0</v>
          </cell>
          <cell r="L431">
            <v>106118600.36</v>
          </cell>
          <cell r="M431">
            <v>0</v>
          </cell>
          <cell r="N431">
            <v>-1165789.96</v>
          </cell>
          <cell r="O431">
            <v>0</v>
          </cell>
          <cell r="P431">
            <v>104952810.40000001</v>
          </cell>
          <cell r="Q431">
            <v>0</v>
          </cell>
          <cell r="R431">
            <v>31307539</v>
          </cell>
          <cell r="S431">
            <v>0</v>
          </cell>
          <cell r="T431">
            <v>2.85</v>
          </cell>
          <cell r="U431">
            <v>0</v>
          </cell>
          <cell r="V431">
            <v>3040558</v>
          </cell>
          <cell r="W431">
            <v>0</v>
          </cell>
          <cell r="X431">
            <v>-1135296.5199999996</v>
          </cell>
          <cell r="Y431">
            <v>0</v>
          </cell>
          <cell r="Z431">
            <v>-5</v>
          </cell>
          <cell r="AA431">
            <v>0</v>
          </cell>
          <cell r="AB431">
            <v>-56764.825999999979</v>
          </cell>
          <cell r="AC431">
            <v>0</v>
          </cell>
          <cell r="AD431">
            <v>33156035.653999999</v>
          </cell>
          <cell r="AE431">
            <v>0</v>
          </cell>
          <cell r="AF431">
            <v>2.85</v>
          </cell>
          <cell r="AG431">
            <v>0</v>
          </cell>
          <cell r="AH431">
            <v>3007768</v>
          </cell>
          <cell r="AI431">
            <v>0</v>
          </cell>
          <cell r="AJ431">
            <v>-1165789.96</v>
          </cell>
          <cell r="AK431">
            <v>0</v>
          </cell>
          <cell r="AL431">
            <v>-5</v>
          </cell>
          <cell r="AM431">
            <v>0</v>
          </cell>
          <cell r="AN431">
            <v>-58289.498</v>
          </cell>
          <cell r="AO431">
            <v>0</v>
          </cell>
          <cell r="AP431">
            <v>34939724.195999995</v>
          </cell>
        </row>
        <row r="432">
          <cell r="A432" t="str">
            <v xml:space="preserve">344.00 0403         </v>
          </cell>
          <cell r="B432">
            <v>403</v>
          </cell>
          <cell r="C432" t="str">
            <v>ProdTrans</v>
          </cell>
          <cell r="D432" t="str">
            <v xml:space="preserve">344.00 0403         </v>
          </cell>
          <cell r="E432">
            <v>344</v>
          </cell>
          <cell r="F432" t="str">
            <v>Generators</v>
          </cell>
          <cell r="G432">
            <v>0</v>
          </cell>
          <cell r="H432">
            <v>40074379.619999997</v>
          </cell>
          <cell r="I432">
            <v>0</v>
          </cell>
          <cell r="J432">
            <v>-202055.55000000002</v>
          </cell>
          <cell r="K432">
            <v>0</v>
          </cell>
          <cell r="L432">
            <v>39872324.07</v>
          </cell>
          <cell r="M432">
            <v>0</v>
          </cell>
          <cell r="N432">
            <v>-213451.19999999998</v>
          </cell>
          <cell r="O432">
            <v>0</v>
          </cell>
          <cell r="P432">
            <v>39658872.869999997</v>
          </cell>
          <cell r="Q432">
            <v>0</v>
          </cell>
          <cell r="R432">
            <v>13702379</v>
          </cell>
          <cell r="S432">
            <v>0</v>
          </cell>
          <cell r="T432">
            <v>2.7</v>
          </cell>
          <cell r="U432">
            <v>0</v>
          </cell>
          <cell r="V432">
            <v>1079280</v>
          </cell>
          <cell r="W432">
            <v>0</v>
          </cell>
          <cell r="X432">
            <v>-202055.55000000002</v>
          </cell>
          <cell r="Y432">
            <v>0</v>
          </cell>
          <cell r="Z432">
            <v>-5</v>
          </cell>
          <cell r="AA432">
            <v>0</v>
          </cell>
          <cell r="AB432">
            <v>-10102.777500000002</v>
          </cell>
          <cell r="AC432">
            <v>0</v>
          </cell>
          <cell r="AD432">
            <v>14569500.672499999</v>
          </cell>
          <cell r="AE432">
            <v>0</v>
          </cell>
          <cell r="AF432">
            <v>2.7</v>
          </cell>
          <cell r="AG432">
            <v>0</v>
          </cell>
          <cell r="AH432">
            <v>1073671</v>
          </cell>
          <cell r="AI432">
            <v>0</v>
          </cell>
          <cell r="AJ432">
            <v>-213451.19999999998</v>
          </cell>
          <cell r="AK432">
            <v>0</v>
          </cell>
          <cell r="AL432">
            <v>-5</v>
          </cell>
          <cell r="AM432">
            <v>0</v>
          </cell>
          <cell r="AN432">
            <v>-10672.56</v>
          </cell>
          <cell r="AO432">
            <v>0</v>
          </cell>
          <cell r="AP432">
            <v>15419047.9125</v>
          </cell>
        </row>
        <row r="433">
          <cell r="A433" t="str">
            <v xml:space="preserve">345.00 0403         </v>
          </cell>
          <cell r="B433">
            <v>403</v>
          </cell>
          <cell r="C433" t="str">
            <v>ProdTrans</v>
          </cell>
          <cell r="D433" t="str">
            <v xml:space="preserve">345.00 0403         </v>
          </cell>
          <cell r="E433">
            <v>345</v>
          </cell>
          <cell r="F433" t="str">
            <v>Accessory Electric Equipment</v>
          </cell>
          <cell r="G433">
            <v>0</v>
          </cell>
          <cell r="H433">
            <v>9115252.9600000009</v>
          </cell>
          <cell r="I433">
            <v>0</v>
          </cell>
          <cell r="J433">
            <v>-10036.85</v>
          </cell>
          <cell r="K433">
            <v>0</v>
          </cell>
          <cell r="L433">
            <v>9105216.1100000013</v>
          </cell>
          <cell r="M433">
            <v>0</v>
          </cell>
          <cell r="N433">
            <v>-10848.82</v>
          </cell>
          <cell r="O433">
            <v>0</v>
          </cell>
          <cell r="P433">
            <v>9094367.290000001</v>
          </cell>
          <cell r="Q433">
            <v>0</v>
          </cell>
          <cell r="R433">
            <v>3189999</v>
          </cell>
          <cell r="S433">
            <v>0</v>
          </cell>
          <cell r="T433">
            <v>2.65</v>
          </cell>
          <cell r="U433">
            <v>0</v>
          </cell>
          <cell r="V433">
            <v>241421</v>
          </cell>
          <cell r="W433">
            <v>0</v>
          </cell>
          <cell r="X433">
            <v>-10036.85</v>
          </cell>
          <cell r="Y433">
            <v>0</v>
          </cell>
          <cell r="Z433">
            <v>-2</v>
          </cell>
          <cell r="AA433">
            <v>0</v>
          </cell>
          <cell r="AB433">
            <v>-200.73699999999999</v>
          </cell>
          <cell r="AC433">
            <v>0</v>
          </cell>
          <cell r="AD433">
            <v>3421182.4129999997</v>
          </cell>
          <cell r="AE433">
            <v>0</v>
          </cell>
          <cell r="AF433">
            <v>2.65</v>
          </cell>
          <cell r="AG433">
            <v>0</v>
          </cell>
          <cell r="AH433">
            <v>241144</v>
          </cell>
          <cell r="AI433">
            <v>0</v>
          </cell>
          <cell r="AJ433">
            <v>-10848.82</v>
          </cell>
          <cell r="AK433">
            <v>0</v>
          </cell>
          <cell r="AL433">
            <v>-2</v>
          </cell>
          <cell r="AM433">
            <v>0</v>
          </cell>
          <cell r="AN433">
            <v>-216.97639999999998</v>
          </cell>
          <cell r="AO433">
            <v>0</v>
          </cell>
          <cell r="AP433">
            <v>3651260.6165999998</v>
          </cell>
        </row>
        <row r="434">
          <cell r="A434" t="str">
            <v xml:space="preserve">346.00 0403         </v>
          </cell>
          <cell r="B434">
            <v>403</v>
          </cell>
          <cell r="C434" t="str">
            <v>ProdTrans</v>
          </cell>
          <cell r="D434" t="str">
            <v xml:space="preserve">346.00 0403         </v>
          </cell>
          <cell r="E434">
            <v>346</v>
          </cell>
          <cell r="F434" t="str">
            <v>Miscellaneous Power Plant Equipment</v>
          </cell>
          <cell r="G434">
            <v>0</v>
          </cell>
          <cell r="H434">
            <v>497343.1</v>
          </cell>
          <cell r="I434">
            <v>0</v>
          </cell>
          <cell r="J434">
            <v>-809.78</v>
          </cell>
          <cell r="K434">
            <v>0</v>
          </cell>
          <cell r="L434">
            <v>496533.31999999995</v>
          </cell>
          <cell r="M434">
            <v>0</v>
          </cell>
          <cell r="N434">
            <v>-886.21</v>
          </cell>
          <cell r="O434">
            <v>0</v>
          </cell>
          <cell r="P434">
            <v>495647.10999999993</v>
          </cell>
          <cell r="Q434">
            <v>0</v>
          </cell>
          <cell r="R434">
            <v>175766</v>
          </cell>
          <cell r="S434">
            <v>0</v>
          </cell>
          <cell r="T434">
            <v>2.65</v>
          </cell>
          <cell r="U434">
            <v>0</v>
          </cell>
          <cell r="V434">
            <v>13169</v>
          </cell>
          <cell r="W434">
            <v>0</v>
          </cell>
          <cell r="X434">
            <v>-809.78</v>
          </cell>
          <cell r="Y434">
            <v>0</v>
          </cell>
          <cell r="Z434">
            <v>0</v>
          </cell>
          <cell r="AA434">
            <v>0</v>
          </cell>
          <cell r="AB434">
            <v>0</v>
          </cell>
          <cell r="AC434">
            <v>0</v>
          </cell>
          <cell r="AD434">
            <v>188125.22</v>
          </cell>
          <cell r="AE434">
            <v>0</v>
          </cell>
          <cell r="AF434">
            <v>2.65</v>
          </cell>
          <cell r="AG434">
            <v>0</v>
          </cell>
          <cell r="AH434">
            <v>13146</v>
          </cell>
          <cell r="AI434">
            <v>0</v>
          </cell>
          <cell r="AJ434">
            <v>-886.21</v>
          </cell>
          <cell r="AK434">
            <v>0</v>
          </cell>
          <cell r="AL434">
            <v>0</v>
          </cell>
          <cell r="AM434">
            <v>0</v>
          </cell>
          <cell r="AN434">
            <v>0</v>
          </cell>
          <cell r="AO434">
            <v>0</v>
          </cell>
          <cell r="AP434">
            <v>200385.01</v>
          </cell>
        </row>
        <row r="435">
          <cell r="A435">
            <v>0</v>
          </cell>
          <cell r="B435">
            <v>0</v>
          </cell>
          <cell r="C435">
            <v>0</v>
          </cell>
          <cell r="D435">
            <v>0</v>
          </cell>
          <cell r="E435">
            <v>0</v>
          </cell>
          <cell r="F435" t="str">
            <v>TOTAL HERMISTON</v>
          </cell>
          <cell r="G435">
            <v>0</v>
          </cell>
          <cell r="H435">
            <v>169811190.19999999</v>
          </cell>
          <cell r="I435">
            <v>0</v>
          </cell>
          <cell r="J435">
            <v>-1351923.9499999997</v>
          </cell>
          <cell r="K435">
            <v>0</v>
          </cell>
          <cell r="L435">
            <v>168459266.25</v>
          </cell>
          <cell r="M435">
            <v>0</v>
          </cell>
          <cell r="N435">
            <v>-1395477.5799999998</v>
          </cell>
          <cell r="O435">
            <v>0</v>
          </cell>
          <cell r="P435">
            <v>167063788.67000002</v>
          </cell>
          <cell r="Q435">
            <v>0</v>
          </cell>
          <cell r="R435">
            <v>52703467</v>
          </cell>
          <cell r="S435">
            <v>0</v>
          </cell>
          <cell r="T435">
            <v>0</v>
          </cell>
          <cell r="U435">
            <v>0</v>
          </cell>
          <cell r="V435">
            <v>4720597</v>
          </cell>
          <cell r="W435">
            <v>0</v>
          </cell>
          <cell r="X435">
            <v>-1351923.9499999997</v>
          </cell>
          <cell r="Y435">
            <v>0</v>
          </cell>
          <cell r="Z435">
            <v>0</v>
          </cell>
          <cell r="AA435">
            <v>0</v>
          </cell>
          <cell r="AB435">
            <v>-67247.994499999972</v>
          </cell>
          <cell r="AC435">
            <v>0</v>
          </cell>
          <cell r="AD435">
            <v>56004892.055500001</v>
          </cell>
          <cell r="AE435">
            <v>0</v>
          </cell>
          <cell r="AF435">
            <v>0</v>
          </cell>
          <cell r="AG435">
            <v>0</v>
          </cell>
          <cell r="AH435">
            <v>4681787</v>
          </cell>
          <cell r="AI435">
            <v>0</v>
          </cell>
          <cell r="AJ435">
            <v>-1395477.5799999998</v>
          </cell>
          <cell r="AK435">
            <v>0</v>
          </cell>
          <cell r="AL435">
            <v>0</v>
          </cell>
          <cell r="AM435">
            <v>0</v>
          </cell>
          <cell r="AN435">
            <v>-69397.124899999995</v>
          </cell>
          <cell r="AO435">
            <v>0</v>
          </cell>
          <cell r="AP435">
            <v>59221804.350599997</v>
          </cell>
        </row>
        <row r="436">
          <cell r="A436">
            <v>0</v>
          </cell>
          <cell r="B436">
            <v>0</v>
          </cell>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row>
        <row r="437">
          <cell r="A437">
            <v>0</v>
          </cell>
          <cell r="B437">
            <v>0</v>
          </cell>
          <cell r="C437">
            <v>0</v>
          </cell>
          <cell r="D437">
            <v>0</v>
          </cell>
          <cell r="E437">
            <v>0</v>
          </cell>
          <cell r="F437" t="str">
            <v>LAKE SIDE</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row>
        <row r="438">
          <cell r="A438" t="str">
            <v xml:space="preserve">341.00 0404         </v>
          </cell>
          <cell r="B438">
            <v>404</v>
          </cell>
          <cell r="C438" t="str">
            <v>ProdTrans</v>
          </cell>
          <cell r="D438" t="str">
            <v xml:space="preserve">341.00 0404         </v>
          </cell>
          <cell r="E438">
            <v>341</v>
          </cell>
          <cell r="F438" t="str">
            <v>Structures and Improvements</v>
          </cell>
          <cell r="G438">
            <v>0</v>
          </cell>
          <cell r="H438">
            <v>27840392.370000001</v>
          </cell>
          <cell r="I438">
            <v>0</v>
          </cell>
          <cell r="J438">
            <v>-151.81</v>
          </cell>
          <cell r="K438">
            <v>0</v>
          </cell>
          <cell r="L438">
            <v>27840240.560000002</v>
          </cell>
          <cell r="M438">
            <v>0</v>
          </cell>
          <cell r="N438">
            <v>-303.36</v>
          </cell>
          <cell r="O438">
            <v>0</v>
          </cell>
          <cell r="P438">
            <v>27839937.200000003</v>
          </cell>
          <cell r="Q438">
            <v>0</v>
          </cell>
          <cell r="R438">
            <v>1796212</v>
          </cell>
          <cell r="S438">
            <v>0</v>
          </cell>
          <cell r="T438">
            <v>2.58</v>
          </cell>
          <cell r="U438">
            <v>0</v>
          </cell>
          <cell r="V438">
            <v>718280</v>
          </cell>
          <cell r="W438">
            <v>0</v>
          </cell>
          <cell r="X438">
            <v>-151.81</v>
          </cell>
          <cell r="Y438">
            <v>0</v>
          </cell>
          <cell r="Z438">
            <v>-5</v>
          </cell>
          <cell r="AA438">
            <v>0</v>
          </cell>
          <cell r="AB438">
            <v>-7.5904999999999996</v>
          </cell>
          <cell r="AC438">
            <v>0</v>
          </cell>
          <cell r="AD438">
            <v>2514332.5995</v>
          </cell>
          <cell r="AE438">
            <v>0</v>
          </cell>
          <cell r="AF438">
            <v>2.58</v>
          </cell>
          <cell r="AG438">
            <v>0</v>
          </cell>
          <cell r="AH438">
            <v>718274</v>
          </cell>
          <cell r="AI438">
            <v>0</v>
          </cell>
          <cell r="AJ438">
            <v>-303.36</v>
          </cell>
          <cell r="AK438">
            <v>0</v>
          </cell>
          <cell r="AL438">
            <v>-5</v>
          </cell>
          <cell r="AM438">
            <v>0</v>
          </cell>
          <cell r="AN438">
            <v>-15.168000000000001</v>
          </cell>
          <cell r="AO438">
            <v>0</v>
          </cell>
          <cell r="AP438">
            <v>3232288.0715000001</v>
          </cell>
        </row>
        <row r="439">
          <cell r="A439" t="str">
            <v xml:space="preserve">342.00 0404         </v>
          </cell>
          <cell r="B439">
            <v>404</v>
          </cell>
          <cell r="C439" t="str">
            <v>ProdTrans</v>
          </cell>
          <cell r="D439" t="str">
            <v xml:space="preserve">342.00 0404         </v>
          </cell>
          <cell r="E439">
            <v>342</v>
          </cell>
          <cell r="F439" t="str">
            <v>Fuel Holders, Producers and Accessories</v>
          </cell>
          <cell r="G439">
            <v>0</v>
          </cell>
          <cell r="H439">
            <v>3502124</v>
          </cell>
          <cell r="I439">
            <v>0</v>
          </cell>
          <cell r="J439">
            <v>-9169.7099999999991</v>
          </cell>
          <cell r="K439">
            <v>0</v>
          </cell>
          <cell r="L439">
            <v>3492954.29</v>
          </cell>
          <cell r="M439">
            <v>0</v>
          </cell>
          <cell r="N439">
            <v>-9767.07</v>
          </cell>
          <cell r="O439">
            <v>0</v>
          </cell>
          <cell r="P439">
            <v>3483187.22</v>
          </cell>
          <cell r="Q439">
            <v>0</v>
          </cell>
          <cell r="R439">
            <v>228130</v>
          </cell>
          <cell r="S439">
            <v>0</v>
          </cell>
          <cell r="T439">
            <v>2.58</v>
          </cell>
          <cell r="U439">
            <v>0</v>
          </cell>
          <cell r="V439">
            <v>90237</v>
          </cell>
          <cell r="W439">
            <v>0</v>
          </cell>
          <cell r="X439">
            <v>-9169.7099999999991</v>
          </cell>
          <cell r="Y439">
            <v>0</v>
          </cell>
          <cell r="Z439">
            <v>0</v>
          </cell>
          <cell r="AA439">
            <v>0</v>
          </cell>
          <cell r="AB439">
            <v>0</v>
          </cell>
          <cell r="AC439">
            <v>0</v>
          </cell>
          <cell r="AD439">
            <v>309197.28999999998</v>
          </cell>
          <cell r="AE439">
            <v>0</v>
          </cell>
          <cell r="AF439">
            <v>2.58</v>
          </cell>
          <cell r="AG439">
            <v>0</v>
          </cell>
          <cell r="AH439">
            <v>89992</v>
          </cell>
          <cell r="AI439">
            <v>0</v>
          </cell>
          <cell r="AJ439">
            <v>-9767.07</v>
          </cell>
          <cell r="AK439">
            <v>0</v>
          </cell>
          <cell r="AL439">
            <v>0</v>
          </cell>
          <cell r="AM439">
            <v>0</v>
          </cell>
          <cell r="AN439">
            <v>0</v>
          </cell>
          <cell r="AO439">
            <v>0</v>
          </cell>
          <cell r="AP439">
            <v>389422.22</v>
          </cell>
        </row>
        <row r="440">
          <cell r="A440" t="str">
            <v xml:space="preserve">343.00 0404         </v>
          </cell>
          <cell r="B440">
            <v>404</v>
          </cell>
          <cell r="C440" t="str">
            <v>ProdTrans</v>
          </cell>
          <cell r="D440" t="str">
            <v xml:space="preserve">343.00 0404         </v>
          </cell>
          <cell r="E440">
            <v>343</v>
          </cell>
          <cell r="F440" t="str">
            <v>Prime Movers</v>
          </cell>
          <cell r="G440">
            <v>0</v>
          </cell>
          <cell r="H440">
            <v>178617105.44</v>
          </cell>
          <cell r="I440">
            <v>0</v>
          </cell>
          <cell r="J440">
            <v>-1378407.5400000003</v>
          </cell>
          <cell r="K440">
            <v>0</v>
          </cell>
          <cell r="L440">
            <v>177238697.90000001</v>
          </cell>
          <cell r="M440">
            <v>0</v>
          </cell>
          <cell r="N440">
            <v>-1419731.2499999998</v>
          </cell>
          <cell r="O440">
            <v>0</v>
          </cell>
          <cell r="P440">
            <v>175818966.65000001</v>
          </cell>
          <cell r="Q440">
            <v>0</v>
          </cell>
          <cell r="R440">
            <v>10639577</v>
          </cell>
          <cell r="S440">
            <v>0</v>
          </cell>
          <cell r="T440">
            <v>2.58</v>
          </cell>
          <cell r="U440">
            <v>0</v>
          </cell>
          <cell r="V440">
            <v>4590540</v>
          </cell>
          <cell r="W440">
            <v>0</v>
          </cell>
          <cell r="X440">
            <v>-1378407.5400000003</v>
          </cell>
          <cell r="Y440">
            <v>0</v>
          </cell>
          <cell r="Z440">
            <v>-5</v>
          </cell>
          <cell r="AA440">
            <v>0</v>
          </cell>
          <cell r="AB440">
            <v>-68920.377000000008</v>
          </cell>
          <cell r="AC440">
            <v>0</v>
          </cell>
          <cell r="AD440">
            <v>13782789.082999999</v>
          </cell>
          <cell r="AE440">
            <v>0</v>
          </cell>
          <cell r="AF440">
            <v>2.58</v>
          </cell>
          <cell r="AG440">
            <v>0</v>
          </cell>
          <cell r="AH440">
            <v>4554444</v>
          </cell>
          <cell r="AI440">
            <v>0</v>
          </cell>
          <cell r="AJ440">
            <v>-1419731.2499999998</v>
          </cell>
          <cell r="AK440">
            <v>0</v>
          </cell>
          <cell r="AL440">
            <v>-5</v>
          </cell>
          <cell r="AM440">
            <v>0</v>
          </cell>
          <cell r="AN440">
            <v>-70986.562499999985</v>
          </cell>
          <cell r="AO440">
            <v>0</v>
          </cell>
          <cell r="AP440">
            <v>16846515.270499997</v>
          </cell>
        </row>
        <row r="441">
          <cell r="A441" t="str">
            <v xml:space="preserve">344.00 0404         </v>
          </cell>
          <cell r="B441">
            <v>404</v>
          </cell>
          <cell r="C441" t="str">
            <v>ProdTrans</v>
          </cell>
          <cell r="D441" t="str">
            <v xml:space="preserve">344.00 0404         </v>
          </cell>
          <cell r="E441">
            <v>344</v>
          </cell>
          <cell r="F441" t="str">
            <v>Generators</v>
          </cell>
          <cell r="G441">
            <v>0</v>
          </cell>
          <cell r="H441">
            <v>82025855.989999995</v>
          </cell>
          <cell r="I441">
            <v>0</v>
          </cell>
          <cell r="J441">
            <v>-213241.27</v>
          </cell>
          <cell r="K441">
            <v>0</v>
          </cell>
          <cell r="L441">
            <v>81812614.719999999</v>
          </cell>
          <cell r="M441">
            <v>0</v>
          </cell>
          <cell r="N441">
            <v>-227152.87</v>
          </cell>
          <cell r="O441">
            <v>0</v>
          </cell>
          <cell r="P441">
            <v>81585461.849999994</v>
          </cell>
          <cell r="Q441">
            <v>0</v>
          </cell>
          <cell r="R441">
            <v>5254905</v>
          </cell>
          <cell r="S441">
            <v>0</v>
          </cell>
          <cell r="T441">
            <v>2.58</v>
          </cell>
          <cell r="U441">
            <v>0</v>
          </cell>
          <cell r="V441">
            <v>2113516</v>
          </cell>
          <cell r="W441">
            <v>0</v>
          </cell>
          <cell r="X441">
            <v>-213241.27</v>
          </cell>
          <cell r="Y441">
            <v>0</v>
          </cell>
          <cell r="Z441">
            <v>-5</v>
          </cell>
          <cell r="AA441">
            <v>0</v>
          </cell>
          <cell r="AB441">
            <v>-10662.063499999998</v>
          </cell>
          <cell r="AC441">
            <v>0</v>
          </cell>
          <cell r="AD441">
            <v>7144517.6665000003</v>
          </cell>
          <cell r="AE441">
            <v>0</v>
          </cell>
          <cell r="AF441">
            <v>2.58</v>
          </cell>
          <cell r="AG441">
            <v>0</v>
          </cell>
          <cell r="AH441">
            <v>2107835</v>
          </cell>
          <cell r="AI441">
            <v>0</v>
          </cell>
          <cell r="AJ441">
            <v>-227152.87</v>
          </cell>
          <cell r="AK441">
            <v>0</v>
          </cell>
          <cell r="AL441">
            <v>-5</v>
          </cell>
          <cell r="AM441">
            <v>0</v>
          </cell>
          <cell r="AN441">
            <v>-11357.6435</v>
          </cell>
          <cell r="AO441">
            <v>0</v>
          </cell>
          <cell r="AP441">
            <v>9013842.1530000009</v>
          </cell>
        </row>
        <row r="442">
          <cell r="A442" t="str">
            <v xml:space="preserve">345.00 0404         </v>
          </cell>
          <cell r="B442">
            <v>404</v>
          </cell>
          <cell r="C442" t="str">
            <v>ProdTrans</v>
          </cell>
          <cell r="D442" t="str">
            <v xml:space="preserve">345.00 0404         </v>
          </cell>
          <cell r="E442">
            <v>345</v>
          </cell>
          <cell r="F442" t="str">
            <v>Accessory Electric Equipment</v>
          </cell>
          <cell r="G442">
            <v>0</v>
          </cell>
          <cell r="H442">
            <v>44396410.020000003</v>
          </cell>
          <cell r="I442">
            <v>0</v>
          </cell>
          <cell r="J442">
            <v>-16639.620000000003</v>
          </cell>
          <cell r="K442">
            <v>0</v>
          </cell>
          <cell r="L442">
            <v>44379770.400000006</v>
          </cell>
          <cell r="M442">
            <v>0</v>
          </cell>
          <cell r="N442">
            <v>-18639.5</v>
          </cell>
          <cell r="O442">
            <v>0</v>
          </cell>
          <cell r="P442">
            <v>44361130.900000006</v>
          </cell>
          <cell r="Q442">
            <v>0</v>
          </cell>
          <cell r="R442">
            <v>2845160</v>
          </cell>
          <cell r="S442">
            <v>0</v>
          </cell>
          <cell r="T442">
            <v>2.58</v>
          </cell>
          <cell r="U442">
            <v>0</v>
          </cell>
          <cell r="V442">
            <v>1145213</v>
          </cell>
          <cell r="W442">
            <v>0</v>
          </cell>
          <cell r="X442">
            <v>-16639.620000000003</v>
          </cell>
          <cell r="Y442">
            <v>0</v>
          </cell>
          <cell r="Z442">
            <v>-2</v>
          </cell>
          <cell r="AA442">
            <v>0</v>
          </cell>
          <cell r="AB442">
            <v>-332.79240000000004</v>
          </cell>
          <cell r="AC442">
            <v>0</v>
          </cell>
          <cell r="AD442">
            <v>3973400.5875999997</v>
          </cell>
          <cell r="AE442">
            <v>0</v>
          </cell>
          <cell r="AF442">
            <v>2.58</v>
          </cell>
          <cell r="AG442">
            <v>0</v>
          </cell>
          <cell r="AH442">
            <v>1144758</v>
          </cell>
          <cell r="AI442">
            <v>0</v>
          </cell>
          <cell r="AJ442">
            <v>-18639.5</v>
          </cell>
          <cell r="AK442">
            <v>0</v>
          </cell>
          <cell r="AL442">
            <v>-2</v>
          </cell>
          <cell r="AM442">
            <v>0</v>
          </cell>
          <cell r="AN442">
            <v>-372.79</v>
          </cell>
          <cell r="AO442">
            <v>0</v>
          </cell>
          <cell r="AP442">
            <v>5099146.2976000002</v>
          </cell>
        </row>
        <row r="443">
          <cell r="A443" t="str">
            <v xml:space="preserve">346.00 0404         </v>
          </cell>
          <cell r="B443">
            <v>404</v>
          </cell>
          <cell r="C443" t="str">
            <v>ProdTrans</v>
          </cell>
          <cell r="D443" t="str">
            <v xml:space="preserve">346.00 0404         </v>
          </cell>
          <cell r="E443">
            <v>346</v>
          </cell>
          <cell r="F443" t="str">
            <v>Miscellaneous Power Plant Equipment</v>
          </cell>
          <cell r="G443">
            <v>0</v>
          </cell>
          <cell r="H443">
            <v>3151909.27</v>
          </cell>
          <cell r="I443">
            <v>0</v>
          </cell>
          <cell r="J443">
            <v>-1519.83</v>
          </cell>
          <cell r="K443">
            <v>0</v>
          </cell>
          <cell r="L443">
            <v>3150389.44</v>
          </cell>
          <cell r="M443">
            <v>0</v>
          </cell>
          <cell r="N443">
            <v>-1723.6</v>
          </cell>
          <cell r="O443">
            <v>0</v>
          </cell>
          <cell r="P443">
            <v>3148665.84</v>
          </cell>
          <cell r="Q443">
            <v>0</v>
          </cell>
          <cell r="R443">
            <v>204884</v>
          </cell>
          <cell r="S443">
            <v>0</v>
          </cell>
          <cell r="T443">
            <v>2.58</v>
          </cell>
          <cell r="U443">
            <v>0</v>
          </cell>
          <cell r="V443">
            <v>81300</v>
          </cell>
          <cell r="W443">
            <v>0</v>
          </cell>
          <cell r="X443">
            <v>-1519.83</v>
          </cell>
          <cell r="Y443">
            <v>0</v>
          </cell>
          <cell r="Z443">
            <v>0</v>
          </cell>
          <cell r="AA443">
            <v>0</v>
          </cell>
          <cell r="AB443">
            <v>0</v>
          </cell>
          <cell r="AC443">
            <v>0</v>
          </cell>
          <cell r="AD443">
            <v>284664.17</v>
          </cell>
          <cell r="AE443">
            <v>0</v>
          </cell>
          <cell r="AF443">
            <v>2.58</v>
          </cell>
          <cell r="AG443">
            <v>0</v>
          </cell>
          <cell r="AH443">
            <v>81258</v>
          </cell>
          <cell r="AI443">
            <v>0</v>
          </cell>
          <cell r="AJ443">
            <v>-1723.6</v>
          </cell>
          <cell r="AK443">
            <v>0</v>
          </cell>
          <cell r="AL443">
            <v>0</v>
          </cell>
          <cell r="AM443">
            <v>0</v>
          </cell>
          <cell r="AN443">
            <v>0</v>
          </cell>
          <cell r="AO443">
            <v>0</v>
          </cell>
          <cell r="AP443">
            <v>364198.57</v>
          </cell>
        </row>
        <row r="444">
          <cell r="A444">
            <v>0</v>
          </cell>
          <cell r="B444">
            <v>0</v>
          </cell>
          <cell r="C444">
            <v>0</v>
          </cell>
          <cell r="D444">
            <v>0</v>
          </cell>
          <cell r="E444">
            <v>0</v>
          </cell>
          <cell r="F444" t="str">
            <v>TOTAL LAKE SIDE</v>
          </cell>
          <cell r="G444">
            <v>0</v>
          </cell>
          <cell r="H444">
            <v>339533797.08999997</v>
          </cell>
          <cell r="I444">
            <v>0</v>
          </cell>
          <cell r="J444">
            <v>-1619129.7800000005</v>
          </cell>
          <cell r="K444">
            <v>0</v>
          </cell>
          <cell r="L444">
            <v>337914667.31</v>
          </cell>
          <cell r="M444">
            <v>0</v>
          </cell>
          <cell r="N444">
            <v>-1677317.65</v>
          </cell>
          <cell r="O444">
            <v>0</v>
          </cell>
          <cell r="P444">
            <v>336237349.65999991</v>
          </cell>
          <cell r="Q444">
            <v>0</v>
          </cell>
          <cell r="R444">
            <v>20968868</v>
          </cell>
          <cell r="S444">
            <v>0</v>
          </cell>
          <cell r="T444">
            <v>0</v>
          </cell>
          <cell r="U444">
            <v>0</v>
          </cell>
          <cell r="V444">
            <v>8739086</v>
          </cell>
          <cell r="W444">
            <v>0</v>
          </cell>
          <cell r="X444">
            <v>-1619129.7800000005</v>
          </cell>
          <cell r="Y444">
            <v>0</v>
          </cell>
          <cell r="Z444">
            <v>0</v>
          </cell>
          <cell r="AA444">
            <v>0</v>
          </cell>
          <cell r="AB444">
            <v>-79922.823400000023</v>
          </cell>
          <cell r="AC444">
            <v>0</v>
          </cell>
          <cell r="AD444">
            <v>28008901.396600001</v>
          </cell>
          <cell r="AE444">
            <v>0</v>
          </cell>
          <cell r="AF444">
            <v>0</v>
          </cell>
          <cell r="AG444">
            <v>0</v>
          </cell>
          <cell r="AH444">
            <v>8696561</v>
          </cell>
          <cell r="AI444">
            <v>0</v>
          </cell>
          <cell r="AJ444">
            <v>-1677317.65</v>
          </cell>
          <cell r="AK444">
            <v>0</v>
          </cell>
          <cell r="AL444">
            <v>0</v>
          </cell>
          <cell r="AM444">
            <v>0</v>
          </cell>
          <cell r="AN444">
            <v>-82732.16399999999</v>
          </cell>
          <cell r="AO444">
            <v>0</v>
          </cell>
          <cell r="AP444">
            <v>34945412.582599998</v>
          </cell>
        </row>
        <row r="445">
          <cell r="A445">
            <v>0</v>
          </cell>
          <cell r="B445">
            <v>0</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row>
        <row r="446">
          <cell r="A446">
            <v>0</v>
          </cell>
          <cell r="B446">
            <v>0</v>
          </cell>
          <cell r="C446">
            <v>0</v>
          </cell>
          <cell r="D446">
            <v>0</v>
          </cell>
          <cell r="E446">
            <v>0</v>
          </cell>
          <cell r="F446" t="str">
            <v>GADBSY PEAKER UNIT 4-6</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row>
        <row r="447">
          <cell r="A447" t="str">
            <v xml:space="preserve">341.00 0501         </v>
          </cell>
          <cell r="B447">
            <v>501</v>
          </cell>
          <cell r="C447" t="str">
            <v>ProdTrans</v>
          </cell>
          <cell r="D447" t="str">
            <v xml:space="preserve">341.00 0501         </v>
          </cell>
          <cell r="E447">
            <v>341</v>
          </cell>
          <cell r="F447" t="str">
            <v>Structures and Improvements</v>
          </cell>
          <cell r="G447">
            <v>0</v>
          </cell>
          <cell r="H447">
            <v>4240304.49</v>
          </cell>
          <cell r="I447">
            <v>0</v>
          </cell>
          <cell r="J447">
            <v>-234.78</v>
          </cell>
          <cell r="K447">
            <v>0</v>
          </cell>
          <cell r="L447">
            <v>4240069.71</v>
          </cell>
          <cell r="M447">
            <v>0</v>
          </cell>
          <cell r="N447">
            <v>-339.38</v>
          </cell>
          <cell r="O447">
            <v>0</v>
          </cell>
          <cell r="P447">
            <v>4239730.33</v>
          </cell>
          <cell r="Q447">
            <v>0</v>
          </cell>
          <cell r="R447">
            <v>1311326</v>
          </cell>
          <cell r="S447">
            <v>0</v>
          </cell>
          <cell r="T447">
            <v>3.28</v>
          </cell>
          <cell r="U447">
            <v>0</v>
          </cell>
          <cell r="V447">
            <v>139078</v>
          </cell>
          <cell r="W447">
            <v>0</v>
          </cell>
          <cell r="X447">
            <v>-234.78</v>
          </cell>
          <cell r="Y447">
            <v>0</v>
          </cell>
          <cell r="Z447">
            <v>-5</v>
          </cell>
          <cell r="AA447">
            <v>0</v>
          </cell>
          <cell r="AB447">
            <v>-11.739000000000001</v>
          </cell>
          <cell r="AC447">
            <v>0</v>
          </cell>
          <cell r="AD447">
            <v>1450157.4809999999</v>
          </cell>
          <cell r="AE447">
            <v>0</v>
          </cell>
          <cell r="AF447">
            <v>3.28</v>
          </cell>
          <cell r="AG447">
            <v>0</v>
          </cell>
          <cell r="AH447">
            <v>139069</v>
          </cell>
          <cell r="AI447">
            <v>0</v>
          </cell>
          <cell r="AJ447">
            <v>-339.38</v>
          </cell>
          <cell r="AK447">
            <v>0</v>
          </cell>
          <cell r="AL447">
            <v>-5</v>
          </cell>
          <cell r="AM447">
            <v>0</v>
          </cell>
          <cell r="AN447">
            <v>-16.969000000000001</v>
          </cell>
          <cell r="AO447">
            <v>0</v>
          </cell>
          <cell r="AP447">
            <v>1588870.132</v>
          </cell>
        </row>
        <row r="448">
          <cell r="A448" t="str">
            <v xml:space="preserve">342.00 0501         </v>
          </cell>
          <cell r="B448">
            <v>501</v>
          </cell>
          <cell r="C448" t="str">
            <v>ProdTrans</v>
          </cell>
          <cell r="D448" t="str">
            <v xml:space="preserve">342.00 0501         </v>
          </cell>
          <cell r="E448">
            <v>342</v>
          </cell>
          <cell r="F448" t="str">
            <v>Fuel Holders, Producers and Accessories</v>
          </cell>
          <cell r="G448">
            <v>0</v>
          </cell>
          <cell r="H448">
            <v>2284125.7599999998</v>
          </cell>
          <cell r="I448">
            <v>0</v>
          </cell>
          <cell r="J448">
            <v>-8125.0300000000007</v>
          </cell>
          <cell r="K448">
            <v>0</v>
          </cell>
          <cell r="L448">
            <v>2276000.73</v>
          </cell>
          <cell r="M448">
            <v>0</v>
          </cell>
          <cell r="N448">
            <v>-8619.8399999999983</v>
          </cell>
          <cell r="O448">
            <v>0</v>
          </cell>
          <cell r="P448">
            <v>2267380.89</v>
          </cell>
          <cell r="Q448">
            <v>0</v>
          </cell>
          <cell r="R448">
            <v>709142</v>
          </cell>
          <cell r="S448">
            <v>0</v>
          </cell>
          <cell r="T448">
            <v>3.31</v>
          </cell>
          <cell r="U448">
            <v>0</v>
          </cell>
          <cell r="V448">
            <v>75470</v>
          </cell>
          <cell r="W448">
            <v>0</v>
          </cell>
          <cell r="X448">
            <v>-8125.0300000000007</v>
          </cell>
          <cell r="Y448">
            <v>0</v>
          </cell>
          <cell r="Z448">
            <v>0</v>
          </cell>
          <cell r="AA448">
            <v>0</v>
          </cell>
          <cell r="AB448">
            <v>0</v>
          </cell>
          <cell r="AC448">
            <v>0</v>
          </cell>
          <cell r="AD448">
            <v>776486.97</v>
          </cell>
          <cell r="AE448">
            <v>0</v>
          </cell>
          <cell r="AF448">
            <v>3.31</v>
          </cell>
          <cell r="AG448">
            <v>0</v>
          </cell>
          <cell r="AH448">
            <v>75193</v>
          </cell>
          <cell r="AI448">
            <v>0</v>
          </cell>
          <cell r="AJ448">
            <v>-8619.8399999999983</v>
          </cell>
          <cell r="AK448">
            <v>0</v>
          </cell>
          <cell r="AL448">
            <v>0</v>
          </cell>
          <cell r="AM448">
            <v>0</v>
          </cell>
          <cell r="AN448">
            <v>0</v>
          </cell>
          <cell r="AO448">
            <v>0</v>
          </cell>
          <cell r="AP448">
            <v>843060.13</v>
          </cell>
        </row>
        <row r="449">
          <cell r="A449" t="str">
            <v xml:space="preserve">343.00 0501         </v>
          </cell>
          <cell r="B449">
            <v>501</v>
          </cell>
          <cell r="C449" t="str">
            <v>ProdTrans</v>
          </cell>
          <cell r="D449" t="str">
            <v xml:space="preserve">343.00 0501         </v>
          </cell>
          <cell r="E449">
            <v>343</v>
          </cell>
          <cell r="F449" t="str">
            <v>Prime Movers</v>
          </cell>
          <cell r="G449">
            <v>0</v>
          </cell>
          <cell r="H449">
            <v>56436132.039999999</v>
          </cell>
          <cell r="I449">
            <v>0</v>
          </cell>
          <cell r="J449">
            <v>-502967.92999999988</v>
          </cell>
          <cell r="K449">
            <v>0</v>
          </cell>
          <cell r="L449">
            <v>55933164.109999999</v>
          </cell>
          <cell r="M449">
            <v>0</v>
          </cell>
          <cell r="N449">
            <v>-515963.4800000001</v>
          </cell>
          <cell r="O449">
            <v>0</v>
          </cell>
          <cell r="P449">
            <v>55417200.630000003</v>
          </cell>
          <cell r="Q449">
            <v>0</v>
          </cell>
          <cell r="R449">
            <v>15169888</v>
          </cell>
          <cell r="S449">
            <v>0</v>
          </cell>
          <cell r="T449">
            <v>3.34</v>
          </cell>
          <cell r="U449">
            <v>0</v>
          </cell>
          <cell r="V449">
            <v>1876567</v>
          </cell>
          <cell r="W449">
            <v>0</v>
          </cell>
          <cell r="X449">
            <v>-502967.92999999988</v>
          </cell>
          <cell r="Y449">
            <v>0</v>
          </cell>
          <cell r="Z449">
            <v>-5</v>
          </cell>
          <cell r="AA449">
            <v>0</v>
          </cell>
          <cell r="AB449">
            <v>-25148.396499999995</v>
          </cell>
          <cell r="AC449">
            <v>0</v>
          </cell>
          <cell r="AD449">
            <v>16518338.6735</v>
          </cell>
          <cell r="AE449">
            <v>0</v>
          </cell>
          <cell r="AF449">
            <v>3.34</v>
          </cell>
          <cell r="AG449">
            <v>0</v>
          </cell>
          <cell r="AH449">
            <v>1859551</v>
          </cell>
          <cell r="AI449">
            <v>0</v>
          </cell>
          <cell r="AJ449">
            <v>-515963.4800000001</v>
          </cell>
          <cell r="AK449">
            <v>0</v>
          </cell>
          <cell r="AL449">
            <v>-5</v>
          </cell>
          <cell r="AM449">
            <v>0</v>
          </cell>
          <cell r="AN449">
            <v>-25798.174000000003</v>
          </cell>
          <cell r="AO449">
            <v>0</v>
          </cell>
          <cell r="AP449">
            <v>17836128.019500002</v>
          </cell>
        </row>
        <row r="450">
          <cell r="A450" t="str">
            <v xml:space="preserve">344.00 0501         </v>
          </cell>
          <cell r="B450">
            <v>501</v>
          </cell>
          <cell r="C450" t="str">
            <v>ProdTrans</v>
          </cell>
          <cell r="D450" t="str">
            <v xml:space="preserve">344.00 0501         </v>
          </cell>
          <cell r="E450">
            <v>344</v>
          </cell>
          <cell r="F450" t="str">
            <v>Generators</v>
          </cell>
          <cell r="G450">
            <v>0</v>
          </cell>
          <cell r="H450">
            <v>16059493.890000001</v>
          </cell>
          <cell r="I450">
            <v>0</v>
          </cell>
          <cell r="J450">
            <v>-57726.22</v>
          </cell>
          <cell r="K450">
            <v>0</v>
          </cell>
          <cell r="L450">
            <v>16001767.67</v>
          </cell>
          <cell r="M450">
            <v>0</v>
          </cell>
          <cell r="N450">
            <v>-61234.29</v>
          </cell>
          <cell r="O450">
            <v>0</v>
          </cell>
          <cell r="P450">
            <v>15940533.380000001</v>
          </cell>
          <cell r="Q450">
            <v>0</v>
          </cell>
          <cell r="R450">
            <v>5105983</v>
          </cell>
          <cell r="S450">
            <v>0</v>
          </cell>
          <cell r="T450">
            <v>3.25</v>
          </cell>
          <cell r="U450">
            <v>0</v>
          </cell>
          <cell r="V450">
            <v>520996</v>
          </cell>
          <cell r="W450">
            <v>0</v>
          </cell>
          <cell r="X450">
            <v>-57726.22</v>
          </cell>
          <cell r="Y450">
            <v>0</v>
          </cell>
          <cell r="Z450">
            <v>-5</v>
          </cell>
          <cell r="AA450">
            <v>0</v>
          </cell>
          <cell r="AB450">
            <v>-2886.3109999999997</v>
          </cell>
          <cell r="AC450">
            <v>0</v>
          </cell>
          <cell r="AD450">
            <v>5566366.4690000005</v>
          </cell>
          <cell r="AE450">
            <v>0</v>
          </cell>
          <cell r="AF450">
            <v>3.25</v>
          </cell>
          <cell r="AG450">
            <v>0</v>
          </cell>
          <cell r="AH450">
            <v>519062</v>
          </cell>
          <cell r="AI450">
            <v>0</v>
          </cell>
          <cell r="AJ450">
            <v>-61234.29</v>
          </cell>
          <cell r="AK450">
            <v>0</v>
          </cell>
          <cell r="AL450">
            <v>-5</v>
          </cell>
          <cell r="AM450">
            <v>0</v>
          </cell>
          <cell r="AN450">
            <v>-3061.7145</v>
          </cell>
          <cell r="AO450">
            <v>0</v>
          </cell>
          <cell r="AP450">
            <v>6021132.4645000007</v>
          </cell>
        </row>
        <row r="451">
          <cell r="A451" t="str">
            <v xml:space="preserve">345.00 0501         </v>
          </cell>
          <cell r="B451">
            <v>501</v>
          </cell>
          <cell r="C451" t="str">
            <v>ProdTrans</v>
          </cell>
          <cell r="D451" t="str">
            <v xml:space="preserve">345.00 0501         </v>
          </cell>
          <cell r="E451">
            <v>345</v>
          </cell>
          <cell r="F451" t="str">
            <v>Accessory Electric Equipment</v>
          </cell>
          <cell r="G451">
            <v>0</v>
          </cell>
          <cell r="H451">
            <v>2919648.88</v>
          </cell>
          <cell r="I451">
            <v>0</v>
          </cell>
          <cell r="J451">
            <v>-1595.8999999999999</v>
          </cell>
          <cell r="K451">
            <v>0</v>
          </cell>
          <cell r="L451">
            <v>2918052.98</v>
          </cell>
          <cell r="M451">
            <v>0</v>
          </cell>
          <cell r="N451">
            <v>-1779.27</v>
          </cell>
          <cell r="O451">
            <v>0</v>
          </cell>
          <cell r="P451">
            <v>2916273.71</v>
          </cell>
          <cell r="Q451">
            <v>0</v>
          </cell>
          <cell r="R451">
            <v>806767</v>
          </cell>
          <cell r="S451">
            <v>0</v>
          </cell>
          <cell r="T451">
            <v>3.36</v>
          </cell>
          <cell r="U451">
            <v>0</v>
          </cell>
          <cell r="V451">
            <v>98073</v>
          </cell>
          <cell r="W451">
            <v>0</v>
          </cell>
          <cell r="X451">
            <v>-1595.8999999999999</v>
          </cell>
          <cell r="Y451">
            <v>0</v>
          </cell>
          <cell r="Z451">
            <v>-2</v>
          </cell>
          <cell r="AA451">
            <v>0</v>
          </cell>
          <cell r="AB451">
            <v>-31.917999999999996</v>
          </cell>
          <cell r="AC451">
            <v>0</v>
          </cell>
          <cell r="AD451">
            <v>903212.18200000003</v>
          </cell>
          <cell r="AE451">
            <v>0</v>
          </cell>
          <cell r="AF451">
            <v>3.36</v>
          </cell>
          <cell r="AG451">
            <v>0</v>
          </cell>
          <cell r="AH451">
            <v>98017</v>
          </cell>
          <cell r="AI451">
            <v>0</v>
          </cell>
          <cell r="AJ451">
            <v>-1779.27</v>
          </cell>
          <cell r="AK451">
            <v>0</v>
          </cell>
          <cell r="AL451">
            <v>-2</v>
          </cell>
          <cell r="AM451">
            <v>0</v>
          </cell>
          <cell r="AN451">
            <v>-35.5854</v>
          </cell>
          <cell r="AO451">
            <v>0</v>
          </cell>
          <cell r="AP451">
            <v>999414.32660000003</v>
          </cell>
        </row>
        <row r="452">
          <cell r="A452">
            <v>0</v>
          </cell>
          <cell r="B452">
            <v>0</v>
          </cell>
          <cell r="C452">
            <v>0</v>
          </cell>
          <cell r="D452">
            <v>0</v>
          </cell>
          <cell r="E452">
            <v>0</v>
          </cell>
          <cell r="F452" t="str">
            <v>TOTAL GADBSY PEAKER UNIT 4-6</v>
          </cell>
          <cell r="G452">
            <v>0</v>
          </cell>
          <cell r="H452">
            <v>81939705.060000002</v>
          </cell>
          <cell r="I452">
            <v>0</v>
          </cell>
          <cell r="J452">
            <v>-570649.85999999987</v>
          </cell>
          <cell r="K452">
            <v>0</v>
          </cell>
          <cell r="L452">
            <v>81369055.200000003</v>
          </cell>
          <cell r="M452">
            <v>0</v>
          </cell>
          <cell r="N452">
            <v>-587936.26000000013</v>
          </cell>
          <cell r="O452">
            <v>0</v>
          </cell>
          <cell r="P452">
            <v>80781118.939999998</v>
          </cell>
          <cell r="Q452">
            <v>0</v>
          </cell>
          <cell r="R452">
            <v>23103106</v>
          </cell>
          <cell r="S452">
            <v>0</v>
          </cell>
          <cell r="T452">
            <v>0</v>
          </cell>
          <cell r="U452">
            <v>0</v>
          </cell>
          <cell r="V452">
            <v>2710184</v>
          </cell>
          <cell r="W452">
            <v>0</v>
          </cell>
          <cell r="X452">
            <v>-570649.85999999987</v>
          </cell>
          <cell r="Y452">
            <v>0</v>
          </cell>
          <cell r="Z452">
            <v>0</v>
          </cell>
          <cell r="AA452">
            <v>0</v>
          </cell>
          <cell r="AB452">
            <v>-28078.3645</v>
          </cell>
          <cell r="AC452">
            <v>0</v>
          </cell>
          <cell r="AD452">
            <v>25214561.7755</v>
          </cell>
          <cell r="AE452">
            <v>0</v>
          </cell>
          <cell r="AF452">
            <v>0</v>
          </cell>
          <cell r="AG452">
            <v>0</v>
          </cell>
          <cell r="AH452">
            <v>2690892</v>
          </cell>
          <cell r="AI452">
            <v>0</v>
          </cell>
          <cell r="AJ452">
            <v>-587936.26000000013</v>
          </cell>
          <cell r="AK452">
            <v>0</v>
          </cell>
          <cell r="AL452">
            <v>0</v>
          </cell>
          <cell r="AM452">
            <v>0</v>
          </cell>
          <cell r="AN452">
            <v>-28912.442900000005</v>
          </cell>
          <cell r="AO452">
            <v>0</v>
          </cell>
          <cell r="AP452">
            <v>27288605.072600007</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row>
        <row r="454">
          <cell r="A454">
            <v>0</v>
          </cell>
          <cell r="B454">
            <v>0</v>
          </cell>
          <cell r="C454">
            <v>0</v>
          </cell>
          <cell r="D454">
            <v>0</v>
          </cell>
          <cell r="E454">
            <v>0</v>
          </cell>
          <cell r="F454" t="str">
            <v>LITTLE MOUNTAIN</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row>
        <row r="455">
          <cell r="A455" t="str">
            <v xml:space="preserve">341.00 0502         </v>
          </cell>
          <cell r="B455">
            <v>502</v>
          </cell>
          <cell r="C455" t="str">
            <v>ProdTrans</v>
          </cell>
          <cell r="D455" t="str">
            <v xml:space="preserve">341.00 0502         </v>
          </cell>
          <cell r="E455">
            <v>341</v>
          </cell>
          <cell r="F455" t="str">
            <v>Structures and Improvements</v>
          </cell>
          <cell r="G455">
            <v>0</v>
          </cell>
          <cell r="H455">
            <v>337027.88</v>
          </cell>
          <cell r="I455">
            <v>0</v>
          </cell>
          <cell r="J455">
            <v>-337027.88</v>
          </cell>
          <cell r="K455">
            <v>0</v>
          </cell>
          <cell r="L455">
            <v>0</v>
          </cell>
          <cell r="M455">
            <v>0</v>
          </cell>
          <cell r="N455">
            <v>0</v>
          </cell>
          <cell r="O455">
            <v>0</v>
          </cell>
          <cell r="P455">
            <v>0</v>
          </cell>
          <cell r="Q455">
            <v>0</v>
          </cell>
          <cell r="R455">
            <v>360620</v>
          </cell>
          <cell r="S455">
            <v>0</v>
          </cell>
          <cell r="T455">
            <v>8.72784891781059</v>
          </cell>
          <cell r="U455">
            <v>0</v>
          </cell>
          <cell r="V455">
            <v>14708</v>
          </cell>
          <cell r="W455">
            <v>0</v>
          </cell>
          <cell r="X455">
            <v>-337027.88</v>
          </cell>
          <cell r="Y455">
            <v>0</v>
          </cell>
          <cell r="Z455">
            <v>0</v>
          </cell>
          <cell r="AA455">
            <v>0</v>
          </cell>
          <cell r="AB455">
            <v>0</v>
          </cell>
          <cell r="AC455">
            <v>0</v>
          </cell>
          <cell r="AD455">
            <v>38300.119999999995</v>
          </cell>
          <cell r="AE455">
            <v>0</v>
          </cell>
          <cell r="AF455">
            <v>8.72784891781059</v>
          </cell>
          <cell r="AG455">
            <v>0</v>
          </cell>
          <cell r="AH455">
            <v>0</v>
          </cell>
          <cell r="AI455">
            <v>0</v>
          </cell>
          <cell r="AJ455">
            <v>0</v>
          </cell>
          <cell r="AK455">
            <v>0</v>
          </cell>
          <cell r="AL455">
            <v>0</v>
          </cell>
          <cell r="AM455">
            <v>0</v>
          </cell>
          <cell r="AN455">
            <v>0</v>
          </cell>
          <cell r="AO455">
            <v>0</v>
          </cell>
          <cell r="AP455">
            <v>38300.119999999995</v>
          </cell>
        </row>
        <row r="456">
          <cell r="A456" t="str">
            <v xml:space="preserve">343.00 0502         </v>
          </cell>
          <cell r="B456">
            <v>502</v>
          </cell>
          <cell r="C456" t="str">
            <v>ProdTrans</v>
          </cell>
          <cell r="D456" t="str">
            <v xml:space="preserve">343.00 0502         </v>
          </cell>
          <cell r="E456">
            <v>343</v>
          </cell>
          <cell r="F456" t="str">
            <v>Prime Movers</v>
          </cell>
          <cell r="G456">
            <v>0</v>
          </cell>
          <cell r="H456">
            <v>1167092.49</v>
          </cell>
          <cell r="I456">
            <v>0</v>
          </cell>
          <cell r="J456">
            <v>-1167092.49</v>
          </cell>
          <cell r="K456">
            <v>0</v>
          </cell>
          <cell r="L456">
            <v>0</v>
          </cell>
          <cell r="M456">
            <v>0</v>
          </cell>
          <cell r="N456">
            <v>0</v>
          </cell>
          <cell r="O456">
            <v>0</v>
          </cell>
          <cell r="P456">
            <v>0</v>
          </cell>
          <cell r="Q456">
            <v>0</v>
          </cell>
          <cell r="R456">
            <v>1468443</v>
          </cell>
          <cell r="S456">
            <v>0</v>
          </cell>
          <cell r="T456">
            <v>11.238266973576051</v>
          </cell>
          <cell r="U456">
            <v>0</v>
          </cell>
          <cell r="V456">
            <v>65580</v>
          </cell>
          <cell r="W456">
            <v>0</v>
          </cell>
          <cell r="X456">
            <v>-1167092.49</v>
          </cell>
          <cell r="Y456">
            <v>0</v>
          </cell>
          <cell r="Z456">
            <v>0</v>
          </cell>
          <cell r="AA456">
            <v>0</v>
          </cell>
          <cell r="AB456">
            <v>0</v>
          </cell>
          <cell r="AC456">
            <v>0</v>
          </cell>
          <cell r="AD456">
            <v>366930.51</v>
          </cell>
          <cell r="AE456">
            <v>0</v>
          </cell>
          <cell r="AF456">
            <v>11.238266973576051</v>
          </cell>
          <cell r="AG456">
            <v>0</v>
          </cell>
          <cell r="AH456">
            <v>0</v>
          </cell>
          <cell r="AI456">
            <v>0</v>
          </cell>
          <cell r="AJ456">
            <v>0</v>
          </cell>
          <cell r="AK456">
            <v>0</v>
          </cell>
          <cell r="AL456">
            <v>0</v>
          </cell>
          <cell r="AM456">
            <v>0</v>
          </cell>
          <cell r="AN456">
            <v>0</v>
          </cell>
          <cell r="AO456">
            <v>0</v>
          </cell>
          <cell r="AP456">
            <v>366930.51</v>
          </cell>
        </row>
        <row r="457">
          <cell r="A457" t="str">
            <v xml:space="preserve">345.00 0502         </v>
          </cell>
          <cell r="B457">
            <v>502</v>
          </cell>
          <cell r="C457" t="str">
            <v>ProdTrans</v>
          </cell>
          <cell r="D457" t="str">
            <v xml:space="preserve">345.00 0502         </v>
          </cell>
          <cell r="E457">
            <v>345</v>
          </cell>
          <cell r="F457" t="str">
            <v>Accessory Electric Equipment</v>
          </cell>
          <cell r="G457">
            <v>0</v>
          </cell>
          <cell r="H457">
            <v>215728.34</v>
          </cell>
          <cell r="I457">
            <v>0</v>
          </cell>
          <cell r="J457">
            <v>-215728.34000000003</v>
          </cell>
          <cell r="K457">
            <v>0</v>
          </cell>
          <cell r="L457">
            <v>0</v>
          </cell>
          <cell r="M457">
            <v>0</v>
          </cell>
          <cell r="N457">
            <v>0</v>
          </cell>
          <cell r="O457">
            <v>0</v>
          </cell>
          <cell r="P457">
            <v>0</v>
          </cell>
          <cell r="Q457">
            <v>0</v>
          </cell>
          <cell r="R457">
            <v>230829</v>
          </cell>
          <cell r="S457">
            <v>0</v>
          </cell>
          <cell r="T457">
            <v>8.7837531212143709</v>
          </cell>
          <cell r="U457">
            <v>0</v>
          </cell>
          <cell r="V457">
            <v>9475</v>
          </cell>
          <cell r="W457">
            <v>0</v>
          </cell>
          <cell r="X457">
            <v>-215728.34000000003</v>
          </cell>
          <cell r="Y457">
            <v>0</v>
          </cell>
          <cell r="Z457">
            <v>0</v>
          </cell>
          <cell r="AA457">
            <v>0</v>
          </cell>
          <cell r="AB457">
            <v>0</v>
          </cell>
          <cell r="AC457">
            <v>0</v>
          </cell>
          <cell r="AD457">
            <v>24575.659999999974</v>
          </cell>
          <cell r="AE457">
            <v>0</v>
          </cell>
          <cell r="AF457">
            <v>8.7837531212143709</v>
          </cell>
          <cell r="AG457">
            <v>0</v>
          </cell>
          <cell r="AH457">
            <v>0</v>
          </cell>
          <cell r="AI457">
            <v>0</v>
          </cell>
          <cell r="AJ457">
            <v>0</v>
          </cell>
          <cell r="AK457">
            <v>0</v>
          </cell>
          <cell r="AL457">
            <v>0</v>
          </cell>
          <cell r="AM457">
            <v>0</v>
          </cell>
          <cell r="AN457">
            <v>0</v>
          </cell>
          <cell r="AO457">
            <v>0</v>
          </cell>
          <cell r="AP457">
            <v>24575.659999999974</v>
          </cell>
        </row>
        <row r="458">
          <cell r="A458" t="str">
            <v xml:space="preserve">346.00 0502         </v>
          </cell>
          <cell r="B458">
            <v>502</v>
          </cell>
          <cell r="C458" t="str">
            <v>ProdTrans</v>
          </cell>
          <cell r="D458" t="str">
            <v xml:space="preserve">346.00 0502         </v>
          </cell>
          <cell r="E458">
            <v>346</v>
          </cell>
          <cell r="F458" t="str">
            <v>Miscellaneous Power Plant Equipment</v>
          </cell>
          <cell r="G458">
            <v>0</v>
          </cell>
          <cell r="H458">
            <v>11813.11</v>
          </cell>
          <cell r="I458">
            <v>0</v>
          </cell>
          <cell r="J458">
            <v>-11813.11</v>
          </cell>
          <cell r="K458">
            <v>0</v>
          </cell>
          <cell r="L458">
            <v>0</v>
          </cell>
          <cell r="M458">
            <v>0</v>
          </cell>
          <cell r="N458">
            <v>0</v>
          </cell>
          <cell r="O458">
            <v>0</v>
          </cell>
          <cell r="P458">
            <v>0</v>
          </cell>
          <cell r="Q458">
            <v>0</v>
          </cell>
          <cell r="R458">
            <v>12640</v>
          </cell>
          <cell r="S458">
            <v>0</v>
          </cell>
          <cell r="T458">
            <v>8.2217142131550016</v>
          </cell>
          <cell r="U458">
            <v>0</v>
          </cell>
          <cell r="V458">
            <v>486</v>
          </cell>
          <cell r="W458">
            <v>0</v>
          </cell>
          <cell r="X458">
            <v>-11813.11</v>
          </cell>
          <cell r="Y458">
            <v>0</v>
          </cell>
          <cell r="Z458">
            <v>0</v>
          </cell>
          <cell r="AA458">
            <v>0</v>
          </cell>
          <cell r="AB458">
            <v>0</v>
          </cell>
          <cell r="AC458">
            <v>0</v>
          </cell>
          <cell r="AD458">
            <v>1312.8899999999994</v>
          </cell>
          <cell r="AE458">
            <v>0</v>
          </cell>
          <cell r="AF458">
            <v>8.2217142131550016</v>
          </cell>
          <cell r="AG458">
            <v>0</v>
          </cell>
          <cell r="AH458">
            <v>0</v>
          </cell>
          <cell r="AI458">
            <v>0</v>
          </cell>
          <cell r="AJ458">
            <v>0</v>
          </cell>
          <cell r="AK458">
            <v>0</v>
          </cell>
          <cell r="AL458">
            <v>0</v>
          </cell>
          <cell r="AM458">
            <v>0</v>
          </cell>
          <cell r="AN458">
            <v>0</v>
          </cell>
          <cell r="AO458">
            <v>0</v>
          </cell>
          <cell r="AP458">
            <v>1312.8899999999994</v>
          </cell>
        </row>
        <row r="459">
          <cell r="A459">
            <v>0</v>
          </cell>
          <cell r="B459">
            <v>0</v>
          </cell>
          <cell r="C459">
            <v>0</v>
          </cell>
          <cell r="D459">
            <v>0</v>
          </cell>
          <cell r="E459">
            <v>0</v>
          </cell>
          <cell r="F459" t="str">
            <v>TOTAL LITTLE MOUNTAIN</v>
          </cell>
          <cell r="G459">
            <v>0</v>
          </cell>
          <cell r="H459">
            <v>1731661.8200000003</v>
          </cell>
          <cell r="I459">
            <v>0</v>
          </cell>
          <cell r="J459">
            <v>-1731661.8200000003</v>
          </cell>
          <cell r="K459">
            <v>0</v>
          </cell>
          <cell r="L459">
            <v>0</v>
          </cell>
          <cell r="M459">
            <v>0</v>
          </cell>
          <cell r="N459">
            <v>0</v>
          </cell>
          <cell r="O459">
            <v>0</v>
          </cell>
          <cell r="P459">
            <v>0</v>
          </cell>
          <cell r="Q459">
            <v>0</v>
          </cell>
          <cell r="R459">
            <v>2072532</v>
          </cell>
          <cell r="S459">
            <v>0</v>
          </cell>
          <cell r="T459">
            <v>0</v>
          </cell>
          <cell r="U459">
            <v>0</v>
          </cell>
          <cell r="V459">
            <v>90249</v>
          </cell>
          <cell r="W459">
            <v>0</v>
          </cell>
          <cell r="X459">
            <v>-1731661.8200000003</v>
          </cell>
          <cell r="Y459">
            <v>0</v>
          </cell>
          <cell r="Z459">
            <v>0</v>
          </cell>
          <cell r="AA459">
            <v>0</v>
          </cell>
          <cell r="AB459">
            <v>0</v>
          </cell>
          <cell r="AC459">
            <v>0</v>
          </cell>
          <cell r="AD459">
            <v>431119.18</v>
          </cell>
          <cell r="AE459">
            <v>0</v>
          </cell>
          <cell r="AF459">
            <v>0</v>
          </cell>
          <cell r="AG459">
            <v>0</v>
          </cell>
          <cell r="AH459">
            <v>0</v>
          </cell>
          <cell r="AI459">
            <v>0</v>
          </cell>
          <cell r="AJ459">
            <v>0</v>
          </cell>
          <cell r="AK459">
            <v>0</v>
          </cell>
          <cell r="AL459">
            <v>0</v>
          </cell>
          <cell r="AM459">
            <v>0</v>
          </cell>
          <cell r="AN459">
            <v>0</v>
          </cell>
          <cell r="AO459">
            <v>0</v>
          </cell>
          <cell r="AP459">
            <v>431119.18</v>
          </cell>
        </row>
        <row r="460">
          <cell r="A460">
            <v>0</v>
          </cell>
          <cell r="B460">
            <v>0</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row>
        <row r="461">
          <cell r="A461">
            <v>0</v>
          </cell>
          <cell r="B461">
            <v>0</v>
          </cell>
          <cell r="C461">
            <v>0</v>
          </cell>
          <cell r="D461">
            <v>0</v>
          </cell>
          <cell r="E461">
            <v>0</v>
          </cell>
          <cell r="F461" t="str">
            <v>DUNLAP - WIND</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row>
        <row r="462">
          <cell r="A462" t="str">
            <v xml:space="preserve">341.00 0601         </v>
          </cell>
          <cell r="B462">
            <v>601</v>
          </cell>
          <cell r="C462" t="str">
            <v>ProdTrans</v>
          </cell>
          <cell r="D462" t="str">
            <v xml:space="preserve">341.00 0601         </v>
          </cell>
          <cell r="E462">
            <v>341</v>
          </cell>
          <cell r="F462" t="str">
            <v>Structures and Improvements</v>
          </cell>
          <cell r="G462">
            <v>0</v>
          </cell>
          <cell r="H462">
            <v>7639582.0899999999</v>
          </cell>
          <cell r="I462">
            <v>0</v>
          </cell>
          <cell r="J462">
            <v>-29263.91</v>
          </cell>
          <cell r="K462">
            <v>0</v>
          </cell>
          <cell r="L462">
            <v>7610318.1799999997</v>
          </cell>
          <cell r="M462">
            <v>0</v>
          </cell>
          <cell r="N462">
            <v>-29786.14</v>
          </cell>
          <cell r="O462">
            <v>0</v>
          </cell>
          <cell r="P462">
            <v>7580532.04</v>
          </cell>
          <cell r="Q462">
            <v>0</v>
          </cell>
          <cell r="R462">
            <v>410022</v>
          </cell>
          <cell r="S462">
            <v>0</v>
          </cell>
          <cell r="T462">
            <v>4.05</v>
          </cell>
          <cell r="U462">
            <v>0</v>
          </cell>
          <cell r="V462">
            <v>308810</v>
          </cell>
          <cell r="W462">
            <v>0</v>
          </cell>
          <cell r="X462">
            <v>-29263.91</v>
          </cell>
          <cell r="Y462">
            <v>0</v>
          </cell>
          <cell r="Z462">
            <v>-5</v>
          </cell>
          <cell r="AA462">
            <v>0</v>
          </cell>
          <cell r="AB462">
            <v>-1463.1954999999998</v>
          </cell>
          <cell r="AC462">
            <v>0</v>
          </cell>
          <cell r="AD462">
            <v>688104.89449999994</v>
          </cell>
          <cell r="AE462">
            <v>0</v>
          </cell>
          <cell r="AF462">
            <v>4.05</v>
          </cell>
          <cell r="AG462">
            <v>0</v>
          </cell>
          <cell r="AH462">
            <v>307615</v>
          </cell>
          <cell r="AI462">
            <v>0</v>
          </cell>
          <cell r="AJ462">
            <v>-29786.14</v>
          </cell>
          <cell r="AK462">
            <v>0</v>
          </cell>
          <cell r="AL462">
            <v>-5</v>
          </cell>
          <cell r="AM462">
            <v>0</v>
          </cell>
          <cell r="AN462">
            <v>-1489.307</v>
          </cell>
          <cell r="AO462">
            <v>0</v>
          </cell>
          <cell r="AP462">
            <v>964444.44749999989</v>
          </cell>
        </row>
        <row r="463">
          <cell r="A463" t="str">
            <v xml:space="preserve">343.00 0601         </v>
          </cell>
          <cell r="B463">
            <v>601</v>
          </cell>
          <cell r="C463" t="str">
            <v>ProdTrans</v>
          </cell>
          <cell r="D463" t="str">
            <v xml:space="preserve">343.00 0601         </v>
          </cell>
          <cell r="E463">
            <v>343</v>
          </cell>
          <cell r="F463" t="str">
            <v>Prime Movers</v>
          </cell>
          <cell r="G463">
            <v>0</v>
          </cell>
          <cell r="H463">
            <v>207516766.59</v>
          </cell>
          <cell r="I463">
            <v>0</v>
          </cell>
          <cell r="J463">
            <v>-214363.29</v>
          </cell>
          <cell r="K463">
            <v>0</v>
          </cell>
          <cell r="L463">
            <v>207302403.30000001</v>
          </cell>
          <cell r="M463">
            <v>0</v>
          </cell>
          <cell r="N463">
            <v>-229753.92</v>
          </cell>
          <cell r="O463">
            <v>0</v>
          </cell>
          <cell r="P463">
            <v>207072649.38000003</v>
          </cell>
          <cell r="Q463">
            <v>0</v>
          </cell>
          <cell r="R463">
            <v>11796933</v>
          </cell>
          <cell r="S463">
            <v>0</v>
          </cell>
          <cell r="T463">
            <v>4.05</v>
          </cell>
          <cell r="U463">
            <v>0</v>
          </cell>
          <cell r="V463">
            <v>8400088</v>
          </cell>
          <cell r="W463">
            <v>0</v>
          </cell>
          <cell r="X463">
            <v>-214363.29</v>
          </cell>
          <cell r="Y463">
            <v>0</v>
          </cell>
          <cell r="Z463">
            <v>-5</v>
          </cell>
          <cell r="AA463">
            <v>0</v>
          </cell>
          <cell r="AB463">
            <v>-10718.164499999999</v>
          </cell>
          <cell r="AC463">
            <v>0</v>
          </cell>
          <cell r="AD463">
            <v>19971939.545499999</v>
          </cell>
          <cell r="AE463">
            <v>0</v>
          </cell>
          <cell r="AF463">
            <v>4.05</v>
          </cell>
          <cell r="AG463">
            <v>0</v>
          </cell>
          <cell r="AH463">
            <v>8391095</v>
          </cell>
          <cell r="AI463">
            <v>0</v>
          </cell>
          <cell r="AJ463">
            <v>-229753.92</v>
          </cell>
          <cell r="AK463">
            <v>0</v>
          </cell>
          <cell r="AL463">
            <v>-5</v>
          </cell>
          <cell r="AM463">
            <v>0</v>
          </cell>
          <cell r="AN463">
            <v>-11487.696000000002</v>
          </cell>
          <cell r="AO463">
            <v>0</v>
          </cell>
          <cell r="AP463">
            <v>28121792.929499999</v>
          </cell>
        </row>
        <row r="464">
          <cell r="A464" t="str">
            <v xml:space="preserve">344.00 0601         </v>
          </cell>
          <cell r="B464">
            <v>601</v>
          </cell>
          <cell r="C464" t="str">
            <v>ProdTrans</v>
          </cell>
          <cell r="D464" t="str">
            <v xml:space="preserve">344.00 0601         </v>
          </cell>
          <cell r="E464">
            <v>344</v>
          </cell>
          <cell r="F464" t="str">
            <v>Generators</v>
          </cell>
          <cell r="G464">
            <v>0</v>
          </cell>
          <cell r="H464">
            <v>5564835.7400000002</v>
          </cell>
          <cell r="I464">
            <v>0</v>
          </cell>
          <cell r="J464">
            <v>-5748.43</v>
          </cell>
          <cell r="K464">
            <v>0</v>
          </cell>
          <cell r="L464">
            <v>5559087.3100000005</v>
          </cell>
          <cell r="M464">
            <v>0</v>
          </cell>
          <cell r="N464">
            <v>-6161.15</v>
          </cell>
          <cell r="O464">
            <v>0</v>
          </cell>
          <cell r="P464">
            <v>5552926.1600000001</v>
          </cell>
          <cell r="Q464">
            <v>0</v>
          </cell>
          <cell r="R464">
            <v>316350</v>
          </cell>
          <cell r="S464">
            <v>0</v>
          </cell>
          <cell r="T464">
            <v>4.05</v>
          </cell>
          <cell r="U464">
            <v>0</v>
          </cell>
          <cell r="V464">
            <v>225259</v>
          </cell>
          <cell r="W464">
            <v>0</v>
          </cell>
          <cell r="X464">
            <v>-5748.43</v>
          </cell>
          <cell r="Y464">
            <v>0</v>
          </cell>
          <cell r="Z464">
            <v>-5</v>
          </cell>
          <cell r="AA464">
            <v>0</v>
          </cell>
          <cell r="AB464">
            <v>-287.42150000000004</v>
          </cell>
          <cell r="AC464">
            <v>0</v>
          </cell>
          <cell r="AD464">
            <v>535573.14849999989</v>
          </cell>
          <cell r="AE464">
            <v>0</v>
          </cell>
          <cell r="AF464">
            <v>4.05</v>
          </cell>
          <cell r="AG464">
            <v>0</v>
          </cell>
          <cell r="AH464">
            <v>225018</v>
          </cell>
          <cell r="AI464">
            <v>0</v>
          </cell>
          <cell r="AJ464">
            <v>-6161.15</v>
          </cell>
          <cell r="AK464">
            <v>0</v>
          </cell>
          <cell r="AL464">
            <v>-5</v>
          </cell>
          <cell r="AM464">
            <v>0</v>
          </cell>
          <cell r="AN464">
            <v>-308.0575</v>
          </cell>
          <cell r="AO464">
            <v>0</v>
          </cell>
          <cell r="AP464">
            <v>754121.94099999988</v>
          </cell>
        </row>
        <row r="465">
          <cell r="A465" t="str">
            <v xml:space="preserve">345.00 0601         </v>
          </cell>
          <cell r="B465">
            <v>601</v>
          </cell>
          <cell r="C465" t="str">
            <v>ProdTrans</v>
          </cell>
          <cell r="D465" t="str">
            <v xml:space="preserve">345.00 0601         </v>
          </cell>
          <cell r="E465">
            <v>345</v>
          </cell>
          <cell r="F465" t="str">
            <v>Accessory Electric Equipment</v>
          </cell>
          <cell r="G465">
            <v>0</v>
          </cell>
          <cell r="H465">
            <v>12295697.59</v>
          </cell>
          <cell r="I465">
            <v>0</v>
          </cell>
          <cell r="J465">
            <v>-4001.3399999999997</v>
          </cell>
          <cell r="K465">
            <v>0</v>
          </cell>
          <cell r="L465">
            <v>12291696.25</v>
          </cell>
          <cell r="M465">
            <v>0</v>
          </cell>
          <cell r="N465">
            <v>-4584.57</v>
          </cell>
          <cell r="O465">
            <v>0</v>
          </cell>
          <cell r="P465">
            <v>12287111.68</v>
          </cell>
          <cell r="Q465">
            <v>0</v>
          </cell>
          <cell r="R465">
            <v>702600</v>
          </cell>
          <cell r="S465">
            <v>0</v>
          </cell>
          <cell r="T465">
            <v>4.05</v>
          </cell>
          <cell r="U465">
            <v>0</v>
          </cell>
          <cell r="V465">
            <v>497895</v>
          </cell>
          <cell r="W465">
            <v>0</v>
          </cell>
          <cell r="X465">
            <v>-4001.3399999999997</v>
          </cell>
          <cell r="Y465">
            <v>0</v>
          </cell>
          <cell r="Z465">
            <v>-2</v>
          </cell>
          <cell r="AA465">
            <v>0</v>
          </cell>
          <cell r="AB465">
            <v>-80.026799999999994</v>
          </cell>
          <cell r="AC465">
            <v>0</v>
          </cell>
          <cell r="AD465">
            <v>1196413.6331999998</v>
          </cell>
          <cell r="AE465">
            <v>0</v>
          </cell>
          <cell r="AF465">
            <v>4.05</v>
          </cell>
          <cell r="AG465">
            <v>0</v>
          </cell>
          <cell r="AH465">
            <v>497721</v>
          </cell>
          <cell r="AI465">
            <v>0</v>
          </cell>
          <cell r="AJ465">
            <v>-4584.57</v>
          </cell>
          <cell r="AK465">
            <v>0</v>
          </cell>
          <cell r="AL465">
            <v>-2</v>
          </cell>
          <cell r="AM465">
            <v>0</v>
          </cell>
          <cell r="AN465">
            <v>-91.691399999999987</v>
          </cell>
          <cell r="AO465">
            <v>0</v>
          </cell>
          <cell r="AP465">
            <v>1689458.3717999998</v>
          </cell>
        </row>
        <row r="466">
          <cell r="A466" t="str">
            <v xml:space="preserve">346.00 0601         </v>
          </cell>
          <cell r="B466">
            <v>601</v>
          </cell>
          <cell r="C466" t="str">
            <v>ProdTrans</v>
          </cell>
          <cell r="D466" t="str">
            <v xml:space="preserve">346.00 0601         </v>
          </cell>
          <cell r="E466">
            <v>346</v>
          </cell>
          <cell r="F466" t="str">
            <v>Miscellaneous Power Plant Equipment</v>
          </cell>
          <cell r="G466">
            <v>0</v>
          </cell>
          <cell r="H466">
            <v>149130.71</v>
          </cell>
          <cell r="I466">
            <v>0</v>
          </cell>
          <cell r="J466">
            <v>-48.61</v>
          </cell>
          <cell r="K466">
            <v>0</v>
          </cell>
          <cell r="L466">
            <v>149082.1</v>
          </cell>
          <cell r="M466">
            <v>0</v>
          </cell>
          <cell r="N466">
            <v>-55.7</v>
          </cell>
          <cell r="O466">
            <v>0</v>
          </cell>
          <cell r="P466">
            <v>149026.4</v>
          </cell>
          <cell r="Q466">
            <v>0</v>
          </cell>
          <cell r="R466">
            <v>8511</v>
          </cell>
          <cell r="S466">
            <v>0</v>
          </cell>
          <cell r="T466">
            <v>4.05</v>
          </cell>
          <cell r="U466">
            <v>0</v>
          </cell>
          <cell r="V466">
            <v>6039</v>
          </cell>
          <cell r="W466">
            <v>0</v>
          </cell>
          <cell r="X466">
            <v>-48.61</v>
          </cell>
          <cell r="Y466">
            <v>0</v>
          </cell>
          <cell r="Z466">
            <v>0</v>
          </cell>
          <cell r="AA466">
            <v>0</v>
          </cell>
          <cell r="AB466">
            <v>0</v>
          </cell>
          <cell r="AC466">
            <v>0</v>
          </cell>
          <cell r="AD466">
            <v>14501.39</v>
          </cell>
          <cell r="AE466">
            <v>0</v>
          </cell>
          <cell r="AF466">
            <v>4.05</v>
          </cell>
          <cell r="AG466">
            <v>0</v>
          </cell>
          <cell r="AH466">
            <v>6037</v>
          </cell>
          <cell r="AI466">
            <v>0</v>
          </cell>
          <cell r="AJ466">
            <v>-55.7</v>
          </cell>
          <cell r="AK466">
            <v>0</v>
          </cell>
          <cell r="AL466">
            <v>0</v>
          </cell>
          <cell r="AM466">
            <v>0</v>
          </cell>
          <cell r="AN466">
            <v>0</v>
          </cell>
          <cell r="AO466">
            <v>0</v>
          </cell>
          <cell r="AP466">
            <v>20482.689999999999</v>
          </cell>
        </row>
        <row r="467">
          <cell r="A467">
            <v>0</v>
          </cell>
          <cell r="B467">
            <v>0</v>
          </cell>
          <cell r="C467">
            <v>0</v>
          </cell>
          <cell r="D467">
            <v>0</v>
          </cell>
          <cell r="E467">
            <v>0</v>
          </cell>
          <cell r="F467" t="str">
            <v>TOTAL DUNLAP - WIND</v>
          </cell>
          <cell r="G467">
            <v>0</v>
          </cell>
          <cell r="H467">
            <v>233166012.72000003</v>
          </cell>
          <cell r="I467">
            <v>0</v>
          </cell>
          <cell r="J467">
            <v>-253425.58</v>
          </cell>
          <cell r="K467">
            <v>0</v>
          </cell>
          <cell r="L467">
            <v>232912587.14000002</v>
          </cell>
          <cell r="M467">
            <v>0</v>
          </cell>
          <cell r="N467">
            <v>-270341.48000000004</v>
          </cell>
          <cell r="O467">
            <v>0</v>
          </cell>
          <cell r="P467">
            <v>232642245.66000003</v>
          </cell>
          <cell r="Q467">
            <v>0</v>
          </cell>
          <cell r="R467">
            <v>13234416</v>
          </cell>
          <cell r="S467">
            <v>0</v>
          </cell>
          <cell r="T467">
            <v>0</v>
          </cell>
          <cell r="U467">
            <v>0</v>
          </cell>
          <cell r="V467">
            <v>9438091</v>
          </cell>
          <cell r="W467">
            <v>0</v>
          </cell>
          <cell r="X467">
            <v>-253425.58</v>
          </cell>
          <cell r="Y467">
            <v>0</v>
          </cell>
          <cell r="Z467">
            <v>0</v>
          </cell>
          <cell r="AA467">
            <v>0</v>
          </cell>
          <cell r="AB467">
            <v>-12548.808299999999</v>
          </cell>
          <cell r="AC467">
            <v>0</v>
          </cell>
          <cell r="AD467">
            <v>22406532.611699998</v>
          </cell>
          <cell r="AE467">
            <v>0</v>
          </cell>
          <cell r="AF467">
            <v>0</v>
          </cell>
          <cell r="AG467">
            <v>0</v>
          </cell>
          <cell r="AH467">
            <v>9427486</v>
          </cell>
          <cell r="AI467">
            <v>0</v>
          </cell>
          <cell r="AJ467">
            <v>-270341.48000000004</v>
          </cell>
          <cell r="AK467">
            <v>0</v>
          </cell>
          <cell r="AL467">
            <v>0</v>
          </cell>
          <cell r="AM467">
            <v>0</v>
          </cell>
          <cell r="AN467">
            <v>-13376.751900000003</v>
          </cell>
          <cell r="AO467">
            <v>0</v>
          </cell>
          <cell r="AP467">
            <v>31550300.379800003</v>
          </cell>
        </row>
        <row r="468">
          <cell r="A468">
            <v>0</v>
          </cell>
          <cell r="B468">
            <v>0</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row>
        <row r="469">
          <cell r="A469">
            <v>0</v>
          </cell>
          <cell r="B469">
            <v>0</v>
          </cell>
          <cell r="C469">
            <v>0</v>
          </cell>
          <cell r="D469">
            <v>0</v>
          </cell>
          <cell r="E469">
            <v>0</v>
          </cell>
          <cell r="F469" t="str">
            <v>FOOTE CREEK - WIND</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row>
        <row r="470">
          <cell r="A470" t="str">
            <v xml:space="preserve">341.00 0602         </v>
          </cell>
          <cell r="B470">
            <v>602</v>
          </cell>
          <cell r="C470" t="str">
            <v>ProdTrans</v>
          </cell>
          <cell r="D470" t="str">
            <v xml:space="preserve">341.00 0602         </v>
          </cell>
          <cell r="E470">
            <v>341</v>
          </cell>
          <cell r="F470" t="str">
            <v>Structures and Improvements</v>
          </cell>
          <cell r="G470">
            <v>0</v>
          </cell>
          <cell r="H470">
            <v>110228.76</v>
          </cell>
          <cell r="I470">
            <v>0</v>
          </cell>
          <cell r="J470">
            <v>-547.83000000000004</v>
          </cell>
          <cell r="K470">
            <v>0</v>
          </cell>
          <cell r="L470">
            <v>109680.93</v>
          </cell>
          <cell r="M470">
            <v>0</v>
          </cell>
          <cell r="N470">
            <v>-556.03</v>
          </cell>
          <cell r="O470">
            <v>0</v>
          </cell>
          <cell r="P470">
            <v>109124.9</v>
          </cell>
          <cell r="Q470">
            <v>0</v>
          </cell>
          <cell r="R470">
            <v>53096</v>
          </cell>
          <cell r="S470">
            <v>0</v>
          </cell>
          <cell r="T470">
            <v>0</v>
          </cell>
          <cell r="U470">
            <v>0</v>
          </cell>
          <cell r="V470">
            <v>0</v>
          </cell>
          <cell r="W470">
            <v>0</v>
          </cell>
          <cell r="X470">
            <v>-547.83000000000004</v>
          </cell>
          <cell r="Y470">
            <v>0</v>
          </cell>
          <cell r="Z470">
            <v>-5</v>
          </cell>
          <cell r="AA470">
            <v>0</v>
          </cell>
          <cell r="AB470">
            <v>-27.391500000000001</v>
          </cell>
          <cell r="AC470">
            <v>0</v>
          </cell>
          <cell r="AD470">
            <v>52520.7785</v>
          </cell>
          <cell r="AE470">
            <v>0</v>
          </cell>
          <cell r="AF470">
            <v>0</v>
          </cell>
          <cell r="AG470">
            <v>0</v>
          </cell>
          <cell r="AH470">
            <v>0</v>
          </cell>
          <cell r="AI470">
            <v>0</v>
          </cell>
          <cell r="AJ470">
            <v>-556.03</v>
          </cell>
          <cell r="AK470">
            <v>0</v>
          </cell>
          <cell r="AL470">
            <v>-5</v>
          </cell>
          <cell r="AM470">
            <v>0</v>
          </cell>
          <cell r="AN470">
            <v>-27.801499999999997</v>
          </cell>
          <cell r="AO470">
            <v>0</v>
          </cell>
          <cell r="AP470">
            <v>51936.947</v>
          </cell>
        </row>
        <row r="471">
          <cell r="A471" t="str">
            <v xml:space="preserve">343.00 0602         </v>
          </cell>
          <cell r="B471">
            <v>602</v>
          </cell>
          <cell r="C471" t="str">
            <v>ProdTrans</v>
          </cell>
          <cell r="D471" t="str">
            <v xml:space="preserve">343.00 0602         </v>
          </cell>
          <cell r="E471">
            <v>343</v>
          </cell>
          <cell r="F471" t="str">
            <v>Prime Movers</v>
          </cell>
          <cell r="G471">
            <v>0</v>
          </cell>
          <cell r="H471">
            <v>31931758.870000001</v>
          </cell>
          <cell r="I471">
            <v>0</v>
          </cell>
          <cell r="J471">
            <v>-73881.320000000007</v>
          </cell>
          <cell r="K471">
            <v>0</v>
          </cell>
          <cell r="L471">
            <v>31857877.550000001</v>
          </cell>
          <cell r="M471">
            <v>0</v>
          </cell>
          <cell r="N471">
            <v>-78786.420000000013</v>
          </cell>
          <cell r="O471">
            <v>0</v>
          </cell>
          <cell r="P471">
            <v>31779091.129999999</v>
          </cell>
          <cell r="Q471">
            <v>0</v>
          </cell>
          <cell r="R471">
            <v>15744942</v>
          </cell>
          <cell r="S471">
            <v>0</v>
          </cell>
          <cell r="T471">
            <v>3.9212346202259871</v>
          </cell>
          <cell r="U471">
            <v>0</v>
          </cell>
          <cell r="V471">
            <v>1250671</v>
          </cell>
          <cell r="W471">
            <v>0</v>
          </cell>
          <cell r="X471">
            <v>-73881.320000000007</v>
          </cell>
          <cell r="Y471">
            <v>0</v>
          </cell>
          <cell r="Z471">
            <v>-5</v>
          </cell>
          <cell r="AA471">
            <v>0</v>
          </cell>
          <cell r="AB471">
            <v>-3694.0660000000003</v>
          </cell>
          <cell r="AC471">
            <v>0</v>
          </cell>
          <cell r="AD471">
            <v>16918037.614</v>
          </cell>
          <cell r="AE471">
            <v>0</v>
          </cell>
          <cell r="AF471">
            <v>3.9212346202259871</v>
          </cell>
          <cell r="AG471">
            <v>0</v>
          </cell>
          <cell r="AH471">
            <v>1247677</v>
          </cell>
          <cell r="AI471">
            <v>0</v>
          </cell>
          <cell r="AJ471">
            <v>-78786.420000000013</v>
          </cell>
          <cell r="AK471">
            <v>0</v>
          </cell>
          <cell r="AL471">
            <v>-5</v>
          </cell>
          <cell r="AM471">
            <v>0</v>
          </cell>
          <cell r="AN471">
            <v>-3939.3210000000008</v>
          </cell>
          <cell r="AO471">
            <v>0</v>
          </cell>
          <cell r="AP471">
            <v>18082988.873</v>
          </cell>
        </row>
        <row r="472">
          <cell r="A472" t="str">
            <v xml:space="preserve">344.00 0602         </v>
          </cell>
          <cell r="B472">
            <v>602</v>
          </cell>
          <cell r="C472" t="str">
            <v>ProdTrans</v>
          </cell>
          <cell r="D472" t="str">
            <v xml:space="preserve">344.00 0602         </v>
          </cell>
          <cell r="E472">
            <v>344</v>
          </cell>
          <cell r="F472" t="str">
            <v>Generators</v>
          </cell>
          <cell r="G472">
            <v>0</v>
          </cell>
          <cell r="H472">
            <v>1612116.14</v>
          </cell>
          <cell r="I472">
            <v>0</v>
          </cell>
          <cell r="J472">
            <v>-3745.77</v>
          </cell>
          <cell r="K472">
            <v>0</v>
          </cell>
          <cell r="L472">
            <v>1608370.3699999999</v>
          </cell>
          <cell r="M472">
            <v>0</v>
          </cell>
          <cell r="N472">
            <v>-3994.4</v>
          </cell>
          <cell r="O472">
            <v>0</v>
          </cell>
          <cell r="P472">
            <v>1604375.97</v>
          </cell>
          <cell r="Q472">
            <v>0</v>
          </cell>
          <cell r="R472">
            <v>799311</v>
          </cell>
          <cell r="S472">
            <v>0</v>
          </cell>
          <cell r="T472">
            <v>3.8437038245763979</v>
          </cell>
          <cell r="U472">
            <v>0</v>
          </cell>
          <cell r="V472">
            <v>61893</v>
          </cell>
          <cell r="W472">
            <v>0</v>
          </cell>
          <cell r="X472">
            <v>-3745.77</v>
          </cell>
          <cell r="Y472">
            <v>0</v>
          </cell>
          <cell r="Z472">
            <v>-5</v>
          </cell>
          <cell r="AA472">
            <v>0</v>
          </cell>
          <cell r="AB472">
            <v>-187.2885</v>
          </cell>
          <cell r="AC472">
            <v>0</v>
          </cell>
          <cell r="AD472">
            <v>857270.94149999996</v>
          </cell>
          <cell r="AE472">
            <v>0</v>
          </cell>
          <cell r="AF472">
            <v>3.8437038245763979</v>
          </cell>
          <cell r="AG472">
            <v>0</v>
          </cell>
          <cell r="AH472">
            <v>61744</v>
          </cell>
          <cell r="AI472">
            <v>0</v>
          </cell>
          <cell r="AJ472">
            <v>-3994.4</v>
          </cell>
          <cell r="AK472">
            <v>0</v>
          </cell>
          <cell r="AL472">
            <v>-5</v>
          </cell>
          <cell r="AM472">
            <v>0</v>
          </cell>
          <cell r="AN472">
            <v>-199.72</v>
          </cell>
          <cell r="AO472">
            <v>0</v>
          </cell>
          <cell r="AP472">
            <v>914820.82149999996</v>
          </cell>
        </row>
        <row r="473">
          <cell r="A473" t="str">
            <v xml:space="preserve">345.00 0602         </v>
          </cell>
          <cell r="B473">
            <v>602</v>
          </cell>
          <cell r="C473" t="str">
            <v>ProdTrans</v>
          </cell>
          <cell r="D473" t="str">
            <v xml:space="preserve">345.00 0602         </v>
          </cell>
          <cell r="E473">
            <v>345</v>
          </cell>
          <cell r="F473" t="str">
            <v>Accessory Electric Equipment</v>
          </cell>
          <cell r="G473">
            <v>0</v>
          </cell>
          <cell r="H473">
            <v>2859205.55</v>
          </cell>
          <cell r="I473">
            <v>0</v>
          </cell>
          <cell r="J473">
            <v>-3804.92</v>
          </cell>
          <cell r="K473">
            <v>0</v>
          </cell>
          <cell r="L473">
            <v>2855400.63</v>
          </cell>
          <cell r="M473">
            <v>0</v>
          </cell>
          <cell r="N473">
            <v>-4207.51</v>
          </cell>
          <cell r="O473">
            <v>0</v>
          </cell>
          <cell r="P473">
            <v>2851193.12</v>
          </cell>
          <cell r="Q473">
            <v>0</v>
          </cell>
          <cell r="R473">
            <v>1426257</v>
          </cell>
          <cell r="S473">
            <v>0</v>
          </cell>
          <cell r="T473">
            <v>3.8351435718887759</v>
          </cell>
          <cell r="U473">
            <v>0</v>
          </cell>
          <cell r="V473">
            <v>109582</v>
          </cell>
          <cell r="W473">
            <v>0</v>
          </cell>
          <cell r="X473">
            <v>-3804.92</v>
          </cell>
          <cell r="Y473">
            <v>0</v>
          </cell>
          <cell r="Z473">
            <v>-2</v>
          </cell>
          <cell r="AA473">
            <v>0</v>
          </cell>
          <cell r="AB473">
            <v>-76.098399999999998</v>
          </cell>
          <cell r="AC473">
            <v>0</v>
          </cell>
          <cell r="AD473">
            <v>1531957.9816000001</v>
          </cell>
          <cell r="AE473">
            <v>0</v>
          </cell>
          <cell r="AF473">
            <v>3.8351435718887759</v>
          </cell>
          <cell r="AG473">
            <v>0</v>
          </cell>
          <cell r="AH473">
            <v>109428</v>
          </cell>
          <cell r="AI473">
            <v>0</v>
          </cell>
          <cell r="AJ473">
            <v>-4207.51</v>
          </cell>
          <cell r="AK473">
            <v>0</v>
          </cell>
          <cell r="AL473">
            <v>-2</v>
          </cell>
          <cell r="AM473">
            <v>0</v>
          </cell>
          <cell r="AN473">
            <v>-84.150199999999998</v>
          </cell>
          <cell r="AO473">
            <v>0</v>
          </cell>
          <cell r="AP473">
            <v>1637094.3214</v>
          </cell>
        </row>
        <row r="474">
          <cell r="A474">
            <v>0</v>
          </cell>
          <cell r="B474">
            <v>0</v>
          </cell>
          <cell r="C474">
            <v>0</v>
          </cell>
          <cell r="D474">
            <v>0</v>
          </cell>
          <cell r="E474">
            <v>0</v>
          </cell>
          <cell r="F474" t="str">
            <v>TOTAL FOOTE CREEK - WIND</v>
          </cell>
          <cell r="G474">
            <v>0</v>
          </cell>
          <cell r="H474">
            <v>36513309.32</v>
          </cell>
          <cell r="I474">
            <v>0</v>
          </cell>
          <cell r="J474">
            <v>-81979.840000000011</v>
          </cell>
          <cell r="K474">
            <v>0</v>
          </cell>
          <cell r="L474">
            <v>36431329.480000004</v>
          </cell>
          <cell r="M474">
            <v>0</v>
          </cell>
          <cell r="N474">
            <v>-87544.36</v>
          </cell>
          <cell r="O474">
            <v>0</v>
          </cell>
          <cell r="P474">
            <v>36343785.119999997</v>
          </cell>
          <cell r="Q474">
            <v>0</v>
          </cell>
          <cell r="R474">
            <v>18023606</v>
          </cell>
          <cell r="S474">
            <v>0</v>
          </cell>
          <cell r="T474">
            <v>0</v>
          </cell>
          <cell r="U474">
            <v>0</v>
          </cell>
          <cell r="V474">
            <v>1422146</v>
          </cell>
          <cell r="W474">
            <v>0</v>
          </cell>
          <cell r="X474">
            <v>-81979.840000000011</v>
          </cell>
          <cell r="Y474">
            <v>0</v>
          </cell>
          <cell r="Z474">
            <v>0</v>
          </cell>
          <cell r="AA474">
            <v>0</v>
          </cell>
          <cell r="AB474">
            <v>-3984.8444000000004</v>
          </cell>
          <cell r="AC474">
            <v>0</v>
          </cell>
          <cell r="AD474">
            <v>19359787.3156</v>
          </cell>
          <cell r="AE474">
            <v>0</v>
          </cell>
          <cell r="AF474">
            <v>0</v>
          </cell>
          <cell r="AG474">
            <v>0</v>
          </cell>
          <cell r="AH474">
            <v>1418849</v>
          </cell>
          <cell r="AI474">
            <v>0</v>
          </cell>
          <cell r="AJ474">
            <v>-87544.36</v>
          </cell>
          <cell r="AK474">
            <v>0</v>
          </cell>
          <cell r="AL474">
            <v>0</v>
          </cell>
          <cell r="AM474">
            <v>0</v>
          </cell>
          <cell r="AN474">
            <v>-4250.9927000000007</v>
          </cell>
          <cell r="AO474">
            <v>0</v>
          </cell>
          <cell r="AP474">
            <v>20686840.962900002</v>
          </cell>
        </row>
        <row r="475">
          <cell r="A475">
            <v>0</v>
          </cell>
          <cell r="B475">
            <v>0</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row>
        <row r="476">
          <cell r="A476">
            <v>0</v>
          </cell>
          <cell r="B476">
            <v>0</v>
          </cell>
          <cell r="C476">
            <v>0</v>
          </cell>
          <cell r="D476">
            <v>0</v>
          </cell>
          <cell r="E476">
            <v>0</v>
          </cell>
          <cell r="F476" t="str">
            <v>GLENROCK - WIND</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row>
        <row r="477">
          <cell r="A477" t="str">
            <v xml:space="preserve">341.00 0603         </v>
          </cell>
          <cell r="B477">
            <v>603</v>
          </cell>
          <cell r="C477" t="str">
            <v>ProdTrans</v>
          </cell>
          <cell r="D477" t="str">
            <v xml:space="preserve">341.00 0603         </v>
          </cell>
          <cell r="E477">
            <v>341</v>
          </cell>
          <cell r="F477" t="str">
            <v>Structures and Improvements</v>
          </cell>
          <cell r="G477">
            <v>0</v>
          </cell>
          <cell r="H477">
            <v>9292453.0399999991</v>
          </cell>
          <cell r="I477">
            <v>0</v>
          </cell>
          <cell r="J477">
            <v>-36710.81</v>
          </cell>
          <cell r="K477">
            <v>0</v>
          </cell>
          <cell r="L477">
            <v>9255742.2299999986</v>
          </cell>
          <cell r="M477">
            <v>0</v>
          </cell>
          <cell r="N477">
            <v>-37416.730000000003</v>
          </cell>
          <cell r="O477">
            <v>0</v>
          </cell>
          <cell r="P477">
            <v>9218325.4999999981</v>
          </cell>
          <cell r="Q477">
            <v>0</v>
          </cell>
          <cell r="R477">
            <v>975485</v>
          </cell>
          <cell r="S477">
            <v>0</v>
          </cell>
          <cell r="T477">
            <v>4.05</v>
          </cell>
          <cell r="U477">
            <v>0</v>
          </cell>
          <cell r="V477">
            <v>375601</v>
          </cell>
          <cell r="W477">
            <v>0</v>
          </cell>
          <cell r="X477">
            <v>-36710.81</v>
          </cell>
          <cell r="Y477">
            <v>0</v>
          </cell>
          <cell r="Z477">
            <v>-5</v>
          </cell>
          <cell r="AA477">
            <v>0</v>
          </cell>
          <cell r="AB477">
            <v>-1835.5404999999998</v>
          </cell>
          <cell r="AC477">
            <v>0</v>
          </cell>
          <cell r="AD477">
            <v>1312539.6495000001</v>
          </cell>
          <cell r="AE477">
            <v>0</v>
          </cell>
          <cell r="AF477">
            <v>4.05</v>
          </cell>
          <cell r="AG477">
            <v>0</v>
          </cell>
          <cell r="AH477">
            <v>374100</v>
          </cell>
          <cell r="AI477">
            <v>0</v>
          </cell>
          <cell r="AJ477">
            <v>-37416.730000000003</v>
          </cell>
          <cell r="AK477">
            <v>0</v>
          </cell>
          <cell r="AL477">
            <v>-5</v>
          </cell>
          <cell r="AM477">
            <v>0</v>
          </cell>
          <cell r="AN477">
            <v>-1870.8365000000003</v>
          </cell>
          <cell r="AO477">
            <v>0</v>
          </cell>
          <cell r="AP477">
            <v>1647352.0830000001</v>
          </cell>
        </row>
        <row r="478">
          <cell r="A478" t="str">
            <v xml:space="preserve">343.00 0603         </v>
          </cell>
          <cell r="B478">
            <v>603</v>
          </cell>
          <cell r="C478" t="str">
            <v>ProdTrans</v>
          </cell>
          <cell r="D478" t="str">
            <v xml:space="preserve">343.00 0603         </v>
          </cell>
          <cell r="E478">
            <v>343</v>
          </cell>
          <cell r="F478" t="str">
            <v>Prime Movers</v>
          </cell>
          <cell r="G478">
            <v>0</v>
          </cell>
          <cell r="H478">
            <v>436361922.75999999</v>
          </cell>
          <cell r="I478">
            <v>0</v>
          </cell>
          <cell r="J478">
            <v>-497846.39999999997</v>
          </cell>
          <cell r="K478">
            <v>0</v>
          </cell>
          <cell r="L478">
            <v>435864076.36000001</v>
          </cell>
          <cell r="M478">
            <v>0</v>
          </cell>
          <cell r="N478">
            <v>-532464.91000000015</v>
          </cell>
          <cell r="O478">
            <v>0</v>
          </cell>
          <cell r="P478">
            <v>435331611.44999999</v>
          </cell>
          <cell r="Q478">
            <v>0</v>
          </cell>
          <cell r="R478">
            <v>49158727</v>
          </cell>
          <cell r="S478">
            <v>0</v>
          </cell>
          <cell r="T478">
            <v>4.05</v>
          </cell>
          <cell r="U478">
            <v>0</v>
          </cell>
          <cell r="V478">
            <v>17662576</v>
          </cell>
          <cell r="W478">
            <v>0</v>
          </cell>
          <cell r="X478">
            <v>-497846.39999999997</v>
          </cell>
          <cell r="Y478">
            <v>0</v>
          </cell>
          <cell r="Z478">
            <v>-5</v>
          </cell>
          <cell r="AA478">
            <v>0</v>
          </cell>
          <cell r="AB478">
            <v>-24892.32</v>
          </cell>
          <cell r="AC478">
            <v>0</v>
          </cell>
          <cell r="AD478">
            <v>66298564.280000001</v>
          </cell>
          <cell r="AE478">
            <v>0</v>
          </cell>
          <cell r="AF478">
            <v>4.05</v>
          </cell>
          <cell r="AG478">
            <v>0</v>
          </cell>
          <cell r="AH478">
            <v>17641713</v>
          </cell>
          <cell r="AI478">
            <v>0</v>
          </cell>
          <cell r="AJ478">
            <v>-532464.91000000015</v>
          </cell>
          <cell r="AK478">
            <v>0</v>
          </cell>
          <cell r="AL478">
            <v>-5</v>
          </cell>
          <cell r="AM478">
            <v>0</v>
          </cell>
          <cell r="AN478">
            <v>-26623.245500000008</v>
          </cell>
          <cell r="AO478">
            <v>0</v>
          </cell>
          <cell r="AP478">
            <v>83381189.124500006</v>
          </cell>
        </row>
        <row r="479">
          <cell r="A479" t="str">
            <v xml:space="preserve">344.00 0603         </v>
          </cell>
          <cell r="B479">
            <v>603</v>
          </cell>
          <cell r="C479" t="str">
            <v>ProdTrans</v>
          </cell>
          <cell r="D479" t="str">
            <v xml:space="preserve">344.00 0603         </v>
          </cell>
          <cell r="E479">
            <v>344</v>
          </cell>
          <cell r="F479" t="str">
            <v>Generators</v>
          </cell>
          <cell r="G479">
            <v>0</v>
          </cell>
          <cell r="H479">
            <v>13550268</v>
          </cell>
          <cell r="I479">
            <v>0</v>
          </cell>
          <cell r="J479">
            <v>-15442.36</v>
          </cell>
          <cell r="K479">
            <v>0</v>
          </cell>
          <cell r="L479">
            <v>13534825.640000001</v>
          </cell>
          <cell r="M479">
            <v>0</v>
          </cell>
          <cell r="N479">
            <v>-16517.79</v>
          </cell>
          <cell r="O479">
            <v>0</v>
          </cell>
          <cell r="P479">
            <v>13518307.850000001</v>
          </cell>
          <cell r="Q479">
            <v>0</v>
          </cell>
          <cell r="R479">
            <v>1519803</v>
          </cell>
          <cell r="S479">
            <v>0</v>
          </cell>
          <cell r="T479">
            <v>4.05</v>
          </cell>
          <cell r="U479">
            <v>0</v>
          </cell>
          <cell r="V479">
            <v>548473</v>
          </cell>
          <cell r="W479">
            <v>0</v>
          </cell>
          <cell r="X479">
            <v>-15442.36</v>
          </cell>
          <cell r="Y479">
            <v>0</v>
          </cell>
          <cell r="Z479">
            <v>-5</v>
          </cell>
          <cell r="AA479">
            <v>0</v>
          </cell>
          <cell r="AB479">
            <v>-772.11800000000005</v>
          </cell>
          <cell r="AC479">
            <v>0</v>
          </cell>
          <cell r="AD479">
            <v>2052061.5219999999</v>
          </cell>
          <cell r="AE479">
            <v>0</v>
          </cell>
          <cell r="AF479">
            <v>4.05</v>
          </cell>
          <cell r="AG479">
            <v>0</v>
          </cell>
          <cell r="AH479">
            <v>547826</v>
          </cell>
          <cell r="AI479">
            <v>0</v>
          </cell>
          <cell r="AJ479">
            <v>-16517.79</v>
          </cell>
          <cell r="AK479">
            <v>0</v>
          </cell>
          <cell r="AL479">
            <v>-5</v>
          </cell>
          <cell r="AM479">
            <v>0</v>
          </cell>
          <cell r="AN479">
            <v>-825.88950000000011</v>
          </cell>
          <cell r="AO479">
            <v>0</v>
          </cell>
          <cell r="AP479">
            <v>2582543.8424999998</v>
          </cell>
        </row>
        <row r="480">
          <cell r="A480" t="str">
            <v xml:space="preserve">345.00 0603         </v>
          </cell>
          <cell r="B480">
            <v>603</v>
          </cell>
          <cell r="C480" t="str">
            <v>ProdTrans</v>
          </cell>
          <cell r="D480" t="str">
            <v xml:space="preserve">345.00 0603         </v>
          </cell>
          <cell r="E480">
            <v>345</v>
          </cell>
          <cell r="F480" t="str">
            <v>Accessory Electric Equipment</v>
          </cell>
          <cell r="G480">
            <v>0</v>
          </cell>
          <cell r="H480">
            <v>29389239.52</v>
          </cell>
          <cell r="I480">
            <v>0</v>
          </cell>
          <cell r="J480">
            <v>-11489.73</v>
          </cell>
          <cell r="K480">
            <v>0</v>
          </cell>
          <cell r="L480">
            <v>29377749.789999999</v>
          </cell>
          <cell r="M480">
            <v>0</v>
          </cell>
          <cell r="N480">
            <v>-13060.619999999999</v>
          </cell>
          <cell r="O480">
            <v>0</v>
          </cell>
          <cell r="P480">
            <v>29364689.169999998</v>
          </cell>
          <cell r="Q480">
            <v>0</v>
          </cell>
          <cell r="R480">
            <v>3231614</v>
          </cell>
          <cell r="S480">
            <v>0</v>
          </cell>
          <cell r="T480">
            <v>4.05</v>
          </cell>
          <cell r="U480">
            <v>0</v>
          </cell>
          <cell r="V480">
            <v>1190032</v>
          </cell>
          <cell r="W480">
            <v>0</v>
          </cell>
          <cell r="X480">
            <v>-11489.73</v>
          </cell>
          <cell r="Y480">
            <v>0</v>
          </cell>
          <cell r="Z480">
            <v>-2</v>
          </cell>
          <cell r="AA480">
            <v>0</v>
          </cell>
          <cell r="AB480">
            <v>-229.7946</v>
          </cell>
          <cell r="AC480">
            <v>0</v>
          </cell>
          <cell r="AD480">
            <v>4409926.4753999999</v>
          </cell>
          <cell r="AE480">
            <v>0</v>
          </cell>
          <cell r="AF480">
            <v>4.05</v>
          </cell>
          <cell r="AG480">
            <v>0</v>
          </cell>
          <cell r="AH480">
            <v>1189534</v>
          </cell>
          <cell r="AI480">
            <v>0</v>
          </cell>
          <cell r="AJ480">
            <v>-13060.619999999999</v>
          </cell>
          <cell r="AK480">
            <v>0</v>
          </cell>
          <cell r="AL480">
            <v>-2</v>
          </cell>
          <cell r="AM480">
            <v>0</v>
          </cell>
          <cell r="AN480">
            <v>-261.2124</v>
          </cell>
          <cell r="AO480">
            <v>0</v>
          </cell>
          <cell r="AP480">
            <v>5586138.6430000002</v>
          </cell>
        </row>
        <row r="481">
          <cell r="A481" t="str">
            <v xml:space="preserve">346.00 0603         </v>
          </cell>
          <cell r="B481">
            <v>603</v>
          </cell>
          <cell r="C481" t="str">
            <v>ProdTrans</v>
          </cell>
          <cell r="D481" t="str">
            <v xml:space="preserve">346.00 0603         </v>
          </cell>
          <cell r="E481">
            <v>346</v>
          </cell>
          <cell r="F481" t="str">
            <v>Miscellaneous Power Plant Equipment</v>
          </cell>
          <cell r="G481">
            <v>0</v>
          </cell>
          <cell r="H481">
            <v>1157160</v>
          </cell>
          <cell r="I481">
            <v>0</v>
          </cell>
          <cell r="J481">
            <v>-458.76</v>
          </cell>
          <cell r="K481">
            <v>0</v>
          </cell>
          <cell r="L481">
            <v>1156701.24</v>
          </cell>
          <cell r="M481">
            <v>0</v>
          </cell>
          <cell r="N481">
            <v>-521.19000000000005</v>
          </cell>
          <cell r="O481">
            <v>0</v>
          </cell>
          <cell r="P481">
            <v>1156180.05</v>
          </cell>
          <cell r="Q481">
            <v>0</v>
          </cell>
          <cell r="R481">
            <v>130805</v>
          </cell>
          <cell r="S481">
            <v>0</v>
          </cell>
          <cell r="T481">
            <v>4.05</v>
          </cell>
          <cell r="U481">
            <v>0</v>
          </cell>
          <cell r="V481">
            <v>46856</v>
          </cell>
          <cell r="W481">
            <v>0</v>
          </cell>
          <cell r="X481">
            <v>-458.76</v>
          </cell>
          <cell r="Y481">
            <v>0</v>
          </cell>
          <cell r="Z481">
            <v>0</v>
          </cell>
          <cell r="AA481">
            <v>0</v>
          </cell>
          <cell r="AB481">
            <v>0</v>
          </cell>
          <cell r="AC481">
            <v>0</v>
          </cell>
          <cell r="AD481">
            <v>177202.24</v>
          </cell>
          <cell r="AE481">
            <v>0</v>
          </cell>
          <cell r="AF481">
            <v>4.05</v>
          </cell>
          <cell r="AG481">
            <v>0</v>
          </cell>
          <cell r="AH481">
            <v>46836</v>
          </cell>
          <cell r="AI481">
            <v>0</v>
          </cell>
          <cell r="AJ481">
            <v>-521.19000000000005</v>
          </cell>
          <cell r="AK481">
            <v>0</v>
          </cell>
          <cell r="AL481">
            <v>0</v>
          </cell>
          <cell r="AM481">
            <v>0</v>
          </cell>
          <cell r="AN481">
            <v>0</v>
          </cell>
          <cell r="AO481">
            <v>0</v>
          </cell>
          <cell r="AP481">
            <v>223517.05</v>
          </cell>
        </row>
        <row r="482">
          <cell r="A482">
            <v>0</v>
          </cell>
          <cell r="B482">
            <v>0</v>
          </cell>
          <cell r="C482">
            <v>0</v>
          </cell>
          <cell r="D482">
            <v>0</v>
          </cell>
          <cell r="E482">
            <v>0</v>
          </cell>
          <cell r="F482" t="str">
            <v>TOTAL GLENROCK - WIND</v>
          </cell>
          <cell r="G482">
            <v>0</v>
          </cell>
          <cell r="H482">
            <v>489751043.31999999</v>
          </cell>
          <cell r="I482">
            <v>0</v>
          </cell>
          <cell r="J482">
            <v>-561948.05999999994</v>
          </cell>
          <cell r="K482">
            <v>0</v>
          </cell>
          <cell r="L482">
            <v>489189095.26000005</v>
          </cell>
          <cell r="M482">
            <v>0</v>
          </cell>
          <cell r="N482">
            <v>-599981.24000000011</v>
          </cell>
          <cell r="O482">
            <v>0</v>
          </cell>
          <cell r="P482">
            <v>488589114.02000004</v>
          </cell>
          <cell r="Q482">
            <v>0</v>
          </cell>
          <cell r="R482">
            <v>55016434</v>
          </cell>
          <cell r="S482">
            <v>0</v>
          </cell>
          <cell r="T482">
            <v>0</v>
          </cell>
          <cell r="U482">
            <v>0</v>
          </cell>
          <cell r="V482">
            <v>19823538</v>
          </cell>
          <cell r="W482">
            <v>0</v>
          </cell>
          <cell r="X482">
            <v>-561948.05999999994</v>
          </cell>
          <cell r="Y482">
            <v>0</v>
          </cell>
          <cell r="Z482">
            <v>0</v>
          </cell>
          <cell r="AA482">
            <v>0</v>
          </cell>
          <cell r="AB482">
            <v>-27729.773099999999</v>
          </cell>
          <cell r="AC482">
            <v>0</v>
          </cell>
          <cell r="AD482">
            <v>74250294.166899994</v>
          </cell>
          <cell r="AE482">
            <v>0</v>
          </cell>
          <cell r="AF482">
            <v>0</v>
          </cell>
          <cell r="AG482">
            <v>0</v>
          </cell>
          <cell r="AH482">
            <v>19800009</v>
          </cell>
          <cell r="AI482">
            <v>0</v>
          </cell>
          <cell r="AJ482">
            <v>-599981.24000000011</v>
          </cell>
          <cell r="AK482">
            <v>0</v>
          </cell>
          <cell r="AL482">
            <v>0</v>
          </cell>
          <cell r="AM482">
            <v>0</v>
          </cell>
          <cell r="AN482">
            <v>-29581.183900000011</v>
          </cell>
          <cell r="AO482">
            <v>0</v>
          </cell>
          <cell r="AP482">
            <v>93420740.743000016</v>
          </cell>
        </row>
        <row r="483">
          <cell r="A483">
            <v>0</v>
          </cell>
          <cell r="B483">
            <v>0</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row>
        <row r="484">
          <cell r="A484">
            <v>0</v>
          </cell>
          <cell r="B484">
            <v>0</v>
          </cell>
          <cell r="C484">
            <v>0</v>
          </cell>
          <cell r="D484">
            <v>0</v>
          </cell>
          <cell r="E484">
            <v>0</v>
          </cell>
          <cell r="F484" t="str">
            <v>GOODNOE HILLS - WIND</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row>
        <row r="485">
          <cell r="A485" t="str">
            <v xml:space="preserve">341.00 0604         </v>
          </cell>
          <cell r="B485">
            <v>604</v>
          </cell>
          <cell r="C485" t="str">
            <v>ProdTrans</v>
          </cell>
          <cell r="D485" t="str">
            <v xml:space="preserve">341.00 0604         </v>
          </cell>
          <cell r="E485">
            <v>341</v>
          </cell>
          <cell r="F485" t="str">
            <v>Structures and Improvements</v>
          </cell>
          <cell r="G485">
            <v>0</v>
          </cell>
          <cell r="H485">
            <v>5437881</v>
          </cell>
          <cell r="I485">
            <v>0</v>
          </cell>
          <cell r="J485">
            <v>-21836.85</v>
          </cell>
          <cell r="K485">
            <v>0</v>
          </cell>
          <cell r="L485">
            <v>5416044.1500000004</v>
          </cell>
          <cell r="M485">
            <v>0</v>
          </cell>
          <cell r="N485">
            <v>-22208.9</v>
          </cell>
          <cell r="O485">
            <v>0</v>
          </cell>
          <cell r="P485">
            <v>5393835.25</v>
          </cell>
          <cell r="Q485">
            <v>0</v>
          </cell>
          <cell r="R485">
            <v>696023</v>
          </cell>
          <cell r="S485">
            <v>0</v>
          </cell>
          <cell r="T485">
            <v>4.05</v>
          </cell>
          <cell r="U485">
            <v>0</v>
          </cell>
          <cell r="V485">
            <v>219792</v>
          </cell>
          <cell r="W485">
            <v>0</v>
          </cell>
          <cell r="X485">
            <v>-21836.85</v>
          </cell>
          <cell r="Y485">
            <v>0</v>
          </cell>
          <cell r="Z485">
            <v>-5</v>
          </cell>
          <cell r="AA485">
            <v>0</v>
          </cell>
          <cell r="AB485">
            <v>-1091.8425</v>
          </cell>
          <cell r="AC485">
            <v>0</v>
          </cell>
          <cell r="AD485">
            <v>892886.3075</v>
          </cell>
          <cell r="AE485">
            <v>0</v>
          </cell>
          <cell r="AF485">
            <v>4.05</v>
          </cell>
          <cell r="AG485">
            <v>0</v>
          </cell>
          <cell r="AH485">
            <v>218900</v>
          </cell>
          <cell r="AI485">
            <v>0</v>
          </cell>
          <cell r="AJ485">
            <v>-22208.9</v>
          </cell>
          <cell r="AK485">
            <v>0</v>
          </cell>
          <cell r="AL485">
            <v>-5</v>
          </cell>
          <cell r="AM485">
            <v>0</v>
          </cell>
          <cell r="AN485">
            <v>-1110.4449999999999</v>
          </cell>
          <cell r="AO485">
            <v>0</v>
          </cell>
          <cell r="AP485">
            <v>1088466.9625000001</v>
          </cell>
        </row>
        <row r="486">
          <cell r="A486" t="str">
            <v xml:space="preserve">343.00 0604         </v>
          </cell>
          <cell r="B486">
            <v>604</v>
          </cell>
          <cell r="C486" t="str">
            <v>ProdTrans</v>
          </cell>
          <cell r="D486" t="str">
            <v xml:space="preserve">343.00 0604         </v>
          </cell>
          <cell r="E486">
            <v>343</v>
          </cell>
          <cell r="F486" t="str">
            <v>Prime Movers</v>
          </cell>
          <cell r="G486">
            <v>0</v>
          </cell>
          <cell r="H486">
            <v>161900089.22</v>
          </cell>
          <cell r="I486">
            <v>0</v>
          </cell>
          <cell r="J486">
            <v>-192068.29</v>
          </cell>
          <cell r="K486">
            <v>0</v>
          </cell>
          <cell r="L486">
            <v>161708020.93000001</v>
          </cell>
          <cell r="M486">
            <v>0</v>
          </cell>
          <cell r="N486">
            <v>-204930.91</v>
          </cell>
          <cell r="O486">
            <v>0</v>
          </cell>
          <cell r="P486">
            <v>161503090.02000001</v>
          </cell>
          <cell r="Q486">
            <v>0</v>
          </cell>
          <cell r="R486">
            <v>21376423</v>
          </cell>
          <cell r="S486">
            <v>0</v>
          </cell>
          <cell r="T486">
            <v>4.05</v>
          </cell>
          <cell r="U486">
            <v>0</v>
          </cell>
          <cell r="V486">
            <v>6553064</v>
          </cell>
          <cell r="W486">
            <v>0</v>
          </cell>
          <cell r="X486">
            <v>-192068.29</v>
          </cell>
          <cell r="Y486">
            <v>0</v>
          </cell>
          <cell r="Z486">
            <v>-5</v>
          </cell>
          <cell r="AA486">
            <v>0</v>
          </cell>
          <cell r="AB486">
            <v>-9603.4145000000008</v>
          </cell>
          <cell r="AC486">
            <v>0</v>
          </cell>
          <cell r="AD486">
            <v>27727815.295499999</v>
          </cell>
          <cell r="AE486">
            <v>0</v>
          </cell>
          <cell r="AF486">
            <v>4.05</v>
          </cell>
          <cell r="AG486">
            <v>0</v>
          </cell>
          <cell r="AH486">
            <v>6545025</v>
          </cell>
          <cell r="AI486">
            <v>0</v>
          </cell>
          <cell r="AJ486">
            <v>-204930.91</v>
          </cell>
          <cell r="AK486">
            <v>0</v>
          </cell>
          <cell r="AL486">
            <v>-5</v>
          </cell>
          <cell r="AM486">
            <v>0</v>
          </cell>
          <cell r="AN486">
            <v>-10246.5455</v>
          </cell>
          <cell r="AO486">
            <v>0</v>
          </cell>
          <cell r="AP486">
            <v>34057662.839999996</v>
          </cell>
        </row>
        <row r="487">
          <cell r="A487" t="str">
            <v xml:space="preserve">344.00 0604         </v>
          </cell>
          <cell r="B487">
            <v>604</v>
          </cell>
          <cell r="C487" t="str">
            <v>ProdTrans</v>
          </cell>
          <cell r="D487" t="str">
            <v xml:space="preserve">344.00 0604         </v>
          </cell>
          <cell r="E487">
            <v>344</v>
          </cell>
          <cell r="F487" t="str">
            <v>Generators</v>
          </cell>
          <cell r="G487">
            <v>0</v>
          </cell>
          <cell r="H487">
            <v>4495729.72</v>
          </cell>
          <cell r="I487">
            <v>0</v>
          </cell>
          <cell r="J487">
            <v>-5302.83</v>
          </cell>
          <cell r="K487">
            <v>0</v>
          </cell>
          <cell r="L487">
            <v>4490426.8899999997</v>
          </cell>
          <cell r="M487">
            <v>0</v>
          </cell>
          <cell r="N487">
            <v>-5658.06</v>
          </cell>
          <cell r="O487">
            <v>0</v>
          </cell>
          <cell r="P487">
            <v>4484768.83</v>
          </cell>
          <cell r="Q487">
            <v>0</v>
          </cell>
          <cell r="R487">
            <v>578079</v>
          </cell>
          <cell r="S487">
            <v>0</v>
          </cell>
          <cell r="T487">
            <v>4.05</v>
          </cell>
          <cell r="U487">
            <v>0</v>
          </cell>
          <cell r="V487">
            <v>181970</v>
          </cell>
          <cell r="W487">
            <v>0</v>
          </cell>
          <cell r="X487">
            <v>-5302.83</v>
          </cell>
          <cell r="Y487">
            <v>0</v>
          </cell>
          <cell r="Z487">
            <v>-5</v>
          </cell>
          <cell r="AA487">
            <v>0</v>
          </cell>
          <cell r="AB487">
            <v>-265.14150000000001</v>
          </cell>
          <cell r="AC487">
            <v>0</v>
          </cell>
          <cell r="AD487">
            <v>754481.02850000001</v>
          </cell>
          <cell r="AE487">
            <v>0</v>
          </cell>
          <cell r="AF487">
            <v>4.05</v>
          </cell>
          <cell r="AG487">
            <v>0</v>
          </cell>
          <cell r="AH487">
            <v>181748</v>
          </cell>
          <cell r="AI487">
            <v>0</v>
          </cell>
          <cell r="AJ487">
            <v>-5658.06</v>
          </cell>
          <cell r="AK487">
            <v>0</v>
          </cell>
          <cell r="AL487">
            <v>-5</v>
          </cell>
          <cell r="AM487">
            <v>0</v>
          </cell>
          <cell r="AN487">
            <v>-282.90300000000002</v>
          </cell>
          <cell r="AO487">
            <v>0</v>
          </cell>
          <cell r="AP487">
            <v>930288.06549999991</v>
          </cell>
        </row>
        <row r="488">
          <cell r="A488" t="str">
            <v xml:space="preserve">345.00 0604         </v>
          </cell>
          <cell r="B488">
            <v>604</v>
          </cell>
          <cell r="C488" t="str">
            <v>ProdTrans</v>
          </cell>
          <cell r="D488" t="str">
            <v xml:space="preserve">345.00 0604         </v>
          </cell>
          <cell r="E488">
            <v>345</v>
          </cell>
          <cell r="F488" t="str">
            <v>Accessory Electric Equipment</v>
          </cell>
          <cell r="G488">
            <v>0</v>
          </cell>
          <cell r="H488">
            <v>9673607.7899999991</v>
          </cell>
          <cell r="I488">
            <v>0</v>
          </cell>
          <cell r="J488">
            <v>-4031.6700000000005</v>
          </cell>
          <cell r="K488">
            <v>0</v>
          </cell>
          <cell r="L488">
            <v>9669576.1199999992</v>
          </cell>
          <cell r="M488">
            <v>0</v>
          </cell>
          <cell r="N488">
            <v>-4557.62</v>
          </cell>
          <cell r="O488">
            <v>0</v>
          </cell>
          <cell r="P488">
            <v>9665018.5</v>
          </cell>
          <cell r="Q488">
            <v>0</v>
          </cell>
          <cell r="R488">
            <v>1224770</v>
          </cell>
          <cell r="S488">
            <v>0</v>
          </cell>
          <cell r="T488">
            <v>4.05</v>
          </cell>
          <cell r="U488">
            <v>0</v>
          </cell>
          <cell r="V488">
            <v>391699</v>
          </cell>
          <cell r="W488">
            <v>0</v>
          </cell>
          <cell r="X488">
            <v>-4031.6700000000005</v>
          </cell>
          <cell r="Y488">
            <v>0</v>
          </cell>
          <cell r="Z488">
            <v>-2</v>
          </cell>
          <cell r="AA488">
            <v>0</v>
          </cell>
          <cell r="AB488">
            <v>-80.633400000000009</v>
          </cell>
          <cell r="AC488">
            <v>0</v>
          </cell>
          <cell r="AD488">
            <v>1612356.6966000001</v>
          </cell>
          <cell r="AE488">
            <v>0</v>
          </cell>
          <cell r="AF488">
            <v>4.05</v>
          </cell>
          <cell r="AG488">
            <v>0</v>
          </cell>
          <cell r="AH488">
            <v>391526</v>
          </cell>
          <cell r="AI488">
            <v>0</v>
          </cell>
          <cell r="AJ488">
            <v>-4557.62</v>
          </cell>
          <cell r="AK488">
            <v>0</v>
          </cell>
          <cell r="AL488">
            <v>-2</v>
          </cell>
          <cell r="AM488">
            <v>0</v>
          </cell>
          <cell r="AN488">
            <v>-91.1524</v>
          </cell>
          <cell r="AO488">
            <v>0</v>
          </cell>
          <cell r="AP488">
            <v>1999233.9242</v>
          </cell>
        </row>
        <row r="489">
          <cell r="A489" t="str">
            <v xml:space="preserve">346.00 0604         </v>
          </cell>
          <cell r="B489">
            <v>604</v>
          </cell>
          <cell r="C489" t="str">
            <v>ProdTrans</v>
          </cell>
          <cell r="D489" t="str">
            <v xml:space="preserve">346.00 0604         </v>
          </cell>
          <cell r="E489">
            <v>346</v>
          </cell>
          <cell r="F489" t="str">
            <v>Miscellaneous Power Plant Equipment</v>
          </cell>
          <cell r="G489">
            <v>0</v>
          </cell>
          <cell r="H489">
            <v>172301</v>
          </cell>
          <cell r="I489">
            <v>0</v>
          </cell>
          <cell r="J489">
            <v>-73.53</v>
          </cell>
          <cell r="K489">
            <v>0</v>
          </cell>
          <cell r="L489">
            <v>172227.47</v>
          </cell>
          <cell r="M489">
            <v>0</v>
          </cell>
          <cell r="N489">
            <v>-83.05</v>
          </cell>
          <cell r="O489">
            <v>0</v>
          </cell>
          <cell r="P489">
            <v>172144.42</v>
          </cell>
          <cell r="Q489">
            <v>0</v>
          </cell>
          <cell r="R489">
            <v>22898</v>
          </cell>
          <cell r="S489">
            <v>0</v>
          </cell>
          <cell r="T489">
            <v>4.05</v>
          </cell>
          <cell r="U489">
            <v>0</v>
          </cell>
          <cell r="V489">
            <v>6977</v>
          </cell>
          <cell r="W489">
            <v>0</v>
          </cell>
          <cell r="X489">
            <v>-73.53</v>
          </cell>
          <cell r="Y489">
            <v>0</v>
          </cell>
          <cell r="Z489">
            <v>0</v>
          </cell>
          <cell r="AA489">
            <v>0</v>
          </cell>
          <cell r="AB489">
            <v>0</v>
          </cell>
          <cell r="AC489">
            <v>0</v>
          </cell>
          <cell r="AD489">
            <v>29801.47</v>
          </cell>
          <cell r="AE489">
            <v>0</v>
          </cell>
          <cell r="AF489">
            <v>4.05</v>
          </cell>
          <cell r="AG489">
            <v>0</v>
          </cell>
          <cell r="AH489">
            <v>6974</v>
          </cell>
          <cell r="AI489">
            <v>0</v>
          </cell>
          <cell r="AJ489">
            <v>-83.05</v>
          </cell>
          <cell r="AK489">
            <v>0</v>
          </cell>
          <cell r="AL489">
            <v>0</v>
          </cell>
          <cell r="AM489">
            <v>0</v>
          </cell>
          <cell r="AN489">
            <v>0</v>
          </cell>
          <cell r="AO489">
            <v>0</v>
          </cell>
          <cell r="AP489">
            <v>36692.42</v>
          </cell>
        </row>
        <row r="490">
          <cell r="A490">
            <v>0</v>
          </cell>
          <cell r="B490">
            <v>0</v>
          </cell>
          <cell r="C490">
            <v>0</v>
          </cell>
          <cell r="D490">
            <v>0</v>
          </cell>
          <cell r="E490">
            <v>0</v>
          </cell>
          <cell r="F490" t="str">
            <v>TOTAL GOODNOE HILLS - WIND</v>
          </cell>
          <cell r="G490">
            <v>0</v>
          </cell>
          <cell r="H490">
            <v>181679608.72999999</v>
          </cell>
          <cell r="I490">
            <v>0</v>
          </cell>
          <cell r="J490">
            <v>-223313.17</v>
          </cell>
          <cell r="K490">
            <v>0</v>
          </cell>
          <cell r="L490">
            <v>181456295.56</v>
          </cell>
          <cell r="M490">
            <v>0</v>
          </cell>
          <cell r="N490">
            <v>-237438.53999999998</v>
          </cell>
          <cell r="O490">
            <v>0</v>
          </cell>
          <cell r="P490">
            <v>181218857.02000001</v>
          </cell>
          <cell r="Q490">
            <v>0</v>
          </cell>
          <cell r="R490">
            <v>23898193</v>
          </cell>
          <cell r="S490">
            <v>0</v>
          </cell>
          <cell r="T490">
            <v>0</v>
          </cell>
          <cell r="U490">
            <v>0</v>
          </cell>
          <cell r="V490">
            <v>7353502</v>
          </cell>
          <cell r="W490">
            <v>0</v>
          </cell>
          <cell r="X490">
            <v>-223313.17</v>
          </cell>
          <cell r="Y490">
            <v>0</v>
          </cell>
          <cell r="Z490">
            <v>0</v>
          </cell>
          <cell r="AA490">
            <v>0</v>
          </cell>
          <cell r="AB490">
            <v>-11041.031900000002</v>
          </cell>
          <cell r="AC490">
            <v>0</v>
          </cell>
          <cell r="AD490">
            <v>31017340.798099998</v>
          </cell>
          <cell r="AE490">
            <v>0</v>
          </cell>
          <cell r="AF490">
            <v>0</v>
          </cell>
          <cell r="AG490">
            <v>0</v>
          </cell>
          <cell r="AH490">
            <v>7344173</v>
          </cell>
          <cell r="AI490">
            <v>0</v>
          </cell>
          <cell r="AJ490">
            <v>-237438.53999999998</v>
          </cell>
          <cell r="AK490">
            <v>0</v>
          </cell>
          <cell r="AL490">
            <v>0</v>
          </cell>
          <cell r="AM490">
            <v>0</v>
          </cell>
          <cell r="AN490">
            <v>-11731.045900000001</v>
          </cell>
          <cell r="AO490">
            <v>0</v>
          </cell>
          <cell r="AP490">
            <v>38112344.212199993</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row>
        <row r="492">
          <cell r="A492">
            <v>0</v>
          </cell>
          <cell r="B492">
            <v>0</v>
          </cell>
          <cell r="C492">
            <v>0</v>
          </cell>
          <cell r="D492">
            <v>0</v>
          </cell>
          <cell r="E492">
            <v>0</v>
          </cell>
          <cell r="F492" t="str">
            <v>HIGH PLAINS / MCFADDEN - WIND</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row>
        <row r="493">
          <cell r="A493" t="str">
            <v xml:space="preserve">341.00 0605         </v>
          </cell>
          <cell r="B493">
            <v>605</v>
          </cell>
          <cell r="C493" t="str">
            <v>ProdTrans</v>
          </cell>
          <cell r="D493" t="str">
            <v xml:space="preserve">341.00 0605         </v>
          </cell>
          <cell r="E493">
            <v>341</v>
          </cell>
          <cell r="F493" t="str">
            <v>Structures and Improvements</v>
          </cell>
          <cell r="G493">
            <v>0</v>
          </cell>
          <cell r="H493">
            <v>7826215.9100000001</v>
          </cell>
          <cell r="I493">
            <v>0</v>
          </cell>
          <cell r="J493">
            <v>-30624.3</v>
          </cell>
          <cell r="K493">
            <v>0</v>
          </cell>
          <cell r="L493">
            <v>7795591.6100000003</v>
          </cell>
          <cell r="M493">
            <v>0</v>
          </cell>
          <cell r="N493">
            <v>-31279.629999999997</v>
          </cell>
          <cell r="O493">
            <v>0</v>
          </cell>
          <cell r="P493">
            <v>7764311.9800000004</v>
          </cell>
          <cell r="Q493">
            <v>0</v>
          </cell>
          <cell r="R493">
            <v>704676</v>
          </cell>
          <cell r="S493">
            <v>0</v>
          </cell>
          <cell r="T493">
            <v>4.05</v>
          </cell>
          <cell r="U493">
            <v>0</v>
          </cell>
          <cell r="V493">
            <v>316342</v>
          </cell>
          <cell r="W493">
            <v>0</v>
          </cell>
          <cell r="X493">
            <v>-30624.3</v>
          </cell>
          <cell r="Y493">
            <v>0</v>
          </cell>
          <cell r="Z493">
            <v>-5</v>
          </cell>
          <cell r="AA493">
            <v>0</v>
          </cell>
          <cell r="AB493">
            <v>-1531.2149999999999</v>
          </cell>
          <cell r="AC493">
            <v>0</v>
          </cell>
          <cell r="AD493">
            <v>988862.48499999999</v>
          </cell>
          <cell r="AE493">
            <v>0</v>
          </cell>
          <cell r="AF493">
            <v>4.05</v>
          </cell>
          <cell r="AG493">
            <v>0</v>
          </cell>
          <cell r="AH493">
            <v>315088</v>
          </cell>
          <cell r="AI493">
            <v>0</v>
          </cell>
          <cell r="AJ493">
            <v>-31279.629999999997</v>
          </cell>
          <cell r="AK493">
            <v>0</v>
          </cell>
          <cell r="AL493">
            <v>-5</v>
          </cell>
          <cell r="AM493">
            <v>0</v>
          </cell>
          <cell r="AN493">
            <v>-1563.9814999999999</v>
          </cell>
          <cell r="AO493">
            <v>0</v>
          </cell>
          <cell r="AP493">
            <v>1271106.8735</v>
          </cell>
        </row>
        <row r="494">
          <cell r="A494" t="str">
            <v xml:space="preserve">343.00 0605         </v>
          </cell>
          <cell r="B494">
            <v>605</v>
          </cell>
          <cell r="C494" t="str">
            <v>ProdTrans</v>
          </cell>
          <cell r="D494" t="str">
            <v xml:space="preserve">343.00 0605         </v>
          </cell>
          <cell r="E494">
            <v>343</v>
          </cell>
          <cell r="F494" t="str">
            <v>Prime Movers</v>
          </cell>
          <cell r="G494">
            <v>0</v>
          </cell>
          <cell r="H494">
            <v>245354431.38999999</v>
          </cell>
          <cell r="I494">
            <v>0</v>
          </cell>
          <cell r="J494">
            <v>-271907.89</v>
          </cell>
          <cell r="K494">
            <v>0</v>
          </cell>
          <cell r="L494">
            <v>245082523.5</v>
          </cell>
          <cell r="M494">
            <v>0</v>
          </cell>
          <cell r="N494">
            <v>-291341.7</v>
          </cell>
          <cell r="O494">
            <v>0</v>
          </cell>
          <cell r="P494">
            <v>244791181.80000001</v>
          </cell>
          <cell r="Q494">
            <v>0</v>
          </cell>
          <cell r="R494">
            <v>23364404</v>
          </cell>
          <cell r="S494">
            <v>0</v>
          </cell>
          <cell r="T494">
            <v>4.05</v>
          </cell>
          <cell r="U494">
            <v>0</v>
          </cell>
          <cell r="V494">
            <v>9931348</v>
          </cell>
          <cell r="W494">
            <v>0</v>
          </cell>
          <cell r="X494">
            <v>-271907.89</v>
          </cell>
          <cell r="Y494">
            <v>0</v>
          </cell>
          <cell r="Z494">
            <v>-5</v>
          </cell>
          <cell r="AA494">
            <v>0</v>
          </cell>
          <cell r="AB494">
            <v>-13595.394500000002</v>
          </cell>
          <cell r="AC494">
            <v>0</v>
          </cell>
          <cell r="AD494">
            <v>33010248.715500001</v>
          </cell>
          <cell r="AE494">
            <v>0</v>
          </cell>
          <cell r="AF494">
            <v>4.05</v>
          </cell>
          <cell r="AG494">
            <v>0</v>
          </cell>
          <cell r="AH494">
            <v>9919943</v>
          </cell>
          <cell r="AI494">
            <v>0</v>
          </cell>
          <cell r="AJ494">
            <v>-291341.7</v>
          </cell>
          <cell r="AK494">
            <v>0</v>
          </cell>
          <cell r="AL494">
            <v>-5</v>
          </cell>
          <cell r="AM494">
            <v>0</v>
          </cell>
          <cell r="AN494">
            <v>-14567.084999999999</v>
          </cell>
          <cell r="AO494">
            <v>0</v>
          </cell>
          <cell r="AP494">
            <v>42624282.930499993</v>
          </cell>
        </row>
        <row r="495">
          <cell r="A495" t="str">
            <v xml:space="preserve">344.00 0605         </v>
          </cell>
          <cell r="B495">
            <v>605</v>
          </cell>
          <cell r="C495" t="str">
            <v>ProdTrans</v>
          </cell>
          <cell r="D495" t="str">
            <v xml:space="preserve">344.00 0605         </v>
          </cell>
          <cell r="E495">
            <v>344</v>
          </cell>
          <cell r="F495" t="str">
            <v>Generators</v>
          </cell>
          <cell r="G495">
            <v>0</v>
          </cell>
          <cell r="H495">
            <v>6957137.3200000003</v>
          </cell>
          <cell r="I495">
            <v>0</v>
          </cell>
          <cell r="J495">
            <v>-7710.62</v>
          </cell>
          <cell r="K495">
            <v>0</v>
          </cell>
          <cell r="L495">
            <v>6949426.7000000002</v>
          </cell>
          <cell r="M495">
            <v>0</v>
          </cell>
          <cell r="N495">
            <v>-8261.7199999999993</v>
          </cell>
          <cell r="O495">
            <v>0</v>
          </cell>
          <cell r="P495">
            <v>6941164.9800000004</v>
          </cell>
          <cell r="Q495">
            <v>0</v>
          </cell>
          <cell r="R495">
            <v>662797</v>
          </cell>
          <cell r="S495">
            <v>0</v>
          </cell>
          <cell r="T495">
            <v>4.05</v>
          </cell>
          <cell r="U495">
            <v>0</v>
          </cell>
          <cell r="V495">
            <v>281608</v>
          </cell>
          <cell r="W495">
            <v>0</v>
          </cell>
          <cell r="X495">
            <v>-7710.62</v>
          </cell>
          <cell r="Y495">
            <v>0</v>
          </cell>
          <cell r="Z495">
            <v>-5</v>
          </cell>
          <cell r="AA495">
            <v>0</v>
          </cell>
          <cell r="AB495">
            <v>-385.53100000000001</v>
          </cell>
          <cell r="AC495">
            <v>0</v>
          </cell>
          <cell r="AD495">
            <v>936308.84900000005</v>
          </cell>
          <cell r="AE495">
            <v>0</v>
          </cell>
          <cell r="AF495">
            <v>4.05</v>
          </cell>
          <cell r="AG495">
            <v>0</v>
          </cell>
          <cell r="AH495">
            <v>281284</v>
          </cell>
          <cell r="AI495">
            <v>0</v>
          </cell>
          <cell r="AJ495">
            <v>-8261.7199999999993</v>
          </cell>
          <cell r="AK495">
            <v>0</v>
          </cell>
          <cell r="AL495">
            <v>-5</v>
          </cell>
          <cell r="AM495">
            <v>0</v>
          </cell>
          <cell r="AN495">
            <v>-413.08600000000001</v>
          </cell>
          <cell r="AO495">
            <v>0</v>
          </cell>
          <cell r="AP495">
            <v>1208918.0430000001</v>
          </cell>
        </row>
        <row r="496">
          <cell r="A496" t="str">
            <v xml:space="preserve">345.00 0605         </v>
          </cell>
          <cell r="B496">
            <v>605</v>
          </cell>
          <cell r="C496" t="str">
            <v>ProdTrans</v>
          </cell>
          <cell r="D496" t="str">
            <v xml:space="preserve">345.00 0605         </v>
          </cell>
          <cell r="E496">
            <v>345</v>
          </cell>
          <cell r="F496" t="str">
            <v>Accessory Electric Equipment</v>
          </cell>
          <cell r="G496">
            <v>0</v>
          </cell>
          <cell r="H496">
            <v>14747043.32</v>
          </cell>
          <cell r="I496">
            <v>0</v>
          </cell>
          <cell r="J496">
            <v>-5495.39</v>
          </cell>
          <cell r="K496">
            <v>0</v>
          </cell>
          <cell r="L496">
            <v>14741547.93</v>
          </cell>
          <cell r="M496">
            <v>0</v>
          </cell>
          <cell r="N496">
            <v>-6274.32</v>
          </cell>
          <cell r="O496">
            <v>0</v>
          </cell>
          <cell r="P496">
            <v>14735273.609999999</v>
          </cell>
          <cell r="Q496">
            <v>0</v>
          </cell>
          <cell r="R496">
            <v>1402520</v>
          </cell>
          <cell r="S496">
            <v>0</v>
          </cell>
          <cell r="T496">
            <v>4.05</v>
          </cell>
          <cell r="U496">
            <v>0</v>
          </cell>
          <cell r="V496">
            <v>597144</v>
          </cell>
          <cell r="W496">
            <v>0</v>
          </cell>
          <cell r="X496">
            <v>-5495.39</v>
          </cell>
          <cell r="Y496">
            <v>0</v>
          </cell>
          <cell r="Z496">
            <v>-2</v>
          </cell>
          <cell r="AA496">
            <v>0</v>
          </cell>
          <cell r="AB496">
            <v>-109.90780000000001</v>
          </cell>
          <cell r="AC496">
            <v>0</v>
          </cell>
          <cell r="AD496">
            <v>1994058.7022000002</v>
          </cell>
          <cell r="AE496">
            <v>0</v>
          </cell>
          <cell r="AF496">
            <v>4.05</v>
          </cell>
          <cell r="AG496">
            <v>0</v>
          </cell>
          <cell r="AH496">
            <v>596906</v>
          </cell>
          <cell r="AI496">
            <v>0</v>
          </cell>
          <cell r="AJ496">
            <v>-6274.32</v>
          </cell>
          <cell r="AK496">
            <v>0</v>
          </cell>
          <cell r="AL496">
            <v>-2</v>
          </cell>
          <cell r="AM496">
            <v>0</v>
          </cell>
          <cell r="AN496">
            <v>-125.48639999999999</v>
          </cell>
          <cell r="AO496">
            <v>0</v>
          </cell>
          <cell r="AP496">
            <v>2584564.8958000005</v>
          </cell>
        </row>
        <row r="497">
          <cell r="A497" t="str">
            <v xml:space="preserve">346.00 0605         </v>
          </cell>
          <cell r="B497">
            <v>605</v>
          </cell>
          <cell r="C497" t="str">
            <v>ProdTrans</v>
          </cell>
          <cell r="D497" t="str">
            <v xml:space="preserve">346.00 0605         </v>
          </cell>
          <cell r="E497">
            <v>346</v>
          </cell>
          <cell r="F497" t="str">
            <v>Miscellaneous Power Plant Equipment</v>
          </cell>
          <cell r="G497">
            <v>0</v>
          </cell>
          <cell r="H497">
            <v>113708.5</v>
          </cell>
          <cell r="I497">
            <v>0</v>
          </cell>
          <cell r="J497">
            <v>-42.48</v>
          </cell>
          <cell r="K497">
            <v>0</v>
          </cell>
          <cell r="L497">
            <v>113666.02</v>
          </cell>
          <cell r="M497">
            <v>0</v>
          </cell>
          <cell r="N497">
            <v>-48.5</v>
          </cell>
          <cell r="O497">
            <v>0</v>
          </cell>
          <cell r="P497">
            <v>113617.52</v>
          </cell>
          <cell r="Q497">
            <v>0</v>
          </cell>
          <cell r="R497">
            <v>10800</v>
          </cell>
          <cell r="S497">
            <v>0</v>
          </cell>
          <cell r="T497">
            <v>4.05</v>
          </cell>
          <cell r="U497">
            <v>0</v>
          </cell>
          <cell r="V497">
            <v>4604</v>
          </cell>
          <cell r="W497">
            <v>0</v>
          </cell>
          <cell r="X497">
            <v>-42.48</v>
          </cell>
          <cell r="Y497">
            <v>0</v>
          </cell>
          <cell r="Z497">
            <v>0</v>
          </cell>
          <cell r="AA497">
            <v>0</v>
          </cell>
          <cell r="AB497">
            <v>0</v>
          </cell>
          <cell r="AC497">
            <v>0</v>
          </cell>
          <cell r="AD497">
            <v>15361.52</v>
          </cell>
          <cell r="AE497">
            <v>0</v>
          </cell>
          <cell r="AF497">
            <v>4.05</v>
          </cell>
          <cell r="AG497">
            <v>0</v>
          </cell>
          <cell r="AH497">
            <v>4602</v>
          </cell>
          <cell r="AI497">
            <v>0</v>
          </cell>
          <cell r="AJ497">
            <v>-48.5</v>
          </cell>
          <cell r="AK497">
            <v>0</v>
          </cell>
          <cell r="AL497">
            <v>0</v>
          </cell>
          <cell r="AM497">
            <v>0</v>
          </cell>
          <cell r="AN497">
            <v>0</v>
          </cell>
          <cell r="AO497">
            <v>0</v>
          </cell>
          <cell r="AP497">
            <v>19915.02</v>
          </cell>
        </row>
        <row r="498">
          <cell r="A498">
            <v>0</v>
          </cell>
          <cell r="B498">
            <v>0</v>
          </cell>
          <cell r="C498">
            <v>0</v>
          </cell>
          <cell r="D498">
            <v>0</v>
          </cell>
          <cell r="E498">
            <v>0</v>
          </cell>
          <cell r="F498" t="str">
            <v>TOTAL HIGH PLAINS / MCFADDEN - WIND</v>
          </cell>
          <cell r="G498">
            <v>0</v>
          </cell>
          <cell r="H498">
            <v>274998536.44</v>
          </cell>
          <cell r="I498">
            <v>0</v>
          </cell>
          <cell r="J498">
            <v>-315780.68</v>
          </cell>
          <cell r="K498">
            <v>0</v>
          </cell>
          <cell r="L498">
            <v>274682755.75999999</v>
          </cell>
          <cell r="M498">
            <v>0</v>
          </cell>
          <cell r="N498">
            <v>-337205.87</v>
          </cell>
          <cell r="O498">
            <v>0</v>
          </cell>
          <cell r="P498">
            <v>274345549.88999999</v>
          </cell>
          <cell r="Q498">
            <v>0</v>
          </cell>
          <cell r="R498">
            <v>26145197</v>
          </cell>
          <cell r="S498">
            <v>0</v>
          </cell>
          <cell r="T498">
            <v>0</v>
          </cell>
          <cell r="U498">
            <v>0</v>
          </cell>
          <cell r="V498">
            <v>11131046</v>
          </cell>
          <cell r="W498">
            <v>0</v>
          </cell>
          <cell r="X498">
            <v>-315780.68</v>
          </cell>
          <cell r="Y498">
            <v>0</v>
          </cell>
          <cell r="Z498">
            <v>0</v>
          </cell>
          <cell r="AA498">
            <v>0</v>
          </cell>
          <cell r="AB498">
            <v>-15622.048300000004</v>
          </cell>
          <cell r="AC498">
            <v>0</v>
          </cell>
          <cell r="AD498">
            <v>36944840.27170001</v>
          </cell>
          <cell r="AE498">
            <v>0</v>
          </cell>
          <cell r="AF498">
            <v>0</v>
          </cell>
          <cell r="AG498">
            <v>0</v>
          </cell>
          <cell r="AH498">
            <v>11117823</v>
          </cell>
          <cell r="AI498">
            <v>0</v>
          </cell>
          <cell r="AJ498">
            <v>-337205.87</v>
          </cell>
          <cell r="AK498">
            <v>0</v>
          </cell>
          <cell r="AL498">
            <v>0</v>
          </cell>
          <cell r="AM498">
            <v>0</v>
          </cell>
          <cell r="AN498">
            <v>-16669.638900000002</v>
          </cell>
          <cell r="AO498">
            <v>0</v>
          </cell>
          <cell r="AP498">
            <v>47708787.762799993</v>
          </cell>
        </row>
        <row r="499">
          <cell r="A499">
            <v>0</v>
          </cell>
          <cell r="B499">
            <v>0</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row>
        <row r="500">
          <cell r="A500">
            <v>0</v>
          </cell>
          <cell r="B500">
            <v>0</v>
          </cell>
          <cell r="C500">
            <v>0</v>
          </cell>
          <cell r="D500">
            <v>0</v>
          </cell>
          <cell r="E500">
            <v>0</v>
          </cell>
          <cell r="F500" t="str">
            <v>LEANING JUMPER - WIND</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row>
        <row r="501">
          <cell r="A501" t="str">
            <v xml:space="preserve">341.00 0606         </v>
          </cell>
          <cell r="B501">
            <v>606</v>
          </cell>
          <cell r="C501" t="str">
            <v>ProdTrans</v>
          </cell>
          <cell r="D501" t="str">
            <v xml:space="preserve">341.00 0606         </v>
          </cell>
          <cell r="E501">
            <v>341</v>
          </cell>
          <cell r="F501" t="str">
            <v>Structures and Improvements</v>
          </cell>
          <cell r="G501">
            <v>0</v>
          </cell>
          <cell r="H501">
            <v>4944194.3099999996</v>
          </cell>
          <cell r="I501">
            <v>0</v>
          </cell>
          <cell r="J501">
            <v>-20750.080000000002</v>
          </cell>
          <cell r="K501">
            <v>0</v>
          </cell>
          <cell r="L501">
            <v>4923444.2299999995</v>
          </cell>
          <cell r="M501">
            <v>0</v>
          </cell>
          <cell r="N501">
            <v>-21116.01</v>
          </cell>
          <cell r="O501">
            <v>0</v>
          </cell>
          <cell r="P501">
            <v>4902328.22</v>
          </cell>
          <cell r="Q501">
            <v>0</v>
          </cell>
          <cell r="R501">
            <v>995607</v>
          </cell>
          <cell r="S501">
            <v>0</v>
          </cell>
          <cell r="T501">
            <v>3.96</v>
          </cell>
          <cell r="U501">
            <v>0</v>
          </cell>
          <cell r="V501">
            <v>195379</v>
          </cell>
          <cell r="W501">
            <v>0</v>
          </cell>
          <cell r="X501">
            <v>-20750.080000000002</v>
          </cell>
          <cell r="Y501">
            <v>0</v>
          </cell>
          <cell r="Z501">
            <v>-5</v>
          </cell>
          <cell r="AA501">
            <v>0</v>
          </cell>
          <cell r="AB501">
            <v>-1037.5040000000001</v>
          </cell>
          <cell r="AC501">
            <v>0</v>
          </cell>
          <cell r="AD501">
            <v>1169198.416</v>
          </cell>
          <cell r="AE501">
            <v>0</v>
          </cell>
          <cell r="AF501">
            <v>3.96</v>
          </cell>
          <cell r="AG501">
            <v>0</v>
          </cell>
          <cell r="AH501">
            <v>194550</v>
          </cell>
          <cell r="AI501">
            <v>0</v>
          </cell>
          <cell r="AJ501">
            <v>-21116.01</v>
          </cell>
          <cell r="AK501">
            <v>0</v>
          </cell>
          <cell r="AL501">
            <v>-5</v>
          </cell>
          <cell r="AM501">
            <v>0</v>
          </cell>
          <cell r="AN501">
            <v>-1055.8004999999998</v>
          </cell>
          <cell r="AO501">
            <v>0</v>
          </cell>
          <cell r="AP501">
            <v>1341576.6055000001</v>
          </cell>
        </row>
        <row r="502">
          <cell r="A502" t="str">
            <v xml:space="preserve">343.00 0606         </v>
          </cell>
          <cell r="B502">
            <v>606</v>
          </cell>
          <cell r="C502" t="str">
            <v>ProdTrans</v>
          </cell>
          <cell r="D502" t="str">
            <v xml:space="preserve">343.00 0606         </v>
          </cell>
          <cell r="E502">
            <v>343</v>
          </cell>
          <cell r="F502" t="str">
            <v>Prime Movers</v>
          </cell>
          <cell r="G502">
            <v>0</v>
          </cell>
          <cell r="H502">
            <v>155200731.50999999</v>
          </cell>
          <cell r="I502">
            <v>0</v>
          </cell>
          <cell r="J502">
            <v>-210509.58000000002</v>
          </cell>
          <cell r="K502">
            <v>0</v>
          </cell>
          <cell r="L502">
            <v>154990221.92999998</v>
          </cell>
          <cell r="M502">
            <v>0</v>
          </cell>
          <cell r="N502">
            <v>-225353.88</v>
          </cell>
          <cell r="O502">
            <v>0</v>
          </cell>
          <cell r="P502">
            <v>154764868.04999998</v>
          </cell>
          <cell r="Q502">
            <v>0</v>
          </cell>
          <cell r="R502">
            <v>32084829</v>
          </cell>
          <cell r="S502">
            <v>0</v>
          </cell>
          <cell r="T502">
            <v>4.08</v>
          </cell>
          <cell r="U502">
            <v>0</v>
          </cell>
          <cell r="V502">
            <v>6327895</v>
          </cell>
          <cell r="W502">
            <v>0</v>
          </cell>
          <cell r="X502">
            <v>-210509.58000000002</v>
          </cell>
          <cell r="Y502">
            <v>0</v>
          </cell>
          <cell r="Z502">
            <v>-5</v>
          </cell>
          <cell r="AA502">
            <v>0</v>
          </cell>
          <cell r="AB502">
            <v>-10525.479000000001</v>
          </cell>
          <cell r="AC502">
            <v>0</v>
          </cell>
          <cell r="AD502">
            <v>38191688.941</v>
          </cell>
          <cell r="AE502">
            <v>0</v>
          </cell>
          <cell r="AF502">
            <v>4.08</v>
          </cell>
          <cell r="AG502">
            <v>0</v>
          </cell>
          <cell r="AH502">
            <v>6319004</v>
          </cell>
          <cell r="AI502">
            <v>0</v>
          </cell>
          <cell r="AJ502">
            <v>-225353.88</v>
          </cell>
          <cell r="AK502">
            <v>0</v>
          </cell>
          <cell r="AL502">
            <v>-5</v>
          </cell>
          <cell r="AM502">
            <v>0</v>
          </cell>
          <cell r="AN502">
            <v>-11267.694</v>
          </cell>
          <cell r="AO502">
            <v>0</v>
          </cell>
          <cell r="AP502">
            <v>44274071.366999999</v>
          </cell>
        </row>
        <row r="503">
          <cell r="A503" t="str">
            <v xml:space="preserve">344.00 0606         </v>
          </cell>
          <cell r="B503">
            <v>606</v>
          </cell>
          <cell r="C503" t="str">
            <v>ProdTrans</v>
          </cell>
          <cell r="D503" t="str">
            <v xml:space="preserve">344.00 0606         </v>
          </cell>
          <cell r="E503">
            <v>344</v>
          </cell>
          <cell r="F503" t="str">
            <v>Generators</v>
          </cell>
          <cell r="G503">
            <v>0</v>
          </cell>
          <cell r="H503">
            <v>5450980.0700000003</v>
          </cell>
          <cell r="I503">
            <v>0</v>
          </cell>
          <cell r="J503">
            <v>-7319.99</v>
          </cell>
          <cell r="K503">
            <v>0</v>
          </cell>
          <cell r="L503">
            <v>5443660.0800000001</v>
          </cell>
          <cell r="M503">
            <v>0</v>
          </cell>
          <cell r="N503">
            <v>-7836.6</v>
          </cell>
          <cell r="O503">
            <v>0</v>
          </cell>
          <cell r="P503">
            <v>5435823.4800000004</v>
          </cell>
          <cell r="Q503">
            <v>0</v>
          </cell>
          <cell r="R503">
            <v>1096696</v>
          </cell>
          <cell r="S503">
            <v>0</v>
          </cell>
          <cell r="T503">
            <v>3.96</v>
          </cell>
          <cell r="U503">
            <v>0</v>
          </cell>
          <cell r="V503">
            <v>215714</v>
          </cell>
          <cell r="W503">
            <v>0</v>
          </cell>
          <cell r="X503">
            <v>-7319.99</v>
          </cell>
          <cell r="Y503">
            <v>0</v>
          </cell>
          <cell r="Z503">
            <v>-5</v>
          </cell>
          <cell r="AA503">
            <v>0</v>
          </cell>
          <cell r="AB503">
            <v>-365.99949999999995</v>
          </cell>
          <cell r="AC503">
            <v>0</v>
          </cell>
          <cell r="AD503">
            <v>1304724.0105000001</v>
          </cell>
          <cell r="AE503">
            <v>0</v>
          </cell>
          <cell r="AF503">
            <v>3.96</v>
          </cell>
          <cell r="AG503">
            <v>0</v>
          </cell>
          <cell r="AH503">
            <v>215414</v>
          </cell>
          <cell r="AI503">
            <v>0</v>
          </cell>
          <cell r="AJ503">
            <v>-7836.6</v>
          </cell>
          <cell r="AK503">
            <v>0</v>
          </cell>
          <cell r="AL503">
            <v>-5</v>
          </cell>
          <cell r="AM503">
            <v>0</v>
          </cell>
          <cell r="AN503">
            <v>-391.83</v>
          </cell>
          <cell r="AO503">
            <v>0</v>
          </cell>
          <cell r="AP503">
            <v>1511909.5804999999</v>
          </cell>
        </row>
        <row r="504">
          <cell r="A504" t="str">
            <v xml:space="preserve">345.00 0606         </v>
          </cell>
          <cell r="B504">
            <v>606</v>
          </cell>
          <cell r="C504" t="str">
            <v>ProdTrans</v>
          </cell>
          <cell r="D504" t="str">
            <v xml:space="preserve">345.00 0606         </v>
          </cell>
          <cell r="E504">
            <v>345</v>
          </cell>
          <cell r="F504" t="str">
            <v>Accessory Electric Equipment</v>
          </cell>
          <cell r="G504">
            <v>0</v>
          </cell>
          <cell r="H504">
            <v>9073183.2899999991</v>
          </cell>
          <cell r="I504">
            <v>0</v>
          </cell>
          <cell r="J504">
            <v>-4849.1499999999996</v>
          </cell>
          <cell r="K504">
            <v>0</v>
          </cell>
          <cell r="L504">
            <v>9068334.1399999987</v>
          </cell>
          <cell r="M504">
            <v>0</v>
          </cell>
          <cell r="N504">
            <v>-5486.54</v>
          </cell>
          <cell r="O504">
            <v>0</v>
          </cell>
          <cell r="P504">
            <v>9062847.5999999996</v>
          </cell>
          <cell r="Q504">
            <v>0</v>
          </cell>
          <cell r="R504">
            <v>1837461</v>
          </cell>
          <cell r="S504">
            <v>0</v>
          </cell>
          <cell r="T504">
            <v>3.96</v>
          </cell>
          <cell r="U504">
            <v>0</v>
          </cell>
          <cell r="V504">
            <v>359202</v>
          </cell>
          <cell r="W504">
            <v>0</v>
          </cell>
          <cell r="X504">
            <v>-4849.1499999999996</v>
          </cell>
          <cell r="Y504">
            <v>0</v>
          </cell>
          <cell r="Z504">
            <v>-2</v>
          </cell>
          <cell r="AA504">
            <v>0</v>
          </cell>
          <cell r="AB504">
            <v>-96.98299999999999</v>
          </cell>
          <cell r="AC504">
            <v>0</v>
          </cell>
          <cell r="AD504">
            <v>2191716.8670000001</v>
          </cell>
          <cell r="AE504">
            <v>0</v>
          </cell>
          <cell r="AF504">
            <v>3.96</v>
          </cell>
          <cell r="AG504">
            <v>0</v>
          </cell>
          <cell r="AH504">
            <v>358997</v>
          </cell>
          <cell r="AI504">
            <v>0</v>
          </cell>
          <cell r="AJ504">
            <v>-5486.54</v>
          </cell>
          <cell r="AK504">
            <v>0</v>
          </cell>
          <cell r="AL504">
            <v>-2</v>
          </cell>
          <cell r="AM504">
            <v>0</v>
          </cell>
          <cell r="AN504">
            <v>-109.7308</v>
          </cell>
          <cell r="AO504">
            <v>0</v>
          </cell>
          <cell r="AP504">
            <v>2545117.5962</v>
          </cell>
        </row>
        <row r="505">
          <cell r="A505" t="str">
            <v xml:space="preserve">346.00 0606         </v>
          </cell>
          <cell r="B505">
            <v>606</v>
          </cell>
          <cell r="C505" t="str">
            <v>ProdTrans</v>
          </cell>
          <cell r="D505" t="str">
            <v xml:space="preserve">346.00 0606         </v>
          </cell>
          <cell r="E505">
            <v>346</v>
          </cell>
          <cell r="F505" t="str">
            <v>Miscellaneous Power Plant Equipment</v>
          </cell>
          <cell r="G505">
            <v>0</v>
          </cell>
          <cell r="H505">
            <v>81035.73</v>
          </cell>
          <cell r="I505">
            <v>0</v>
          </cell>
          <cell r="J505">
            <v>-44.34</v>
          </cell>
          <cell r="K505">
            <v>0</v>
          </cell>
          <cell r="L505">
            <v>80991.39</v>
          </cell>
          <cell r="M505">
            <v>0</v>
          </cell>
          <cell r="N505">
            <v>-50.14</v>
          </cell>
          <cell r="O505">
            <v>0</v>
          </cell>
          <cell r="P505">
            <v>80941.25</v>
          </cell>
          <cell r="Q505">
            <v>0</v>
          </cell>
          <cell r="R505">
            <v>17052</v>
          </cell>
          <cell r="S505">
            <v>0</v>
          </cell>
          <cell r="T505">
            <v>3.96</v>
          </cell>
          <cell r="U505">
            <v>0</v>
          </cell>
          <cell r="V505">
            <v>3208</v>
          </cell>
          <cell r="W505">
            <v>0</v>
          </cell>
          <cell r="X505">
            <v>-44.34</v>
          </cell>
          <cell r="Y505">
            <v>0</v>
          </cell>
          <cell r="Z505">
            <v>0</v>
          </cell>
          <cell r="AA505">
            <v>0</v>
          </cell>
          <cell r="AB505">
            <v>0</v>
          </cell>
          <cell r="AC505">
            <v>0</v>
          </cell>
          <cell r="AD505">
            <v>20215.66</v>
          </cell>
          <cell r="AE505">
            <v>0</v>
          </cell>
          <cell r="AF505">
            <v>3.96</v>
          </cell>
          <cell r="AG505">
            <v>0</v>
          </cell>
          <cell r="AH505">
            <v>3206</v>
          </cell>
          <cell r="AI505">
            <v>0</v>
          </cell>
          <cell r="AJ505">
            <v>-50.14</v>
          </cell>
          <cell r="AK505">
            <v>0</v>
          </cell>
          <cell r="AL505">
            <v>0</v>
          </cell>
          <cell r="AM505">
            <v>0</v>
          </cell>
          <cell r="AN505">
            <v>0</v>
          </cell>
          <cell r="AO505">
            <v>0</v>
          </cell>
          <cell r="AP505">
            <v>23371.52</v>
          </cell>
        </row>
        <row r="506">
          <cell r="A506">
            <v>0</v>
          </cell>
          <cell r="B506">
            <v>0</v>
          </cell>
          <cell r="C506">
            <v>0</v>
          </cell>
          <cell r="D506">
            <v>0</v>
          </cell>
          <cell r="E506">
            <v>0</v>
          </cell>
          <cell r="F506" t="str">
            <v>TOTAL LEANING JUMPER - WIND</v>
          </cell>
          <cell r="G506">
            <v>0</v>
          </cell>
          <cell r="H506">
            <v>174750124.90999997</v>
          </cell>
          <cell r="I506">
            <v>0</v>
          </cell>
          <cell r="J506">
            <v>-243473.14</v>
          </cell>
          <cell r="K506">
            <v>0</v>
          </cell>
          <cell r="L506">
            <v>174506651.76999995</v>
          </cell>
          <cell r="M506">
            <v>0</v>
          </cell>
          <cell r="N506">
            <v>-259843.17000000004</v>
          </cell>
          <cell r="O506">
            <v>0</v>
          </cell>
          <cell r="P506">
            <v>174246808.59999996</v>
          </cell>
          <cell r="Q506">
            <v>0</v>
          </cell>
          <cell r="R506">
            <v>36031645</v>
          </cell>
          <cell r="S506">
            <v>0</v>
          </cell>
          <cell r="T506">
            <v>0</v>
          </cell>
          <cell r="U506">
            <v>0</v>
          </cell>
          <cell r="V506">
            <v>7101398</v>
          </cell>
          <cell r="W506">
            <v>0</v>
          </cell>
          <cell r="X506">
            <v>-243473.14</v>
          </cell>
          <cell r="Y506">
            <v>0</v>
          </cell>
          <cell r="Z506">
            <v>0</v>
          </cell>
          <cell r="AA506">
            <v>0</v>
          </cell>
          <cell r="AB506">
            <v>-12025.965500000002</v>
          </cell>
          <cell r="AC506">
            <v>0</v>
          </cell>
          <cell r="AD506">
            <v>42877543.894499995</v>
          </cell>
          <cell r="AE506">
            <v>0</v>
          </cell>
          <cell r="AF506">
            <v>0</v>
          </cell>
          <cell r="AG506">
            <v>0</v>
          </cell>
          <cell r="AH506">
            <v>7091171</v>
          </cell>
          <cell r="AI506">
            <v>0</v>
          </cell>
          <cell r="AJ506">
            <v>-259843.17000000004</v>
          </cell>
          <cell r="AK506">
            <v>0</v>
          </cell>
          <cell r="AL506">
            <v>0</v>
          </cell>
          <cell r="AM506">
            <v>0</v>
          </cell>
          <cell r="AN506">
            <v>-12825.055299999998</v>
          </cell>
          <cell r="AO506">
            <v>0</v>
          </cell>
          <cell r="AP506">
            <v>49696046.669199996</v>
          </cell>
        </row>
        <row r="507">
          <cell r="A507">
            <v>0</v>
          </cell>
          <cell r="B507">
            <v>0</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row>
        <row r="508">
          <cell r="A508">
            <v>0</v>
          </cell>
          <cell r="B508">
            <v>0</v>
          </cell>
          <cell r="C508">
            <v>0</v>
          </cell>
          <cell r="D508">
            <v>0</v>
          </cell>
          <cell r="E508">
            <v>0</v>
          </cell>
          <cell r="F508" t="str">
            <v>MARENGO - WIND</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row>
        <row r="509">
          <cell r="A509" t="str">
            <v xml:space="preserve">341.00 0607         </v>
          </cell>
          <cell r="B509">
            <v>607</v>
          </cell>
          <cell r="C509" t="str">
            <v>ProdTrans</v>
          </cell>
          <cell r="D509" t="str">
            <v xml:space="preserve">341.00 0607         </v>
          </cell>
          <cell r="E509">
            <v>341</v>
          </cell>
          <cell r="F509" t="str">
            <v>Structures and Improvements</v>
          </cell>
          <cell r="G509">
            <v>0</v>
          </cell>
          <cell r="H509">
            <v>10204779.66</v>
          </cell>
          <cell r="I509">
            <v>0</v>
          </cell>
          <cell r="J509">
            <v>-41509.86</v>
          </cell>
          <cell r="K509">
            <v>0</v>
          </cell>
          <cell r="L509">
            <v>10163269.800000001</v>
          </cell>
          <cell r="M509">
            <v>0</v>
          </cell>
          <cell r="N509">
            <v>-42274.65</v>
          </cell>
          <cell r="O509">
            <v>0</v>
          </cell>
          <cell r="P509">
            <v>10120995.15</v>
          </cell>
          <cell r="Q509">
            <v>0</v>
          </cell>
          <cell r="R509">
            <v>1552881</v>
          </cell>
          <cell r="S509">
            <v>0</v>
          </cell>
          <cell r="T509">
            <v>4.05</v>
          </cell>
          <cell r="U509">
            <v>0</v>
          </cell>
          <cell r="V509">
            <v>412453</v>
          </cell>
          <cell r="W509">
            <v>0</v>
          </cell>
          <cell r="X509">
            <v>-41509.86</v>
          </cell>
          <cell r="Y509">
            <v>0</v>
          </cell>
          <cell r="Z509">
            <v>-5</v>
          </cell>
          <cell r="AA509">
            <v>0</v>
          </cell>
          <cell r="AB509">
            <v>-2075.4929999999999</v>
          </cell>
          <cell r="AC509">
            <v>0</v>
          </cell>
          <cell r="AD509">
            <v>1921748.6469999999</v>
          </cell>
          <cell r="AE509">
            <v>0</v>
          </cell>
          <cell r="AF509">
            <v>4.05</v>
          </cell>
          <cell r="AG509">
            <v>0</v>
          </cell>
          <cell r="AH509">
            <v>410756</v>
          </cell>
          <cell r="AI509">
            <v>0</v>
          </cell>
          <cell r="AJ509">
            <v>-42274.65</v>
          </cell>
          <cell r="AK509">
            <v>0</v>
          </cell>
          <cell r="AL509">
            <v>-5</v>
          </cell>
          <cell r="AM509">
            <v>0</v>
          </cell>
          <cell r="AN509">
            <v>-2113.7325000000001</v>
          </cell>
          <cell r="AO509">
            <v>0</v>
          </cell>
          <cell r="AP509">
            <v>2288116.2645</v>
          </cell>
        </row>
        <row r="510">
          <cell r="A510" t="str">
            <v xml:space="preserve">343.00 0607         </v>
          </cell>
          <cell r="B510">
            <v>607</v>
          </cell>
          <cell r="C510" t="str">
            <v>ProdTrans</v>
          </cell>
          <cell r="D510" t="str">
            <v xml:space="preserve">343.00 0607         </v>
          </cell>
          <cell r="E510">
            <v>343</v>
          </cell>
          <cell r="F510" t="str">
            <v>Prime Movers</v>
          </cell>
          <cell r="G510">
            <v>0</v>
          </cell>
          <cell r="H510">
            <v>325732057.39999998</v>
          </cell>
          <cell r="I510">
            <v>0</v>
          </cell>
          <cell r="J510">
            <v>-404508.22</v>
          </cell>
          <cell r="K510">
            <v>0</v>
          </cell>
          <cell r="L510">
            <v>325327549.17999995</v>
          </cell>
          <cell r="M510">
            <v>0</v>
          </cell>
          <cell r="N510">
            <v>-432598.80000000005</v>
          </cell>
          <cell r="O510">
            <v>0</v>
          </cell>
          <cell r="P510">
            <v>324894950.37999994</v>
          </cell>
          <cell r="Q510">
            <v>0</v>
          </cell>
          <cell r="R510">
            <v>52036563</v>
          </cell>
          <cell r="S510">
            <v>0</v>
          </cell>
          <cell r="T510">
            <v>4.05</v>
          </cell>
          <cell r="U510">
            <v>0</v>
          </cell>
          <cell r="V510">
            <v>13183957</v>
          </cell>
          <cell r="W510">
            <v>0</v>
          </cell>
          <cell r="X510">
            <v>-404508.22</v>
          </cell>
          <cell r="Y510">
            <v>0</v>
          </cell>
          <cell r="Z510">
            <v>-5</v>
          </cell>
          <cell r="AA510">
            <v>0</v>
          </cell>
          <cell r="AB510">
            <v>-20225.411</v>
          </cell>
          <cell r="AC510">
            <v>0</v>
          </cell>
          <cell r="AD510">
            <v>64795786.369000003</v>
          </cell>
          <cell r="AE510">
            <v>0</v>
          </cell>
          <cell r="AF510">
            <v>4.05</v>
          </cell>
          <cell r="AG510">
            <v>0</v>
          </cell>
          <cell r="AH510">
            <v>13167006</v>
          </cell>
          <cell r="AI510">
            <v>0</v>
          </cell>
          <cell r="AJ510">
            <v>-432598.80000000005</v>
          </cell>
          <cell r="AK510">
            <v>0</v>
          </cell>
          <cell r="AL510">
            <v>-5</v>
          </cell>
          <cell r="AM510">
            <v>0</v>
          </cell>
          <cell r="AN510">
            <v>-21629.94</v>
          </cell>
          <cell r="AO510">
            <v>0</v>
          </cell>
          <cell r="AP510">
            <v>77508563.629000008</v>
          </cell>
        </row>
        <row r="511">
          <cell r="A511" t="str">
            <v xml:space="preserve">344.00 0607         </v>
          </cell>
          <cell r="B511">
            <v>607</v>
          </cell>
          <cell r="C511" t="str">
            <v>ProdTrans</v>
          </cell>
          <cell r="D511" t="str">
            <v xml:space="preserve">344.00 0607         </v>
          </cell>
          <cell r="E511">
            <v>344</v>
          </cell>
          <cell r="F511" t="str">
            <v>Generators</v>
          </cell>
          <cell r="G511">
            <v>0</v>
          </cell>
          <cell r="H511">
            <v>9356542.0199999996</v>
          </cell>
          <cell r="I511">
            <v>0</v>
          </cell>
          <cell r="J511">
            <v>-11594.27</v>
          </cell>
          <cell r="K511">
            <v>0</v>
          </cell>
          <cell r="L511">
            <v>9344947.75</v>
          </cell>
          <cell r="M511">
            <v>0</v>
          </cell>
          <cell r="N511">
            <v>-12399.68</v>
          </cell>
          <cell r="O511">
            <v>0</v>
          </cell>
          <cell r="P511">
            <v>9332548.0700000003</v>
          </cell>
          <cell r="Q511">
            <v>0</v>
          </cell>
          <cell r="R511">
            <v>1481456</v>
          </cell>
          <cell r="S511">
            <v>0</v>
          </cell>
          <cell r="T511">
            <v>4.05</v>
          </cell>
          <cell r="U511">
            <v>0</v>
          </cell>
          <cell r="V511">
            <v>378705</v>
          </cell>
          <cell r="W511">
            <v>0</v>
          </cell>
          <cell r="X511">
            <v>-11594.27</v>
          </cell>
          <cell r="Y511">
            <v>0</v>
          </cell>
          <cell r="Z511">
            <v>-5</v>
          </cell>
          <cell r="AA511">
            <v>0</v>
          </cell>
          <cell r="AB511">
            <v>-579.71350000000007</v>
          </cell>
          <cell r="AC511">
            <v>0</v>
          </cell>
          <cell r="AD511">
            <v>1847987.0164999999</v>
          </cell>
          <cell r="AE511">
            <v>0</v>
          </cell>
          <cell r="AF511">
            <v>4.05</v>
          </cell>
          <cell r="AG511">
            <v>0</v>
          </cell>
          <cell r="AH511">
            <v>378219</v>
          </cell>
          <cell r="AI511">
            <v>0</v>
          </cell>
          <cell r="AJ511">
            <v>-12399.68</v>
          </cell>
          <cell r="AK511">
            <v>0</v>
          </cell>
          <cell r="AL511">
            <v>-5</v>
          </cell>
          <cell r="AM511">
            <v>0</v>
          </cell>
          <cell r="AN511">
            <v>-619.98400000000004</v>
          </cell>
          <cell r="AO511">
            <v>0</v>
          </cell>
          <cell r="AP511">
            <v>2213186.3524999996</v>
          </cell>
        </row>
        <row r="512">
          <cell r="A512" t="str">
            <v xml:space="preserve">345.00 0607         </v>
          </cell>
          <cell r="B512">
            <v>607</v>
          </cell>
          <cell r="C512" t="str">
            <v>ProdTrans</v>
          </cell>
          <cell r="D512" t="str">
            <v xml:space="preserve">345.00 0607         </v>
          </cell>
          <cell r="E512">
            <v>345</v>
          </cell>
          <cell r="F512" t="str">
            <v>Accessory Electric Equipment</v>
          </cell>
          <cell r="G512">
            <v>0</v>
          </cell>
          <cell r="H512">
            <v>19708441.550000001</v>
          </cell>
          <cell r="I512">
            <v>0</v>
          </cell>
          <cell r="J512">
            <v>-9074.5</v>
          </cell>
          <cell r="K512">
            <v>0</v>
          </cell>
          <cell r="L512">
            <v>19699367.050000001</v>
          </cell>
          <cell r="M512">
            <v>0</v>
          </cell>
          <cell r="N512">
            <v>-10283.15</v>
          </cell>
          <cell r="O512">
            <v>0</v>
          </cell>
          <cell r="P512">
            <v>19689083.900000002</v>
          </cell>
          <cell r="Q512">
            <v>0</v>
          </cell>
          <cell r="R512">
            <v>3127550</v>
          </cell>
          <cell r="S512">
            <v>0</v>
          </cell>
          <cell r="T512">
            <v>4.05</v>
          </cell>
          <cell r="U512">
            <v>0</v>
          </cell>
          <cell r="V512">
            <v>798008</v>
          </cell>
          <cell r="W512">
            <v>0</v>
          </cell>
          <cell r="X512">
            <v>-9074.5</v>
          </cell>
          <cell r="Y512">
            <v>0</v>
          </cell>
          <cell r="Z512">
            <v>-2</v>
          </cell>
          <cell r="AA512">
            <v>0</v>
          </cell>
          <cell r="AB512">
            <v>-181.49</v>
          </cell>
          <cell r="AC512">
            <v>0</v>
          </cell>
          <cell r="AD512">
            <v>3916302.01</v>
          </cell>
          <cell r="AE512">
            <v>0</v>
          </cell>
          <cell r="AF512">
            <v>4.05</v>
          </cell>
          <cell r="AG512">
            <v>0</v>
          </cell>
          <cell r="AH512">
            <v>797616</v>
          </cell>
          <cell r="AI512">
            <v>0</v>
          </cell>
          <cell r="AJ512">
            <v>-10283.15</v>
          </cell>
          <cell r="AK512">
            <v>0</v>
          </cell>
          <cell r="AL512">
            <v>-2</v>
          </cell>
          <cell r="AM512">
            <v>0</v>
          </cell>
          <cell r="AN512">
            <v>-205.66299999999998</v>
          </cell>
          <cell r="AO512">
            <v>0</v>
          </cell>
          <cell r="AP512">
            <v>4703429.1969999997</v>
          </cell>
        </row>
        <row r="513">
          <cell r="A513" t="str">
            <v xml:space="preserve">346.00 0607         </v>
          </cell>
          <cell r="B513">
            <v>607</v>
          </cell>
          <cell r="C513" t="str">
            <v>ProdTrans</v>
          </cell>
          <cell r="D513" t="str">
            <v xml:space="preserve">346.00 0607         </v>
          </cell>
          <cell r="E513">
            <v>346</v>
          </cell>
          <cell r="F513" t="str">
            <v>Miscellaneous Power Plant Equipment</v>
          </cell>
          <cell r="G513">
            <v>0</v>
          </cell>
          <cell r="H513">
            <v>337118.68</v>
          </cell>
          <cell r="I513">
            <v>0</v>
          </cell>
          <cell r="J513">
            <v>-152.88999999999999</v>
          </cell>
          <cell r="K513">
            <v>0</v>
          </cell>
          <cell r="L513">
            <v>336965.79</v>
          </cell>
          <cell r="M513">
            <v>0</v>
          </cell>
          <cell r="N513">
            <v>-173.05</v>
          </cell>
          <cell r="O513">
            <v>0</v>
          </cell>
          <cell r="P513">
            <v>336792.74</v>
          </cell>
          <cell r="Q513">
            <v>0</v>
          </cell>
          <cell r="R513">
            <v>52243</v>
          </cell>
          <cell r="S513">
            <v>0</v>
          </cell>
          <cell r="T513">
            <v>4.05</v>
          </cell>
          <cell r="U513">
            <v>0</v>
          </cell>
          <cell r="V513">
            <v>13650</v>
          </cell>
          <cell r="W513">
            <v>0</v>
          </cell>
          <cell r="X513">
            <v>-152.88999999999999</v>
          </cell>
          <cell r="Y513">
            <v>0</v>
          </cell>
          <cell r="Z513">
            <v>0</v>
          </cell>
          <cell r="AA513">
            <v>0</v>
          </cell>
          <cell r="AB513">
            <v>0</v>
          </cell>
          <cell r="AC513">
            <v>0</v>
          </cell>
          <cell r="AD513">
            <v>65740.11</v>
          </cell>
          <cell r="AE513">
            <v>0</v>
          </cell>
          <cell r="AF513">
            <v>4.05</v>
          </cell>
          <cell r="AG513">
            <v>0</v>
          </cell>
          <cell r="AH513">
            <v>13644</v>
          </cell>
          <cell r="AI513">
            <v>0</v>
          </cell>
          <cell r="AJ513">
            <v>-173.05</v>
          </cell>
          <cell r="AK513">
            <v>0</v>
          </cell>
          <cell r="AL513">
            <v>0</v>
          </cell>
          <cell r="AM513">
            <v>0</v>
          </cell>
          <cell r="AN513">
            <v>0</v>
          </cell>
          <cell r="AO513">
            <v>0</v>
          </cell>
          <cell r="AP513">
            <v>79211.06</v>
          </cell>
        </row>
        <row r="514">
          <cell r="A514">
            <v>0</v>
          </cell>
          <cell r="B514">
            <v>0</v>
          </cell>
          <cell r="C514">
            <v>0</v>
          </cell>
          <cell r="D514">
            <v>0</v>
          </cell>
          <cell r="E514">
            <v>0</v>
          </cell>
          <cell r="F514" t="str">
            <v>TOTAL MARENGO - WIND</v>
          </cell>
          <cell r="G514">
            <v>0</v>
          </cell>
          <cell r="H514">
            <v>365338939.31</v>
          </cell>
          <cell r="I514">
            <v>0</v>
          </cell>
          <cell r="J514">
            <v>-466839.74</v>
          </cell>
          <cell r="K514">
            <v>0</v>
          </cell>
          <cell r="L514">
            <v>364872099.56999999</v>
          </cell>
          <cell r="M514">
            <v>0</v>
          </cell>
          <cell r="N514">
            <v>-497729.33000000007</v>
          </cell>
          <cell r="O514">
            <v>0</v>
          </cell>
          <cell r="P514">
            <v>364374370.23999989</v>
          </cell>
          <cell r="Q514">
            <v>0</v>
          </cell>
          <cell r="R514">
            <v>58250693</v>
          </cell>
          <cell r="S514">
            <v>0</v>
          </cell>
          <cell r="T514">
            <v>0</v>
          </cell>
          <cell r="U514">
            <v>0</v>
          </cell>
          <cell r="V514">
            <v>14786773</v>
          </cell>
          <cell r="W514">
            <v>0</v>
          </cell>
          <cell r="X514">
            <v>-466839.74</v>
          </cell>
          <cell r="Y514">
            <v>0</v>
          </cell>
          <cell r="Z514">
            <v>0</v>
          </cell>
          <cell r="AA514">
            <v>0</v>
          </cell>
          <cell r="AB514">
            <v>-23062.107500000002</v>
          </cell>
          <cell r="AC514">
            <v>0</v>
          </cell>
          <cell r="AD514">
            <v>72547564.152500004</v>
          </cell>
          <cell r="AE514">
            <v>0</v>
          </cell>
          <cell r="AF514">
            <v>0</v>
          </cell>
          <cell r="AG514">
            <v>0</v>
          </cell>
          <cell r="AH514">
            <v>14767241</v>
          </cell>
          <cell r="AI514">
            <v>0</v>
          </cell>
          <cell r="AJ514">
            <v>-497729.33000000007</v>
          </cell>
          <cell r="AK514">
            <v>0</v>
          </cell>
          <cell r="AL514">
            <v>0</v>
          </cell>
          <cell r="AM514">
            <v>0</v>
          </cell>
          <cell r="AN514">
            <v>-24569.319500000001</v>
          </cell>
          <cell r="AO514">
            <v>0</v>
          </cell>
          <cell r="AP514">
            <v>86792506.503000021</v>
          </cell>
        </row>
        <row r="515">
          <cell r="A515">
            <v>0</v>
          </cell>
          <cell r="B515">
            <v>0</v>
          </cell>
          <cell r="C515">
            <v>0</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row>
        <row r="516">
          <cell r="A516">
            <v>0</v>
          </cell>
          <cell r="B516">
            <v>0</v>
          </cell>
          <cell r="C516">
            <v>0</v>
          </cell>
          <cell r="D516">
            <v>0</v>
          </cell>
          <cell r="E516">
            <v>0</v>
          </cell>
          <cell r="F516" t="str">
            <v>SEVEN MILE HILL - WIND</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row>
        <row r="517">
          <cell r="A517" t="str">
            <v xml:space="preserve">341.00 0608         </v>
          </cell>
          <cell r="B517">
            <v>608</v>
          </cell>
          <cell r="C517" t="str">
            <v>ProdTrans</v>
          </cell>
          <cell r="D517" t="str">
            <v xml:space="preserve">341.00 0608         </v>
          </cell>
          <cell r="E517">
            <v>341</v>
          </cell>
          <cell r="F517" t="str">
            <v>Structures and Improvements</v>
          </cell>
          <cell r="G517">
            <v>0</v>
          </cell>
          <cell r="H517">
            <v>5976710.8899999997</v>
          </cell>
          <cell r="I517">
            <v>0</v>
          </cell>
          <cell r="J517">
            <v>-23936.95</v>
          </cell>
          <cell r="K517">
            <v>0</v>
          </cell>
          <cell r="L517">
            <v>5952773.9399999995</v>
          </cell>
          <cell r="M517">
            <v>0</v>
          </cell>
          <cell r="N517">
            <v>-24348.12</v>
          </cell>
          <cell r="O517">
            <v>0</v>
          </cell>
          <cell r="P517">
            <v>5928425.8199999994</v>
          </cell>
          <cell r="Q517">
            <v>0</v>
          </cell>
          <cell r="R517">
            <v>740042</v>
          </cell>
          <cell r="S517">
            <v>0</v>
          </cell>
          <cell r="T517">
            <v>4.05</v>
          </cell>
          <cell r="U517">
            <v>0</v>
          </cell>
          <cell r="V517">
            <v>241572</v>
          </cell>
          <cell r="W517">
            <v>0</v>
          </cell>
          <cell r="X517">
            <v>-23936.95</v>
          </cell>
          <cell r="Y517">
            <v>0</v>
          </cell>
          <cell r="Z517">
            <v>-5</v>
          </cell>
          <cell r="AA517">
            <v>0</v>
          </cell>
          <cell r="AB517">
            <v>-1196.8475000000001</v>
          </cell>
          <cell r="AC517">
            <v>0</v>
          </cell>
          <cell r="AD517">
            <v>956480.20250000001</v>
          </cell>
          <cell r="AE517">
            <v>0</v>
          </cell>
          <cell r="AF517">
            <v>4.05</v>
          </cell>
          <cell r="AG517">
            <v>0</v>
          </cell>
          <cell r="AH517">
            <v>240594</v>
          </cell>
          <cell r="AI517">
            <v>0</v>
          </cell>
          <cell r="AJ517">
            <v>-24348.12</v>
          </cell>
          <cell r="AK517">
            <v>0</v>
          </cell>
          <cell r="AL517">
            <v>-5</v>
          </cell>
          <cell r="AM517">
            <v>0</v>
          </cell>
          <cell r="AN517">
            <v>-1217.4059999999999</v>
          </cell>
          <cell r="AO517">
            <v>0</v>
          </cell>
          <cell r="AP517">
            <v>1171508.6765000001</v>
          </cell>
        </row>
        <row r="518">
          <cell r="A518" t="str">
            <v xml:space="preserve">343.00 0608         </v>
          </cell>
          <cell r="B518">
            <v>608</v>
          </cell>
          <cell r="C518" t="str">
            <v>ProdTrans</v>
          </cell>
          <cell r="D518" t="str">
            <v xml:space="preserve">343.00 0608         </v>
          </cell>
          <cell r="E518">
            <v>343</v>
          </cell>
          <cell r="F518" t="str">
            <v>Prime Movers</v>
          </cell>
          <cell r="G518">
            <v>0</v>
          </cell>
          <cell r="H518">
            <v>214736151.83000001</v>
          </cell>
          <cell r="I518">
            <v>0</v>
          </cell>
          <cell r="J518">
            <v>-255123.81</v>
          </cell>
          <cell r="K518">
            <v>0</v>
          </cell>
          <cell r="L518">
            <v>214481028.02000001</v>
          </cell>
          <cell r="M518">
            <v>0</v>
          </cell>
          <cell r="N518">
            <v>-272209.52</v>
          </cell>
          <cell r="O518">
            <v>0</v>
          </cell>
          <cell r="P518">
            <v>214208818.5</v>
          </cell>
          <cell r="Q518">
            <v>0</v>
          </cell>
          <cell r="R518">
            <v>28544136</v>
          </cell>
          <cell r="S518">
            <v>0</v>
          </cell>
          <cell r="T518">
            <v>4.05</v>
          </cell>
          <cell r="U518">
            <v>0</v>
          </cell>
          <cell r="V518">
            <v>8691648</v>
          </cell>
          <cell r="W518">
            <v>0</v>
          </cell>
          <cell r="X518">
            <v>-255123.81</v>
          </cell>
          <cell r="Y518">
            <v>0</v>
          </cell>
          <cell r="Z518">
            <v>-5</v>
          </cell>
          <cell r="AA518">
            <v>0</v>
          </cell>
          <cell r="AB518">
            <v>-12756.190500000001</v>
          </cell>
          <cell r="AC518">
            <v>0</v>
          </cell>
          <cell r="AD518">
            <v>36967903.999499999</v>
          </cell>
          <cell r="AE518">
            <v>0</v>
          </cell>
          <cell r="AF518">
            <v>4.05</v>
          </cell>
          <cell r="AG518">
            <v>0</v>
          </cell>
          <cell r="AH518">
            <v>8680969</v>
          </cell>
          <cell r="AI518">
            <v>0</v>
          </cell>
          <cell r="AJ518">
            <v>-272209.52</v>
          </cell>
          <cell r="AK518">
            <v>0</v>
          </cell>
          <cell r="AL518">
            <v>-5</v>
          </cell>
          <cell r="AM518">
            <v>0</v>
          </cell>
          <cell r="AN518">
            <v>-13610.476000000001</v>
          </cell>
          <cell r="AO518">
            <v>0</v>
          </cell>
          <cell r="AP518">
            <v>45363053.003499992</v>
          </cell>
        </row>
        <row r="519">
          <cell r="A519" t="str">
            <v xml:space="preserve">344.00 0608         </v>
          </cell>
          <cell r="B519">
            <v>608</v>
          </cell>
          <cell r="C519" t="str">
            <v>ProdTrans</v>
          </cell>
          <cell r="D519" t="str">
            <v xml:space="preserve">344.00 0608         </v>
          </cell>
          <cell r="E519">
            <v>344</v>
          </cell>
          <cell r="F519" t="str">
            <v>Generators</v>
          </cell>
          <cell r="G519">
            <v>0</v>
          </cell>
          <cell r="H519">
            <v>6597543.9699999997</v>
          </cell>
          <cell r="I519">
            <v>0</v>
          </cell>
          <cell r="J519">
            <v>-7843.39</v>
          </cell>
          <cell r="K519">
            <v>0</v>
          </cell>
          <cell r="L519">
            <v>6589700.5800000001</v>
          </cell>
          <cell r="M519">
            <v>0</v>
          </cell>
          <cell r="N519">
            <v>-8368.58</v>
          </cell>
          <cell r="O519">
            <v>0</v>
          </cell>
          <cell r="P519">
            <v>6581332</v>
          </cell>
          <cell r="Q519">
            <v>0</v>
          </cell>
          <cell r="R519">
            <v>879420</v>
          </cell>
          <cell r="S519">
            <v>0</v>
          </cell>
          <cell r="T519">
            <v>4.05</v>
          </cell>
          <cell r="U519">
            <v>0</v>
          </cell>
          <cell r="V519">
            <v>267042</v>
          </cell>
          <cell r="W519">
            <v>0</v>
          </cell>
          <cell r="X519">
            <v>-7843.39</v>
          </cell>
          <cell r="Y519">
            <v>0</v>
          </cell>
          <cell r="Z519">
            <v>-5</v>
          </cell>
          <cell r="AA519">
            <v>0</v>
          </cell>
          <cell r="AB519">
            <v>-392.16950000000003</v>
          </cell>
          <cell r="AC519">
            <v>0</v>
          </cell>
          <cell r="AD519">
            <v>1138226.4405</v>
          </cell>
          <cell r="AE519">
            <v>0</v>
          </cell>
          <cell r="AF519">
            <v>4.05</v>
          </cell>
          <cell r="AG519">
            <v>0</v>
          </cell>
          <cell r="AH519">
            <v>266713</v>
          </cell>
          <cell r="AI519">
            <v>0</v>
          </cell>
          <cell r="AJ519">
            <v>-8368.58</v>
          </cell>
          <cell r="AK519">
            <v>0</v>
          </cell>
          <cell r="AL519">
            <v>-5</v>
          </cell>
          <cell r="AM519">
            <v>0</v>
          </cell>
          <cell r="AN519">
            <v>-418.42900000000003</v>
          </cell>
          <cell r="AO519">
            <v>0</v>
          </cell>
          <cell r="AP519">
            <v>1396152.4314999999</v>
          </cell>
        </row>
        <row r="520">
          <cell r="A520" t="str">
            <v xml:space="preserve">345.00 0608         </v>
          </cell>
          <cell r="B520">
            <v>608</v>
          </cell>
          <cell r="C520" t="str">
            <v>ProdTrans</v>
          </cell>
          <cell r="D520" t="str">
            <v xml:space="preserve">345.00 0608         </v>
          </cell>
          <cell r="E520">
            <v>345</v>
          </cell>
          <cell r="F520" t="str">
            <v>Accessory Electric Equipment</v>
          </cell>
          <cell r="G520">
            <v>0</v>
          </cell>
          <cell r="H520">
            <v>13215081.41</v>
          </cell>
          <cell r="I520">
            <v>0</v>
          </cell>
          <cell r="J520">
            <v>-5586.49</v>
          </cell>
          <cell r="K520">
            <v>0</v>
          </cell>
          <cell r="L520">
            <v>13209494.92</v>
          </cell>
          <cell r="M520">
            <v>0</v>
          </cell>
          <cell r="N520">
            <v>-6312.27</v>
          </cell>
          <cell r="O520">
            <v>0</v>
          </cell>
          <cell r="P520">
            <v>13203182.65</v>
          </cell>
          <cell r="Q520">
            <v>0</v>
          </cell>
          <cell r="R520">
            <v>1734141</v>
          </cell>
          <cell r="S520">
            <v>0</v>
          </cell>
          <cell r="T520">
            <v>4.05</v>
          </cell>
          <cell r="U520">
            <v>0</v>
          </cell>
          <cell r="V520">
            <v>535098</v>
          </cell>
          <cell r="W520">
            <v>0</v>
          </cell>
          <cell r="X520">
            <v>-5586.49</v>
          </cell>
          <cell r="Y520">
            <v>0</v>
          </cell>
          <cell r="Z520">
            <v>-2</v>
          </cell>
          <cell r="AA520">
            <v>0</v>
          </cell>
          <cell r="AB520">
            <v>-111.7298</v>
          </cell>
          <cell r="AC520">
            <v>0</v>
          </cell>
          <cell r="AD520">
            <v>2263540.7801999999</v>
          </cell>
          <cell r="AE520">
            <v>0</v>
          </cell>
          <cell r="AF520">
            <v>4.05</v>
          </cell>
          <cell r="AG520">
            <v>0</v>
          </cell>
          <cell r="AH520">
            <v>534857</v>
          </cell>
          <cell r="AI520">
            <v>0</v>
          </cell>
          <cell r="AJ520">
            <v>-6312.27</v>
          </cell>
          <cell r="AK520">
            <v>0</v>
          </cell>
          <cell r="AL520">
            <v>-2</v>
          </cell>
          <cell r="AM520">
            <v>0</v>
          </cell>
          <cell r="AN520">
            <v>-126.2454</v>
          </cell>
          <cell r="AO520">
            <v>0</v>
          </cell>
          <cell r="AP520">
            <v>2791959.2648</v>
          </cell>
        </row>
        <row r="521">
          <cell r="A521" t="str">
            <v xml:space="preserve">346.00 0608         </v>
          </cell>
          <cell r="B521">
            <v>608</v>
          </cell>
          <cell r="C521" t="str">
            <v>ProdTrans</v>
          </cell>
          <cell r="D521" t="str">
            <v xml:space="preserve">346.00 0608         </v>
          </cell>
          <cell r="E521">
            <v>346</v>
          </cell>
          <cell r="F521" t="str">
            <v>Miscellaneous Power Plant Equipment</v>
          </cell>
          <cell r="G521">
            <v>0</v>
          </cell>
          <cell r="H521">
            <v>515769.57</v>
          </cell>
          <cell r="I521">
            <v>0</v>
          </cell>
          <cell r="J521">
            <v>-216.45</v>
          </cell>
          <cell r="K521">
            <v>0</v>
          </cell>
          <cell r="L521">
            <v>515553.12</v>
          </cell>
          <cell r="M521">
            <v>0</v>
          </cell>
          <cell r="N521">
            <v>-244.55999999999997</v>
          </cell>
          <cell r="O521">
            <v>0</v>
          </cell>
          <cell r="P521">
            <v>515308.56</v>
          </cell>
          <cell r="Q521">
            <v>0</v>
          </cell>
          <cell r="R521">
            <v>65645</v>
          </cell>
          <cell r="S521">
            <v>0</v>
          </cell>
          <cell r="T521">
            <v>4.05</v>
          </cell>
          <cell r="U521">
            <v>0</v>
          </cell>
          <cell r="V521">
            <v>20884</v>
          </cell>
          <cell r="W521">
            <v>0</v>
          </cell>
          <cell r="X521">
            <v>-216.45</v>
          </cell>
          <cell r="Y521">
            <v>0</v>
          </cell>
          <cell r="Z521">
            <v>0</v>
          </cell>
          <cell r="AA521">
            <v>0</v>
          </cell>
          <cell r="AB521">
            <v>0</v>
          </cell>
          <cell r="AC521">
            <v>0</v>
          </cell>
          <cell r="AD521">
            <v>86312.55</v>
          </cell>
          <cell r="AE521">
            <v>0</v>
          </cell>
          <cell r="AF521">
            <v>4.05</v>
          </cell>
          <cell r="AG521">
            <v>0</v>
          </cell>
          <cell r="AH521">
            <v>20875</v>
          </cell>
          <cell r="AI521">
            <v>0</v>
          </cell>
          <cell r="AJ521">
            <v>-244.55999999999997</v>
          </cell>
          <cell r="AK521">
            <v>0</v>
          </cell>
          <cell r="AL521">
            <v>0</v>
          </cell>
          <cell r="AM521">
            <v>0</v>
          </cell>
          <cell r="AN521">
            <v>0</v>
          </cell>
          <cell r="AO521">
            <v>0</v>
          </cell>
          <cell r="AP521">
            <v>106942.99</v>
          </cell>
        </row>
        <row r="522">
          <cell r="A522">
            <v>0</v>
          </cell>
          <cell r="B522">
            <v>0</v>
          </cell>
          <cell r="C522">
            <v>0</v>
          </cell>
          <cell r="D522">
            <v>0</v>
          </cell>
          <cell r="E522">
            <v>0</v>
          </cell>
          <cell r="F522" t="str">
            <v>TOTAL SEVEN MILE HILL - WIND</v>
          </cell>
          <cell r="G522">
            <v>0</v>
          </cell>
          <cell r="H522">
            <v>241041257.66999999</v>
          </cell>
          <cell r="I522">
            <v>0</v>
          </cell>
          <cell r="J522">
            <v>-292707.09000000003</v>
          </cell>
          <cell r="K522">
            <v>0</v>
          </cell>
          <cell r="L522">
            <v>240748550.58000001</v>
          </cell>
          <cell r="M522">
            <v>0</v>
          </cell>
          <cell r="N522">
            <v>-311483.05000000005</v>
          </cell>
          <cell r="O522">
            <v>0</v>
          </cell>
          <cell r="P522">
            <v>240437067.53</v>
          </cell>
          <cell r="Q522">
            <v>0</v>
          </cell>
          <cell r="R522">
            <v>31963384</v>
          </cell>
          <cell r="S522">
            <v>0</v>
          </cell>
          <cell r="T522">
            <v>0</v>
          </cell>
          <cell r="U522">
            <v>0</v>
          </cell>
          <cell r="V522">
            <v>9756244</v>
          </cell>
          <cell r="W522">
            <v>0</v>
          </cell>
          <cell r="X522">
            <v>-292707.09000000003</v>
          </cell>
          <cell r="Y522">
            <v>0</v>
          </cell>
          <cell r="Z522">
            <v>0</v>
          </cell>
          <cell r="AA522">
            <v>0</v>
          </cell>
          <cell r="AB522">
            <v>-14456.9373</v>
          </cell>
          <cell r="AC522">
            <v>0</v>
          </cell>
          <cell r="AD522">
            <v>41412463.972699992</v>
          </cell>
          <cell r="AE522">
            <v>0</v>
          </cell>
          <cell r="AF522">
            <v>0</v>
          </cell>
          <cell r="AG522">
            <v>0</v>
          </cell>
          <cell r="AH522">
            <v>9744008</v>
          </cell>
          <cell r="AI522">
            <v>0</v>
          </cell>
          <cell r="AJ522">
            <v>-311483.05000000005</v>
          </cell>
          <cell r="AK522">
            <v>0</v>
          </cell>
          <cell r="AL522">
            <v>0</v>
          </cell>
          <cell r="AM522">
            <v>0</v>
          </cell>
          <cell r="AN522">
            <v>-15372.556400000001</v>
          </cell>
          <cell r="AO522">
            <v>0</v>
          </cell>
          <cell r="AP522">
            <v>50829616.366299994</v>
          </cell>
        </row>
        <row r="523">
          <cell r="A523">
            <v>0</v>
          </cell>
          <cell r="B523">
            <v>0</v>
          </cell>
          <cell r="C523">
            <v>0</v>
          </cell>
          <cell r="D523">
            <v>0</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row>
        <row r="524">
          <cell r="A524">
            <v>0</v>
          </cell>
          <cell r="B524">
            <v>0</v>
          </cell>
          <cell r="C524">
            <v>0</v>
          </cell>
          <cell r="D524">
            <v>0</v>
          </cell>
          <cell r="E524">
            <v>0</v>
          </cell>
          <cell r="F524" t="str">
            <v>SOLAR GENERATING</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row>
        <row r="525">
          <cell r="A525" t="str">
            <v xml:space="preserve">344.00 0701         </v>
          </cell>
          <cell r="B525">
            <v>701</v>
          </cell>
          <cell r="C525" t="str">
            <v>ProdTrans</v>
          </cell>
          <cell r="D525" t="str">
            <v xml:space="preserve">344.00 0701         </v>
          </cell>
          <cell r="E525">
            <v>344</v>
          </cell>
          <cell r="F525" t="str">
            <v>Generators - Atlantic City</v>
          </cell>
          <cell r="G525">
            <v>0</v>
          </cell>
          <cell r="H525">
            <v>5545.93</v>
          </cell>
          <cell r="I525">
            <v>0</v>
          </cell>
          <cell r="J525">
            <v>0</v>
          </cell>
          <cell r="K525">
            <v>0</v>
          </cell>
          <cell r="L525">
            <v>5545.93</v>
          </cell>
          <cell r="M525">
            <v>0</v>
          </cell>
          <cell r="N525">
            <v>0</v>
          </cell>
          <cell r="O525">
            <v>0</v>
          </cell>
          <cell r="P525">
            <v>5545.93</v>
          </cell>
          <cell r="Q525">
            <v>0</v>
          </cell>
          <cell r="R525">
            <v>1616</v>
          </cell>
          <cell r="S525">
            <v>0</v>
          </cell>
          <cell r="T525">
            <v>6.67</v>
          </cell>
          <cell r="U525">
            <v>0</v>
          </cell>
          <cell r="V525">
            <v>370</v>
          </cell>
          <cell r="W525">
            <v>0</v>
          </cell>
          <cell r="X525">
            <v>0</v>
          </cell>
          <cell r="Y525">
            <v>0</v>
          </cell>
          <cell r="Z525">
            <v>-5</v>
          </cell>
          <cell r="AA525">
            <v>0</v>
          </cell>
          <cell r="AB525">
            <v>0</v>
          </cell>
          <cell r="AC525">
            <v>0</v>
          </cell>
          <cell r="AD525">
            <v>1986</v>
          </cell>
          <cell r="AE525">
            <v>0</v>
          </cell>
          <cell r="AF525">
            <v>6.67</v>
          </cell>
          <cell r="AG525">
            <v>0</v>
          </cell>
          <cell r="AH525">
            <v>370</v>
          </cell>
          <cell r="AI525">
            <v>0</v>
          </cell>
          <cell r="AJ525">
            <v>0</v>
          </cell>
          <cell r="AK525">
            <v>0</v>
          </cell>
          <cell r="AL525">
            <v>-5</v>
          </cell>
          <cell r="AM525">
            <v>0</v>
          </cell>
          <cell r="AN525">
            <v>0</v>
          </cell>
          <cell r="AO525">
            <v>0</v>
          </cell>
          <cell r="AP525">
            <v>2356</v>
          </cell>
        </row>
        <row r="526">
          <cell r="A526" t="str">
            <v xml:space="preserve">344.00 0702         </v>
          </cell>
          <cell r="B526">
            <v>702</v>
          </cell>
          <cell r="C526" t="str">
            <v>ProdTrans</v>
          </cell>
          <cell r="D526" t="str">
            <v xml:space="preserve">344.00 0702         </v>
          </cell>
          <cell r="E526">
            <v>344</v>
          </cell>
          <cell r="F526" t="str">
            <v>Generators - Canyon Lands</v>
          </cell>
          <cell r="G526">
            <v>0</v>
          </cell>
          <cell r="H526">
            <v>36389.01</v>
          </cell>
          <cell r="I526">
            <v>0</v>
          </cell>
          <cell r="J526">
            <v>0</v>
          </cell>
          <cell r="K526">
            <v>0</v>
          </cell>
          <cell r="L526">
            <v>36389.01</v>
          </cell>
          <cell r="M526">
            <v>0</v>
          </cell>
          <cell r="N526">
            <v>0</v>
          </cell>
          <cell r="O526">
            <v>0</v>
          </cell>
          <cell r="P526">
            <v>36389.01</v>
          </cell>
          <cell r="Q526">
            <v>0</v>
          </cell>
          <cell r="R526">
            <v>43953</v>
          </cell>
          <cell r="S526">
            <v>0</v>
          </cell>
          <cell r="T526">
            <v>8.8360035541876218</v>
          </cell>
          <cell r="U526">
            <v>0</v>
          </cell>
          <cell r="V526">
            <v>3215</v>
          </cell>
          <cell r="W526">
            <v>0</v>
          </cell>
          <cell r="X526">
            <v>0</v>
          </cell>
          <cell r="Y526">
            <v>0</v>
          </cell>
          <cell r="Z526">
            <v>-5</v>
          </cell>
          <cell r="AA526">
            <v>0</v>
          </cell>
          <cell r="AB526">
            <v>0</v>
          </cell>
          <cell r="AC526">
            <v>0</v>
          </cell>
          <cell r="AD526">
            <v>47168</v>
          </cell>
          <cell r="AE526">
            <v>0</v>
          </cell>
          <cell r="AF526">
            <v>8.8360035541876218</v>
          </cell>
          <cell r="AG526">
            <v>0</v>
          </cell>
          <cell r="AH526">
            <v>3215</v>
          </cell>
          <cell r="AI526">
            <v>0</v>
          </cell>
          <cell r="AJ526">
            <v>0</v>
          </cell>
          <cell r="AK526">
            <v>0</v>
          </cell>
          <cell r="AL526">
            <v>-5</v>
          </cell>
          <cell r="AM526">
            <v>0</v>
          </cell>
          <cell r="AN526">
            <v>0</v>
          </cell>
          <cell r="AO526">
            <v>0</v>
          </cell>
          <cell r="AP526">
            <v>50383</v>
          </cell>
        </row>
        <row r="527">
          <cell r="A527" t="str">
            <v xml:space="preserve">344.00 0703         </v>
          </cell>
          <cell r="B527">
            <v>703</v>
          </cell>
          <cell r="C527" t="str">
            <v>ProdTrans</v>
          </cell>
          <cell r="D527" t="str">
            <v xml:space="preserve">344.00 0703         </v>
          </cell>
          <cell r="E527">
            <v>344</v>
          </cell>
          <cell r="F527" t="str">
            <v>Generators - Green River</v>
          </cell>
          <cell r="G527">
            <v>0</v>
          </cell>
          <cell r="H527">
            <v>55086.78</v>
          </cell>
          <cell r="I527">
            <v>0</v>
          </cell>
          <cell r="J527">
            <v>0</v>
          </cell>
          <cell r="K527">
            <v>0</v>
          </cell>
          <cell r="L527">
            <v>55086.78</v>
          </cell>
          <cell r="M527">
            <v>0</v>
          </cell>
          <cell r="N527">
            <v>0</v>
          </cell>
          <cell r="O527">
            <v>0</v>
          </cell>
          <cell r="P527">
            <v>55086.78</v>
          </cell>
          <cell r="Q527">
            <v>0</v>
          </cell>
          <cell r="R527">
            <v>66516</v>
          </cell>
          <cell r="S527">
            <v>0</v>
          </cell>
          <cell r="T527">
            <v>8.98</v>
          </cell>
          <cell r="U527">
            <v>0</v>
          </cell>
          <cell r="V527">
            <v>4947</v>
          </cell>
          <cell r="W527">
            <v>0</v>
          </cell>
          <cell r="X527">
            <v>0</v>
          </cell>
          <cell r="Y527">
            <v>0</v>
          </cell>
          <cell r="Z527">
            <v>-5</v>
          </cell>
          <cell r="AA527">
            <v>0</v>
          </cell>
          <cell r="AB527">
            <v>0</v>
          </cell>
          <cell r="AC527">
            <v>0</v>
          </cell>
          <cell r="AD527">
            <v>71463</v>
          </cell>
          <cell r="AE527">
            <v>0</v>
          </cell>
          <cell r="AF527">
            <v>8.98</v>
          </cell>
          <cell r="AG527">
            <v>0</v>
          </cell>
          <cell r="AH527">
            <v>4947</v>
          </cell>
          <cell r="AI527">
            <v>0</v>
          </cell>
          <cell r="AJ527">
            <v>0</v>
          </cell>
          <cell r="AK527">
            <v>0</v>
          </cell>
          <cell r="AL527">
            <v>-5</v>
          </cell>
          <cell r="AM527">
            <v>0</v>
          </cell>
          <cell r="AN527">
            <v>0</v>
          </cell>
          <cell r="AO527">
            <v>0</v>
          </cell>
          <cell r="AP527">
            <v>76410</v>
          </cell>
        </row>
        <row r="528">
          <cell r="A528" t="str">
            <v xml:space="preserve">344.00 0704         </v>
          </cell>
          <cell r="B528">
            <v>704</v>
          </cell>
          <cell r="C528" t="str">
            <v>ProdTrans</v>
          </cell>
          <cell r="D528" t="str">
            <v xml:space="preserve">344.00 0704         </v>
          </cell>
          <cell r="E528">
            <v>344</v>
          </cell>
          <cell r="F528" t="str">
            <v>Generators - Oregon High Desert</v>
          </cell>
          <cell r="G528">
            <v>0</v>
          </cell>
          <cell r="H528">
            <v>56321.97</v>
          </cell>
          <cell r="I528">
            <v>0</v>
          </cell>
          <cell r="J528">
            <v>-312.10000000000002</v>
          </cell>
          <cell r="K528">
            <v>0</v>
          </cell>
          <cell r="L528">
            <v>56009.87</v>
          </cell>
          <cell r="M528">
            <v>0</v>
          </cell>
          <cell r="N528">
            <v>-329.38</v>
          </cell>
          <cell r="O528">
            <v>0</v>
          </cell>
          <cell r="P528">
            <v>55680.490000000005</v>
          </cell>
          <cell r="Q528">
            <v>0</v>
          </cell>
          <cell r="R528">
            <v>60789</v>
          </cell>
          <cell r="S528">
            <v>0</v>
          </cell>
          <cell r="T528">
            <v>5.732662192393736</v>
          </cell>
          <cell r="U528">
            <v>0</v>
          </cell>
          <cell r="V528">
            <v>3220</v>
          </cell>
          <cell r="W528">
            <v>0</v>
          </cell>
          <cell r="X528">
            <v>-312.10000000000002</v>
          </cell>
          <cell r="Y528">
            <v>0</v>
          </cell>
          <cell r="Z528">
            <v>-5</v>
          </cell>
          <cell r="AA528">
            <v>0</v>
          </cell>
          <cell r="AB528">
            <v>-15.605</v>
          </cell>
          <cell r="AC528">
            <v>0</v>
          </cell>
          <cell r="AD528">
            <v>63681.294999999998</v>
          </cell>
          <cell r="AE528">
            <v>0</v>
          </cell>
          <cell r="AF528">
            <v>5.732662192393736</v>
          </cell>
          <cell r="AG528">
            <v>0</v>
          </cell>
          <cell r="AH528">
            <v>3201</v>
          </cell>
          <cell r="AI528">
            <v>0</v>
          </cell>
          <cell r="AJ528">
            <v>-329.38</v>
          </cell>
          <cell r="AK528">
            <v>0</v>
          </cell>
          <cell r="AL528">
            <v>-5</v>
          </cell>
          <cell r="AM528">
            <v>0</v>
          </cell>
          <cell r="AN528">
            <v>-16.469000000000001</v>
          </cell>
          <cell r="AO528">
            <v>0</v>
          </cell>
          <cell r="AP528">
            <v>66536.445999999996</v>
          </cell>
        </row>
        <row r="529">
          <cell r="A529">
            <v>0</v>
          </cell>
          <cell r="B529">
            <v>0</v>
          </cell>
          <cell r="C529">
            <v>0</v>
          </cell>
          <cell r="D529">
            <v>0</v>
          </cell>
          <cell r="E529">
            <v>0</v>
          </cell>
          <cell r="F529" t="str">
            <v>TOTAL SOLAR GENERATING</v>
          </cell>
          <cell r="G529">
            <v>0</v>
          </cell>
          <cell r="H529">
            <v>153343.69</v>
          </cell>
          <cell r="I529">
            <v>0</v>
          </cell>
          <cell r="J529">
            <v>-312.10000000000002</v>
          </cell>
          <cell r="K529">
            <v>0</v>
          </cell>
          <cell r="L529">
            <v>153031.59</v>
          </cell>
          <cell r="M529">
            <v>0</v>
          </cell>
          <cell r="N529">
            <v>-329.38</v>
          </cell>
          <cell r="O529">
            <v>0</v>
          </cell>
          <cell r="P529">
            <v>152702.21000000002</v>
          </cell>
          <cell r="Q529">
            <v>0</v>
          </cell>
          <cell r="R529">
            <v>172874</v>
          </cell>
          <cell r="S529">
            <v>0</v>
          </cell>
          <cell r="T529">
            <v>0</v>
          </cell>
          <cell r="U529">
            <v>0</v>
          </cell>
          <cell r="V529">
            <v>11752</v>
          </cell>
          <cell r="W529">
            <v>0</v>
          </cell>
          <cell r="X529">
            <v>-312.10000000000002</v>
          </cell>
          <cell r="Y529">
            <v>0</v>
          </cell>
          <cell r="Z529">
            <v>0</v>
          </cell>
          <cell r="AA529">
            <v>0</v>
          </cell>
          <cell r="AB529">
            <v>-15.605</v>
          </cell>
          <cell r="AC529">
            <v>0</v>
          </cell>
          <cell r="AD529">
            <v>184298.29499999998</v>
          </cell>
          <cell r="AE529">
            <v>0</v>
          </cell>
          <cell r="AF529">
            <v>0</v>
          </cell>
          <cell r="AG529">
            <v>0</v>
          </cell>
          <cell r="AH529">
            <v>11733</v>
          </cell>
          <cell r="AI529">
            <v>0</v>
          </cell>
          <cell r="AJ529">
            <v>-329.38</v>
          </cell>
          <cell r="AK529">
            <v>0</v>
          </cell>
          <cell r="AL529">
            <v>0</v>
          </cell>
          <cell r="AM529">
            <v>0</v>
          </cell>
          <cell r="AN529">
            <v>-16.469000000000001</v>
          </cell>
          <cell r="AO529">
            <v>0</v>
          </cell>
          <cell r="AP529">
            <v>195685.446</v>
          </cell>
        </row>
        <row r="530">
          <cell r="A530">
            <v>0</v>
          </cell>
          <cell r="B530">
            <v>0</v>
          </cell>
          <cell r="C530">
            <v>0</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row>
        <row r="531">
          <cell r="A531">
            <v>0</v>
          </cell>
          <cell r="B531">
            <v>0</v>
          </cell>
          <cell r="C531">
            <v>0</v>
          </cell>
          <cell r="D531">
            <v>0</v>
          </cell>
          <cell r="E531">
            <v>0</v>
          </cell>
          <cell r="F531" t="str">
            <v>MOBILE GENERATORS</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row>
        <row r="532">
          <cell r="A532" t="str">
            <v xml:space="preserve">344.00 0801         </v>
          </cell>
          <cell r="B532">
            <v>801</v>
          </cell>
          <cell r="C532" t="str">
            <v>ProdTrans</v>
          </cell>
          <cell r="D532" t="str">
            <v xml:space="preserve">344.00 0801         </v>
          </cell>
          <cell r="E532">
            <v>344</v>
          </cell>
          <cell r="F532" t="str">
            <v>East Side Mobile Generator</v>
          </cell>
          <cell r="G532">
            <v>0</v>
          </cell>
          <cell r="H532">
            <v>839680.12</v>
          </cell>
          <cell r="I532">
            <v>0</v>
          </cell>
          <cell r="J532">
            <v>-2505.7600000000002</v>
          </cell>
          <cell r="K532">
            <v>0</v>
          </cell>
          <cell r="L532">
            <v>837174.36</v>
          </cell>
          <cell r="M532">
            <v>0</v>
          </cell>
          <cell r="N532">
            <v>-2664.43</v>
          </cell>
          <cell r="O532">
            <v>0</v>
          </cell>
          <cell r="P532">
            <v>834509.92999999993</v>
          </cell>
          <cell r="Q532">
            <v>0</v>
          </cell>
          <cell r="R532">
            <v>230290</v>
          </cell>
          <cell r="S532">
            <v>0</v>
          </cell>
          <cell r="T532">
            <v>5</v>
          </cell>
          <cell r="U532">
            <v>0</v>
          </cell>
          <cell r="V532">
            <v>41921</v>
          </cell>
          <cell r="W532">
            <v>0</v>
          </cell>
          <cell r="X532">
            <v>-2505.7600000000002</v>
          </cell>
          <cell r="Y532">
            <v>0</v>
          </cell>
          <cell r="Z532">
            <v>-5</v>
          </cell>
          <cell r="AA532">
            <v>0</v>
          </cell>
          <cell r="AB532">
            <v>-125.28800000000001</v>
          </cell>
          <cell r="AC532">
            <v>0</v>
          </cell>
          <cell r="AD532">
            <v>269579.95199999999</v>
          </cell>
          <cell r="AE532">
            <v>0</v>
          </cell>
          <cell r="AF532">
            <v>5</v>
          </cell>
          <cell r="AG532">
            <v>0</v>
          </cell>
          <cell r="AH532">
            <v>41792</v>
          </cell>
          <cell r="AI532">
            <v>0</v>
          </cell>
          <cell r="AJ532">
            <v>-2664.43</v>
          </cell>
          <cell r="AK532">
            <v>0</v>
          </cell>
          <cell r="AL532">
            <v>-5</v>
          </cell>
          <cell r="AM532">
            <v>0</v>
          </cell>
          <cell r="AN532">
            <v>-133.22149999999999</v>
          </cell>
          <cell r="AO532">
            <v>0</v>
          </cell>
          <cell r="AP532">
            <v>308574.30050000001</v>
          </cell>
        </row>
        <row r="533">
          <cell r="A533" t="str">
            <v xml:space="preserve">344.00 0802         </v>
          </cell>
          <cell r="B533">
            <v>802</v>
          </cell>
          <cell r="C533" t="str">
            <v>ProdTrans</v>
          </cell>
          <cell r="D533" t="str">
            <v xml:space="preserve">344.00 0802         </v>
          </cell>
          <cell r="E533">
            <v>344</v>
          </cell>
          <cell r="F533" t="str">
            <v>West Side Mobile Generator</v>
          </cell>
          <cell r="G533">
            <v>0</v>
          </cell>
          <cell r="H533">
            <v>849226.01</v>
          </cell>
          <cell r="I533">
            <v>0</v>
          </cell>
          <cell r="J533">
            <v>-1945.18</v>
          </cell>
          <cell r="K533">
            <v>0</v>
          </cell>
          <cell r="L533">
            <v>847280.83</v>
          </cell>
          <cell r="M533">
            <v>0</v>
          </cell>
          <cell r="N533">
            <v>-2075.69</v>
          </cell>
          <cell r="O533">
            <v>0</v>
          </cell>
          <cell r="P533">
            <v>845205.14</v>
          </cell>
          <cell r="Q533">
            <v>0</v>
          </cell>
          <cell r="R533">
            <v>108199</v>
          </cell>
          <cell r="S533">
            <v>0</v>
          </cell>
          <cell r="T533">
            <v>5</v>
          </cell>
          <cell r="U533">
            <v>0</v>
          </cell>
          <cell r="V533">
            <v>42413</v>
          </cell>
          <cell r="W533">
            <v>0</v>
          </cell>
          <cell r="X533">
            <v>-1945.18</v>
          </cell>
          <cell r="Y533">
            <v>0</v>
          </cell>
          <cell r="Z533">
            <v>-5</v>
          </cell>
          <cell r="AA533">
            <v>0</v>
          </cell>
          <cell r="AB533">
            <v>-97.259</v>
          </cell>
          <cell r="AC533">
            <v>0</v>
          </cell>
          <cell r="AD533">
            <v>148569.56100000002</v>
          </cell>
          <cell r="AE533">
            <v>0</v>
          </cell>
          <cell r="AF533">
            <v>5</v>
          </cell>
          <cell r="AG533">
            <v>0</v>
          </cell>
          <cell r="AH533">
            <v>42312</v>
          </cell>
          <cell r="AI533">
            <v>0</v>
          </cell>
          <cell r="AJ533">
            <v>-2075.69</v>
          </cell>
          <cell r="AK533">
            <v>0</v>
          </cell>
          <cell r="AL533">
            <v>-5</v>
          </cell>
          <cell r="AM533">
            <v>0</v>
          </cell>
          <cell r="AN533">
            <v>-103.78450000000001</v>
          </cell>
          <cell r="AO533">
            <v>0</v>
          </cell>
          <cell r="AP533">
            <v>188702.0865</v>
          </cell>
        </row>
        <row r="534">
          <cell r="A534">
            <v>0</v>
          </cell>
          <cell r="B534">
            <v>0</v>
          </cell>
          <cell r="C534">
            <v>0</v>
          </cell>
          <cell r="D534">
            <v>0</v>
          </cell>
          <cell r="E534">
            <v>0</v>
          </cell>
          <cell r="F534" t="str">
            <v>TOTAL MOBILE GENERATORS</v>
          </cell>
          <cell r="G534">
            <v>0</v>
          </cell>
          <cell r="H534">
            <v>1688906.13</v>
          </cell>
          <cell r="I534">
            <v>0</v>
          </cell>
          <cell r="J534">
            <v>-4450.9400000000005</v>
          </cell>
          <cell r="K534">
            <v>0</v>
          </cell>
          <cell r="L534">
            <v>1684455.19</v>
          </cell>
          <cell r="M534">
            <v>0</v>
          </cell>
          <cell r="N534">
            <v>-4740.12</v>
          </cell>
          <cell r="O534">
            <v>0</v>
          </cell>
          <cell r="P534">
            <v>1679715.0699999998</v>
          </cell>
          <cell r="Q534">
            <v>0</v>
          </cell>
          <cell r="R534">
            <v>338489</v>
          </cell>
          <cell r="S534">
            <v>0</v>
          </cell>
          <cell r="T534">
            <v>0</v>
          </cell>
          <cell r="U534">
            <v>0</v>
          </cell>
          <cell r="V534">
            <v>84334</v>
          </cell>
          <cell r="W534">
            <v>0</v>
          </cell>
          <cell r="X534">
            <v>-4450.9400000000005</v>
          </cell>
          <cell r="Y534">
            <v>0</v>
          </cell>
          <cell r="Z534">
            <v>0</v>
          </cell>
          <cell r="AA534">
            <v>0</v>
          </cell>
          <cell r="AB534">
            <v>-222.54700000000003</v>
          </cell>
          <cell r="AC534">
            <v>0</v>
          </cell>
          <cell r="AD534">
            <v>418149.51300000004</v>
          </cell>
          <cell r="AE534">
            <v>0</v>
          </cell>
          <cell r="AF534">
            <v>0</v>
          </cell>
          <cell r="AG534">
            <v>0</v>
          </cell>
          <cell r="AH534">
            <v>84104</v>
          </cell>
          <cell r="AI534">
            <v>0</v>
          </cell>
          <cell r="AJ534">
            <v>-4740.12</v>
          </cell>
          <cell r="AK534">
            <v>0</v>
          </cell>
          <cell r="AL534">
            <v>0</v>
          </cell>
          <cell r="AM534">
            <v>0</v>
          </cell>
          <cell r="AN534">
            <v>-237.006</v>
          </cell>
          <cell r="AO534">
            <v>0</v>
          </cell>
          <cell r="AP534">
            <v>497276.38699999999</v>
          </cell>
        </row>
        <row r="535">
          <cell r="A535">
            <v>0</v>
          </cell>
          <cell r="B535">
            <v>0</v>
          </cell>
          <cell r="C535">
            <v>0</v>
          </cell>
          <cell r="D535">
            <v>0</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row>
        <row r="536">
          <cell r="A536">
            <v>0</v>
          </cell>
          <cell r="B536">
            <v>0</v>
          </cell>
          <cell r="C536">
            <v>0</v>
          </cell>
          <cell r="D536">
            <v>0</v>
          </cell>
          <cell r="E536">
            <v>0</v>
          </cell>
          <cell r="F536" t="str">
            <v>TOTAL DEPRECIABLE OTHER PRODUCTION</v>
          </cell>
          <cell r="G536">
            <v>0</v>
          </cell>
          <cell r="H536">
            <v>3285910905.0399995</v>
          </cell>
          <cell r="I536">
            <v>0</v>
          </cell>
          <cell r="J536">
            <v>-11436451.759999996</v>
          </cell>
          <cell r="K536">
            <v>0</v>
          </cell>
          <cell r="L536">
            <v>3274474453.2799993</v>
          </cell>
          <cell r="M536">
            <v>0</v>
          </cell>
          <cell r="N536">
            <v>-10110602.920000004</v>
          </cell>
          <cell r="O536">
            <v>0</v>
          </cell>
          <cell r="P536">
            <v>3264363850.3600011</v>
          </cell>
          <cell r="Q536">
            <v>0</v>
          </cell>
          <cell r="R536">
            <v>483323223</v>
          </cell>
          <cell r="S536">
            <v>0</v>
          </cell>
          <cell r="T536">
            <v>0</v>
          </cell>
          <cell r="U536">
            <v>0</v>
          </cell>
          <cell r="V536">
            <v>114975012</v>
          </cell>
          <cell r="W536">
            <v>0</v>
          </cell>
          <cell r="X536">
            <v>-11436451.759999996</v>
          </cell>
          <cell r="Y536">
            <v>0</v>
          </cell>
          <cell r="Z536">
            <v>0</v>
          </cell>
          <cell r="AA536">
            <v>0</v>
          </cell>
          <cell r="AB536">
            <v>-479689.27070000011</v>
          </cell>
          <cell r="AC536">
            <v>0</v>
          </cell>
          <cell r="AD536">
            <v>586382093.96929991</v>
          </cell>
          <cell r="AE536">
            <v>0</v>
          </cell>
          <cell r="AF536">
            <v>0</v>
          </cell>
          <cell r="AG536">
            <v>0</v>
          </cell>
          <cell r="AH536">
            <v>114584206</v>
          </cell>
          <cell r="AI536">
            <v>0</v>
          </cell>
          <cell r="AJ536">
            <v>-10110602.920000004</v>
          </cell>
          <cell r="AK536">
            <v>0</v>
          </cell>
          <cell r="AL536">
            <v>0</v>
          </cell>
          <cell r="AM536">
            <v>0</v>
          </cell>
          <cell r="AN536">
            <v>-499423.09419999999</v>
          </cell>
          <cell r="AO536">
            <v>0</v>
          </cell>
          <cell r="AP536">
            <v>690356273.9550997</v>
          </cell>
        </row>
        <row r="537">
          <cell r="A537">
            <v>0</v>
          </cell>
          <cell r="B537">
            <v>0</v>
          </cell>
          <cell r="C537">
            <v>0</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row>
        <row r="538">
          <cell r="A538" t="str">
            <v xml:space="preserve">340.30 0404         </v>
          </cell>
          <cell r="B538">
            <v>404</v>
          </cell>
          <cell r="C538" t="str">
            <v>ProdTrans</v>
          </cell>
          <cell r="D538" t="str">
            <v xml:space="preserve">340.30 0404         </v>
          </cell>
          <cell r="E538">
            <v>340.3</v>
          </cell>
          <cell r="F538" t="str">
            <v>Water Rights - Lakeside</v>
          </cell>
          <cell r="G538">
            <v>0</v>
          </cell>
          <cell r="H538">
            <v>14529040</v>
          </cell>
          <cell r="I538">
            <v>0</v>
          </cell>
          <cell r="J538">
            <v>0</v>
          </cell>
          <cell r="K538">
            <v>0</v>
          </cell>
          <cell r="L538">
            <v>14529040</v>
          </cell>
          <cell r="M538">
            <v>0</v>
          </cell>
          <cell r="N538">
            <v>0</v>
          </cell>
          <cell r="O538">
            <v>0</v>
          </cell>
          <cell r="P538">
            <v>14529040</v>
          </cell>
          <cell r="Q538">
            <v>0</v>
          </cell>
          <cell r="R538">
            <v>0</v>
          </cell>
          <cell r="S538">
            <v>0</v>
          </cell>
          <cell r="T538">
            <v>0</v>
          </cell>
          <cell r="U538">
            <v>0</v>
          </cell>
          <cell r="V538">
            <v>0</v>
          </cell>
          <cell r="W538">
            <v>0</v>
          </cell>
          <cell r="X538">
            <v>0</v>
          </cell>
          <cell r="Y538">
            <v>0</v>
          </cell>
          <cell r="Z538">
            <v>0</v>
          </cell>
          <cell r="AA538">
            <v>0</v>
          </cell>
          <cell r="AB538">
            <v>14529040</v>
          </cell>
          <cell r="AC538">
            <v>0</v>
          </cell>
          <cell r="AD538">
            <v>0</v>
          </cell>
          <cell r="AE538">
            <v>0</v>
          </cell>
          <cell r="AF538">
            <v>0</v>
          </cell>
          <cell r="AG538">
            <v>0</v>
          </cell>
          <cell r="AH538">
            <v>0</v>
          </cell>
          <cell r="AI538">
            <v>0</v>
          </cell>
          <cell r="AJ538">
            <v>0</v>
          </cell>
          <cell r="AK538">
            <v>0</v>
          </cell>
          <cell r="AL538">
            <v>0</v>
          </cell>
          <cell r="AM538">
            <v>0</v>
          </cell>
          <cell r="AN538">
            <v>14529040</v>
          </cell>
          <cell r="AO538">
            <v>0</v>
          </cell>
          <cell r="AP538">
            <v>0</v>
          </cell>
        </row>
        <row r="539">
          <cell r="A539" t="str">
            <v xml:space="preserve">340.30 0402         </v>
          </cell>
          <cell r="B539">
            <v>402</v>
          </cell>
          <cell r="C539" t="str">
            <v>ProdTrans</v>
          </cell>
          <cell r="D539" t="str">
            <v xml:space="preserve">340.30 0402         </v>
          </cell>
          <cell r="E539">
            <v>340.3</v>
          </cell>
          <cell r="F539" t="str">
            <v>Water Rights - Currant Creek</v>
          </cell>
          <cell r="G539">
            <v>0</v>
          </cell>
          <cell r="H539">
            <v>2891146.49</v>
          </cell>
          <cell r="I539">
            <v>0</v>
          </cell>
          <cell r="J539">
            <v>0</v>
          </cell>
          <cell r="K539">
            <v>0</v>
          </cell>
          <cell r="L539">
            <v>2891146.49</v>
          </cell>
          <cell r="M539">
            <v>0</v>
          </cell>
          <cell r="N539">
            <v>0</v>
          </cell>
          <cell r="O539">
            <v>0</v>
          </cell>
          <cell r="P539">
            <v>2891146.49</v>
          </cell>
          <cell r="Q539">
            <v>0</v>
          </cell>
          <cell r="R539">
            <v>351</v>
          </cell>
          <cell r="S539">
            <v>0</v>
          </cell>
          <cell r="T539">
            <v>0</v>
          </cell>
          <cell r="U539">
            <v>0</v>
          </cell>
          <cell r="V539">
            <v>0</v>
          </cell>
          <cell r="W539">
            <v>0</v>
          </cell>
          <cell r="X539">
            <v>0</v>
          </cell>
          <cell r="Y539">
            <v>0</v>
          </cell>
          <cell r="Z539">
            <v>0</v>
          </cell>
          <cell r="AA539">
            <v>0</v>
          </cell>
          <cell r="AB539">
            <v>2891146.49</v>
          </cell>
          <cell r="AC539">
            <v>0</v>
          </cell>
          <cell r="AD539">
            <v>351</v>
          </cell>
          <cell r="AE539">
            <v>0</v>
          </cell>
          <cell r="AF539">
            <v>0</v>
          </cell>
          <cell r="AG539">
            <v>0</v>
          </cell>
          <cell r="AH539">
            <v>0</v>
          </cell>
          <cell r="AI539">
            <v>0</v>
          </cell>
          <cell r="AJ539">
            <v>0</v>
          </cell>
          <cell r="AK539">
            <v>0</v>
          </cell>
          <cell r="AL539">
            <v>0</v>
          </cell>
          <cell r="AM539">
            <v>0</v>
          </cell>
          <cell r="AN539">
            <v>2891146.49</v>
          </cell>
          <cell r="AO539">
            <v>0</v>
          </cell>
          <cell r="AP539">
            <v>351</v>
          </cell>
        </row>
        <row r="540">
          <cell r="A540">
            <v>0</v>
          </cell>
          <cell r="B540">
            <v>0</v>
          </cell>
          <cell r="C540">
            <v>0</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row>
        <row r="541">
          <cell r="A541">
            <v>0</v>
          </cell>
          <cell r="B541">
            <v>0</v>
          </cell>
          <cell r="C541">
            <v>0</v>
          </cell>
          <cell r="D541">
            <v>0</v>
          </cell>
          <cell r="E541">
            <v>0</v>
          </cell>
          <cell r="F541" t="str">
            <v>TOTAL OTHER PRODUCTION</v>
          </cell>
          <cell r="G541">
            <v>0</v>
          </cell>
          <cell r="H541">
            <v>3303331091.5299993</v>
          </cell>
          <cell r="I541">
            <v>0</v>
          </cell>
          <cell r="J541">
            <v>-11436451.759999996</v>
          </cell>
          <cell r="K541">
            <v>0</v>
          </cell>
          <cell r="L541">
            <v>3291894639.769999</v>
          </cell>
          <cell r="M541">
            <v>0</v>
          </cell>
          <cell r="N541">
            <v>-10110602.920000004</v>
          </cell>
          <cell r="O541">
            <v>0</v>
          </cell>
          <cell r="P541">
            <v>3281784036.8500009</v>
          </cell>
          <cell r="Q541">
            <v>0</v>
          </cell>
          <cell r="R541">
            <v>483323574</v>
          </cell>
          <cell r="S541">
            <v>0</v>
          </cell>
          <cell r="T541">
            <v>0</v>
          </cell>
          <cell r="U541">
            <v>0</v>
          </cell>
          <cell r="V541">
            <v>114975012</v>
          </cell>
          <cell r="W541">
            <v>0</v>
          </cell>
          <cell r="X541">
            <v>-11436451.759999996</v>
          </cell>
          <cell r="Y541">
            <v>0</v>
          </cell>
          <cell r="Z541">
            <v>0</v>
          </cell>
          <cell r="AA541">
            <v>0</v>
          </cell>
          <cell r="AB541">
            <v>16940497.219300002</v>
          </cell>
          <cell r="AC541">
            <v>0</v>
          </cell>
          <cell r="AD541">
            <v>586382444.96929991</v>
          </cell>
          <cell r="AE541">
            <v>0</v>
          </cell>
          <cell r="AF541">
            <v>0</v>
          </cell>
          <cell r="AG541">
            <v>0</v>
          </cell>
          <cell r="AH541">
            <v>114584206</v>
          </cell>
          <cell r="AI541">
            <v>0</v>
          </cell>
          <cell r="AJ541">
            <v>-10110602.920000004</v>
          </cell>
          <cell r="AK541">
            <v>0</v>
          </cell>
          <cell r="AL541">
            <v>0</v>
          </cell>
          <cell r="AM541">
            <v>0</v>
          </cell>
          <cell r="AN541">
            <v>16920763.395800002</v>
          </cell>
          <cell r="AO541">
            <v>0</v>
          </cell>
          <cell r="AP541">
            <v>690356624.9550997</v>
          </cell>
        </row>
        <row r="542">
          <cell r="A542">
            <v>0</v>
          </cell>
          <cell r="B542">
            <v>0</v>
          </cell>
          <cell r="C542">
            <v>0</v>
          </cell>
          <cell r="D542">
            <v>0</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row>
        <row r="543">
          <cell r="A543">
            <v>0</v>
          </cell>
          <cell r="B543">
            <v>0</v>
          </cell>
          <cell r="C543">
            <v>0</v>
          </cell>
          <cell r="D543">
            <v>0</v>
          </cell>
          <cell r="E543" t="str">
            <v>TOTAL PRODUCTION PLANT</v>
          </cell>
          <cell r="F543">
            <v>0</v>
          </cell>
          <cell r="G543">
            <v>0</v>
          </cell>
          <cell r="H543">
            <v>10312126208.320002</v>
          </cell>
          <cell r="I543">
            <v>0</v>
          </cell>
          <cell r="J543">
            <v>-56353255.209999971</v>
          </cell>
          <cell r="K543">
            <v>0</v>
          </cell>
          <cell r="L543">
            <v>10255772953.109997</v>
          </cell>
          <cell r="M543">
            <v>0</v>
          </cell>
          <cell r="N543">
            <v>-54496766.369999975</v>
          </cell>
          <cell r="O543">
            <v>0</v>
          </cell>
          <cell r="P543">
            <v>10201276186.739998</v>
          </cell>
          <cell r="Q543">
            <v>0</v>
          </cell>
          <cell r="R543">
            <v>3172068312</v>
          </cell>
          <cell r="S543">
            <v>0</v>
          </cell>
          <cell r="T543">
            <v>0</v>
          </cell>
          <cell r="U543">
            <v>0</v>
          </cell>
          <cell r="V543">
            <v>271062350</v>
          </cell>
          <cell r="W543">
            <v>0</v>
          </cell>
          <cell r="X543">
            <v>-56353255.209999971</v>
          </cell>
          <cell r="Y543">
            <v>0</v>
          </cell>
          <cell r="Z543">
            <v>0</v>
          </cell>
          <cell r="AA543">
            <v>0</v>
          </cell>
          <cell r="AB543">
            <v>11251175.291299999</v>
          </cell>
          <cell r="AC543">
            <v>0</v>
          </cell>
          <cell r="AD543">
            <v>3380608395.5913</v>
          </cell>
          <cell r="AE543">
            <v>0</v>
          </cell>
          <cell r="AF543">
            <v>0</v>
          </cell>
          <cell r="AG543">
            <v>0</v>
          </cell>
          <cell r="AH543">
            <v>269644535</v>
          </cell>
          <cell r="AI543">
            <v>0</v>
          </cell>
          <cell r="AJ543">
            <v>-54496766.369999975</v>
          </cell>
          <cell r="AK543">
            <v>0</v>
          </cell>
          <cell r="AL543">
            <v>0</v>
          </cell>
          <cell r="AM543">
            <v>0</v>
          </cell>
          <cell r="AN543">
            <v>11044514.610300001</v>
          </cell>
          <cell r="AO543">
            <v>0</v>
          </cell>
          <cell r="AP543">
            <v>3589380492.3416038</v>
          </cell>
        </row>
        <row r="544">
          <cell r="A544">
            <v>0</v>
          </cell>
          <cell r="B544">
            <v>0</v>
          </cell>
          <cell r="C544">
            <v>0</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row>
        <row r="545">
          <cell r="A545">
            <v>0</v>
          </cell>
          <cell r="B545">
            <v>0</v>
          </cell>
          <cell r="C545">
            <v>0</v>
          </cell>
          <cell r="D545">
            <v>0</v>
          </cell>
          <cell r="E545">
            <v>0</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row>
        <row r="546">
          <cell r="A546">
            <v>0</v>
          </cell>
          <cell r="B546">
            <v>0</v>
          </cell>
          <cell r="C546">
            <v>0</v>
          </cell>
          <cell r="D546">
            <v>0</v>
          </cell>
          <cell r="E546" t="str">
            <v>TRANSMISSION PLANT</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row>
        <row r="547">
          <cell r="A547">
            <v>350.2</v>
          </cell>
          <cell r="B547" t="str">
            <v>00</v>
          </cell>
          <cell r="C547" t="str">
            <v>ProdTrans</v>
          </cell>
          <cell r="D547">
            <v>350.2</v>
          </cell>
          <cell r="E547">
            <v>350.2</v>
          </cell>
          <cell r="F547" t="str">
            <v>Rights-of-Way</v>
          </cell>
          <cell r="G547">
            <v>0</v>
          </cell>
          <cell r="H547">
            <v>139234363.72999999</v>
          </cell>
          <cell r="I547">
            <v>0</v>
          </cell>
          <cell r="J547">
            <v>-173320.22999999998</v>
          </cell>
          <cell r="K547">
            <v>0</v>
          </cell>
          <cell r="L547">
            <v>139061043.5</v>
          </cell>
          <cell r="M547">
            <v>0</v>
          </cell>
          <cell r="N547">
            <v>-180812.18000000002</v>
          </cell>
          <cell r="O547">
            <v>0</v>
          </cell>
          <cell r="P547">
            <v>138880231.31999999</v>
          </cell>
          <cell r="Q547">
            <v>0</v>
          </cell>
          <cell r="R547">
            <v>28772614</v>
          </cell>
          <cell r="S547">
            <v>0</v>
          </cell>
          <cell r="T547">
            <v>1.3546894092139792</v>
          </cell>
          <cell r="U547">
            <v>0</v>
          </cell>
          <cell r="V547">
            <v>1885019</v>
          </cell>
          <cell r="W547">
            <v>0</v>
          </cell>
          <cell r="X547">
            <v>-173320.22999999998</v>
          </cell>
          <cell r="Y547">
            <v>0</v>
          </cell>
          <cell r="Z547">
            <v>0</v>
          </cell>
          <cell r="AA547">
            <v>0</v>
          </cell>
          <cell r="AB547">
            <v>0</v>
          </cell>
          <cell r="AC547">
            <v>0</v>
          </cell>
          <cell r="AD547">
            <v>30484312.77</v>
          </cell>
          <cell r="AE547">
            <v>0</v>
          </cell>
          <cell r="AF547">
            <v>1.3546894092139792</v>
          </cell>
          <cell r="AG547">
            <v>0</v>
          </cell>
          <cell r="AH547">
            <v>1882621</v>
          </cell>
          <cell r="AI547">
            <v>0</v>
          </cell>
          <cell r="AJ547">
            <v>-180812.18000000002</v>
          </cell>
          <cell r="AK547">
            <v>0</v>
          </cell>
          <cell r="AL547">
            <v>0</v>
          </cell>
          <cell r="AM547">
            <v>0</v>
          </cell>
          <cell r="AN547">
            <v>0</v>
          </cell>
          <cell r="AO547">
            <v>0</v>
          </cell>
          <cell r="AP547">
            <v>32186121.59</v>
          </cell>
        </row>
        <row r="548">
          <cell r="A548">
            <v>352</v>
          </cell>
          <cell r="B548" t="str">
            <v>00</v>
          </cell>
          <cell r="C548" t="str">
            <v>ProdTrans</v>
          </cell>
          <cell r="D548">
            <v>352</v>
          </cell>
          <cell r="E548">
            <v>352</v>
          </cell>
          <cell r="F548" t="str">
            <v>Structures and Improvements</v>
          </cell>
          <cell r="G548">
            <v>0</v>
          </cell>
          <cell r="H548">
            <v>147332555.11000001</v>
          </cell>
          <cell r="I548">
            <v>0</v>
          </cell>
          <cell r="J548">
            <v>-272316.68000000005</v>
          </cell>
          <cell r="K548">
            <v>0</v>
          </cell>
          <cell r="L548">
            <v>147060238.43000001</v>
          </cell>
          <cell r="M548">
            <v>0</v>
          </cell>
          <cell r="N548">
            <v>-282929.26</v>
          </cell>
          <cell r="O548">
            <v>0</v>
          </cell>
          <cell r="P548">
            <v>146777309.17000002</v>
          </cell>
          <cell r="Q548">
            <v>0</v>
          </cell>
          <cell r="R548">
            <v>22566372</v>
          </cell>
          <cell r="S548">
            <v>0</v>
          </cell>
          <cell r="T548">
            <v>1.3106583700719612</v>
          </cell>
          <cell r="U548">
            <v>0</v>
          </cell>
          <cell r="V548">
            <v>1929242</v>
          </cell>
          <cell r="W548">
            <v>0</v>
          </cell>
          <cell r="X548">
            <v>-272316.68000000005</v>
          </cell>
          <cell r="Y548">
            <v>0</v>
          </cell>
          <cell r="Z548">
            <v>-10</v>
          </cell>
          <cell r="AA548">
            <v>0</v>
          </cell>
          <cell r="AB548">
            <v>-27231.668000000009</v>
          </cell>
          <cell r="AC548">
            <v>0</v>
          </cell>
          <cell r="AD548">
            <v>24196065.651999999</v>
          </cell>
          <cell r="AE548">
            <v>0</v>
          </cell>
          <cell r="AF548">
            <v>1.3106583700719612</v>
          </cell>
          <cell r="AG548">
            <v>0</v>
          </cell>
          <cell r="AH548">
            <v>1925603</v>
          </cell>
          <cell r="AI548">
            <v>0</v>
          </cell>
          <cell r="AJ548">
            <v>-282929.26</v>
          </cell>
          <cell r="AK548">
            <v>0</v>
          </cell>
          <cell r="AL548">
            <v>-10</v>
          </cell>
          <cell r="AM548">
            <v>0</v>
          </cell>
          <cell r="AN548">
            <v>-28292.925999999999</v>
          </cell>
          <cell r="AO548">
            <v>0</v>
          </cell>
          <cell r="AP548">
            <v>25810446.465999998</v>
          </cell>
        </row>
        <row r="549">
          <cell r="A549">
            <v>353</v>
          </cell>
          <cell r="B549" t="str">
            <v>00</v>
          </cell>
          <cell r="C549" t="str">
            <v>ProdTrans</v>
          </cell>
          <cell r="D549">
            <v>353</v>
          </cell>
          <cell r="E549">
            <v>353</v>
          </cell>
          <cell r="F549" t="str">
            <v>Station Equipment</v>
          </cell>
          <cell r="G549">
            <v>0</v>
          </cell>
          <cell r="H549">
            <v>1595552604.6900001</v>
          </cell>
          <cell r="I549">
            <v>0</v>
          </cell>
          <cell r="J549">
            <v>-9779426.5600000005</v>
          </cell>
          <cell r="K549">
            <v>0</v>
          </cell>
          <cell r="L549">
            <v>1585773178.1300001</v>
          </cell>
          <cell r="M549">
            <v>0</v>
          </cell>
          <cell r="N549">
            <v>-10400691</v>
          </cell>
          <cell r="O549">
            <v>0</v>
          </cell>
          <cell r="P549">
            <v>1575372487.1300001</v>
          </cell>
          <cell r="Q549">
            <v>0</v>
          </cell>
          <cell r="R549">
            <v>306917883</v>
          </cell>
          <cell r="S549">
            <v>0</v>
          </cell>
          <cell r="T549">
            <v>1.7459665954029473</v>
          </cell>
          <cell r="U549">
            <v>0</v>
          </cell>
          <cell r="V549">
            <v>27772443</v>
          </cell>
          <cell r="W549">
            <v>0</v>
          </cell>
          <cell r="X549">
            <v>-9779426.5600000005</v>
          </cell>
          <cell r="Y549">
            <v>0</v>
          </cell>
          <cell r="Z549">
            <v>-5</v>
          </cell>
          <cell r="AA549">
            <v>0</v>
          </cell>
          <cell r="AB549">
            <v>-488971.32800000004</v>
          </cell>
          <cell r="AC549">
            <v>0</v>
          </cell>
          <cell r="AD549">
            <v>324421928.11199999</v>
          </cell>
          <cell r="AE549">
            <v>0</v>
          </cell>
          <cell r="AF549">
            <v>1.7459665954029473</v>
          </cell>
          <cell r="AG549">
            <v>0</v>
          </cell>
          <cell r="AH549">
            <v>27596274</v>
          </cell>
          <cell r="AI549">
            <v>0</v>
          </cell>
          <cell r="AJ549">
            <v>-10400691</v>
          </cell>
          <cell r="AK549">
            <v>0</v>
          </cell>
          <cell r="AL549">
            <v>-5</v>
          </cell>
          <cell r="AM549">
            <v>0</v>
          </cell>
          <cell r="AN549">
            <v>-520034.55</v>
          </cell>
          <cell r="AO549">
            <v>0</v>
          </cell>
          <cell r="AP549">
            <v>341097476.56199998</v>
          </cell>
        </row>
        <row r="550">
          <cell r="A550">
            <v>353.7</v>
          </cell>
          <cell r="B550" t="str">
            <v>00</v>
          </cell>
          <cell r="C550" t="str">
            <v>ProdTrans</v>
          </cell>
          <cell r="D550">
            <v>353.7</v>
          </cell>
          <cell r="E550">
            <v>353.7</v>
          </cell>
          <cell r="F550" t="str">
            <v>Supervisory Equipment</v>
          </cell>
          <cell r="G550">
            <v>0</v>
          </cell>
          <cell r="H550">
            <v>17713612.149999999</v>
          </cell>
          <cell r="I550">
            <v>0</v>
          </cell>
          <cell r="J550">
            <v>-1752572.9400000002</v>
          </cell>
          <cell r="K550">
            <v>0</v>
          </cell>
          <cell r="L550">
            <v>15961039.209999999</v>
          </cell>
          <cell r="M550">
            <v>0</v>
          </cell>
          <cell r="N550">
            <v>-1185301.3199999998</v>
          </cell>
          <cell r="O550">
            <v>0</v>
          </cell>
          <cell r="P550">
            <v>14775737.889999999</v>
          </cell>
          <cell r="Q550">
            <v>0</v>
          </cell>
          <cell r="R550">
            <v>10027587</v>
          </cell>
          <cell r="S550">
            <v>0</v>
          </cell>
          <cell r="T550">
            <v>3.7786737850929031</v>
          </cell>
          <cell r="U550">
            <v>0</v>
          </cell>
          <cell r="V550">
            <v>636228</v>
          </cell>
          <cell r="W550">
            <v>0</v>
          </cell>
          <cell r="X550">
            <v>-1752572.9400000002</v>
          </cell>
          <cell r="Y550">
            <v>0</v>
          </cell>
          <cell r="Z550">
            <v>0</v>
          </cell>
          <cell r="AA550">
            <v>0</v>
          </cell>
          <cell r="AB550">
            <v>0</v>
          </cell>
          <cell r="AC550">
            <v>0</v>
          </cell>
          <cell r="AD550">
            <v>8911242.0600000005</v>
          </cell>
          <cell r="AE550">
            <v>0</v>
          </cell>
          <cell r="AF550">
            <v>3.7786737850929031</v>
          </cell>
          <cell r="AG550">
            <v>0</v>
          </cell>
          <cell r="AH550">
            <v>580721</v>
          </cell>
          <cell r="AI550">
            <v>0</v>
          </cell>
          <cell r="AJ550">
            <v>-1185301.3199999998</v>
          </cell>
          <cell r="AK550">
            <v>0</v>
          </cell>
          <cell r="AL550">
            <v>0</v>
          </cell>
          <cell r="AM550">
            <v>0</v>
          </cell>
          <cell r="AN550">
            <v>0</v>
          </cell>
          <cell r="AO550">
            <v>0</v>
          </cell>
          <cell r="AP550">
            <v>8306661.7400000002</v>
          </cell>
        </row>
        <row r="551">
          <cell r="A551">
            <v>354</v>
          </cell>
          <cell r="B551" t="str">
            <v>00</v>
          </cell>
          <cell r="C551" t="str">
            <v>ProdTrans</v>
          </cell>
          <cell r="D551">
            <v>354</v>
          </cell>
          <cell r="E551">
            <v>354</v>
          </cell>
          <cell r="F551" t="str">
            <v>Towers and Fixtures</v>
          </cell>
          <cell r="G551">
            <v>0</v>
          </cell>
          <cell r="H551">
            <v>984782938.79999995</v>
          </cell>
          <cell r="I551">
            <v>0</v>
          </cell>
          <cell r="J551">
            <v>-927501.15000000026</v>
          </cell>
          <cell r="K551">
            <v>0</v>
          </cell>
          <cell r="L551">
            <v>983855437.64999998</v>
          </cell>
          <cell r="M551">
            <v>0</v>
          </cell>
          <cell r="N551">
            <v>-1031564.1899999996</v>
          </cell>
          <cell r="O551">
            <v>0</v>
          </cell>
          <cell r="P551">
            <v>982823873.45999992</v>
          </cell>
          <cell r="Q551">
            <v>0</v>
          </cell>
          <cell r="R551">
            <v>224008268</v>
          </cell>
          <cell r="S551">
            <v>0</v>
          </cell>
          <cell r="T551">
            <v>1.5613510276355289</v>
          </cell>
          <cell r="U551">
            <v>0</v>
          </cell>
          <cell r="V551">
            <v>15368678</v>
          </cell>
          <cell r="W551">
            <v>0</v>
          </cell>
          <cell r="X551">
            <v>-927501.15000000026</v>
          </cell>
          <cell r="Y551">
            <v>0</v>
          </cell>
          <cell r="Z551">
            <v>-10</v>
          </cell>
          <cell r="AA551">
            <v>0</v>
          </cell>
          <cell r="AB551">
            <v>-92750.11500000002</v>
          </cell>
          <cell r="AC551">
            <v>0</v>
          </cell>
          <cell r="AD551">
            <v>238356694.73499998</v>
          </cell>
          <cell r="AE551">
            <v>0</v>
          </cell>
          <cell r="AF551">
            <v>1.5613510276355289</v>
          </cell>
          <cell r="AG551">
            <v>0</v>
          </cell>
          <cell r="AH551">
            <v>15353384</v>
          </cell>
          <cell r="AI551">
            <v>0</v>
          </cell>
          <cell r="AJ551">
            <v>-1031564.1899999996</v>
          </cell>
          <cell r="AK551">
            <v>0</v>
          </cell>
          <cell r="AL551">
            <v>-10</v>
          </cell>
          <cell r="AM551">
            <v>0</v>
          </cell>
          <cell r="AN551">
            <v>-103156.41899999997</v>
          </cell>
          <cell r="AO551">
            <v>0</v>
          </cell>
          <cell r="AP551">
            <v>252575358.12599999</v>
          </cell>
        </row>
        <row r="552">
          <cell r="A552">
            <v>355</v>
          </cell>
          <cell r="B552" t="str">
            <v>00</v>
          </cell>
          <cell r="C552" t="str">
            <v>ProdTrans</v>
          </cell>
          <cell r="D552">
            <v>355</v>
          </cell>
          <cell r="E552">
            <v>355</v>
          </cell>
          <cell r="F552" t="str">
            <v>Poles and Fixtures</v>
          </cell>
          <cell r="G552">
            <v>0</v>
          </cell>
          <cell r="H552">
            <v>646422318.11000001</v>
          </cell>
          <cell r="I552">
            <v>0</v>
          </cell>
          <cell r="J552">
            <v>-3411209.4000000004</v>
          </cell>
          <cell r="K552">
            <v>0</v>
          </cell>
          <cell r="L552">
            <v>643011108.71000004</v>
          </cell>
          <cell r="M552">
            <v>0</v>
          </cell>
          <cell r="N552">
            <v>-3549726.8</v>
          </cell>
          <cell r="O552">
            <v>0</v>
          </cell>
          <cell r="P552">
            <v>639461381.91000009</v>
          </cell>
          <cell r="Q552">
            <v>0</v>
          </cell>
          <cell r="R552">
            <v>244478368</v>
          </cell>
          <cell r="S552">
            <v>0</v>
          </cell>
          <cell r="T552">
            <v>2.6276968348915575</v>
          </cell>
          <cell r="U552">
            <v>0</v>
          </cell>
          <cell r="V552">
            <v>16941201</v>
          </cell>
          <cell r="W552">
            <v>0</v>
          </cell>
          <cell r="X552">
            <v>-3411209.4000000004</v>
          </cell>
          <cell r="Y552">
            <v>0</v>
          </cell>
          <cell r="Z552">
            <v>-40</v>
          </cell>
          <cell r="AA552">
            <v>0</v>
          </cell>
          <cell r="AB552">
            <v>-1364483.76</v>
          </cell>
          <cell r="AC552">
            <v>0</v>
          </cell>
          <cell r="AD552">
            <v>256643875.84</v>
          </cell>
          <cell r="AE552">
            <v>0</v>
          </cell>
          <cell r="AF552">
            <v>2.6276968348915575</v>
          </cell>
          <cell r="AG552">
            <v>0</v>
          </cell>
          <cell r="AH552">
            <v>16849745</v>
          </cell>
          <cell r="AI552">
            <v>0</v>
          </cell>
          <cell r="AJ552">
            <v>-3549726.8</v>
          </cell>
          <cell r="AK552">
            <v>0</v>
          </cell>
          <cell r="AL552">
            <v>-40</v>
          </cell>
          <cell r="AM552">
            <v>0</v>
          </cell>
          <cell r="AN552">
            <v>-1419890.72</v>
          </cell>
          <cell r="AO552">
            <v>0</v>
          </cell>
          <cell r="AP552">
            <v>268524003.31999999</v>
          </cell>
        </row>
        <row r="553">
          <cell r="A553">
            <v>356</v>
          </cell>
          <cell r="B553" t="str">
            <v>00</v>
          </cell>
          <cell r="C553" t="str">
            <v>ProdTrans</v>
          </cell>
          <cell r="D553">
            <v>356</v>
          </cell>
          <cell r="E553">
            <v>356</v>
          </cell>
          <cell r="F553" t="str">
            <v>Overhead Conductors and Devices</v>
          </cell>
          <cell r="G553">
            <v>0</v>
          </cell>
          <cell r="H553">
            <v>896688169.5</v>
          </cell>
          <cell r="I553">
            <v>0</v>
          </cell>
          <cell r="J553">
            <v>-4023062.2600000007</v>
          </cell>
          <cell r="K553">
            <v>0</v>
          </cell>
          <cell r="L553">
            <v>892665107.24000001</v>
          </cell>
          <cell r="M553">
            <v>0</v>
          </cell>
          <cell r="N553">
            <v>-4268546.2700000014</v>
          </cell>
          <cell r="O553">
            <v>0</v>
          </cell>
          <cell r="P553">
            <v>888396560.97000003</v>
          </cell>
          <cell r="Q553">
            <v>0</v>
          </cell>
          <cell r="R553">
            <v>382889326</v>
          </cell>
          <cell r="S553">
            <v>0</v>
          </cell>
          <cell r="T553">
            <v>2.2503558281837277</v>
          </cell>
          <cell r="U553">
            <v>0</v>
          </cell>
          <cell r="V553">
            <v>20133408</v>
          </cell>
          <cell r="W553">
            <v>0</v>
          </cell>
          <cell r="X553">
            <v>-4023062.2600000007</v>
          </cell>
          <cell r="Y553">
            <v>0</v>
          </cell>
          <cell r="Z553">
            <v>-30</v>
          </cell>
          <cell r="AA553">
            <v>0</v>
          </cell>
          <cell r="AB553">
            <v>-1206918.6780000003</v>
          </cell>
          <cell r="AC553">
            <v>0</v>
          </cell>
          <cell r="AD553">
            <v>397792753.06200004</v>
          </cell>
          <cell r="AE553">
            <v>0</v>
          </cell>
          <cell r="AF553">
            <v>2.2503558281837277</v>
          </cell>
          <cell r="AG553">
            <v>0</v>
          </cell>
          <cell r="AH553">
            <v>20040113</v>
          </cell>
          <cell r="AI553">
            <v>0</v>
          </cell>
          <cell r="AJ553">
            <v>-4268546.2700000014</v>
          </cell>
          <cell r="AK553">
            <v>0</v>
          </cell>
          <cell r="AL553">
            <v>-30</v>
          </cell>
          <cell r="AM553">
            <v>0</v>
          </cell>
          <cell r="AN553">
            <v>-1280563.8810000003</v>
          </cell>
          <cell r="AO553">
            <v>0</v>
          </cell>
          <cell r="AP553">
            <v>412283755.91100007</v>
          </cell>
        </row>
        <row r="554">
          <cell r="A554">
            <v>357</v>
          </cell>
          <cell r="B554" t="str">
            <v>00</v>
          </cell>
          <cell r="C554" t="str">
            <v>ProdTrans</v>
          </cell>
          <cell r="D554">
            <v>357</v>
          </cell>
          <cell r="E554">
            <v>357</v>
          </cell>
          <cell r="F554" t="str">
            <v>Underground Conduit</v>
          </cell>
          <cell r="G554">
            <v>0</v>
          </cell>
          <cell r="H554">
            <v>3259618.43</v>
          </cell>
          <cell r="I554">
            <v>0</v>
          </cell>
          <cell r="J554">
            <v>-11674.989999999996</v>
          </cell>
          <cell r="K554">
            <v>0</v>
          </cell>
          <cell r="L554">
            <v>3247943.44</v>
          </cell>
          <cell r="M554">
            <v>0</v>
          </cell>
          <cell r="N554">
            <v>-12213.710000000005</v>
          </cell>
          <cell r="O554">
            <v>0</v>
          </cell>
          <cell r="P554">
            <v>3235729.73</v>
          </cell>
          <cell r="Q554">
            <v>0</v>
          </cell>
          <cell r="R554">
            <v>658972</v>
          </cell>
          <cell r="S554">
            <v>0</v>
          </cell>
          <cell r="T554">
            <v>1.6452365791733161</v>
          </cell>
          <cell r="U554">
            <v>0</v>
          </cell>
          <cell r="V554">
            <v>53532</v>
          </cell>
          <cell r="W554">
            <v>0</v>
          </cell>
          <cell r="X554">
            <v>-11674.989999999996</v>
          </cell>
          <cell r="Y554">
            <v>0</v>
          </cell>
          <cell r="Z554">
            <v>0</v>
          </cell>
          <cell r="AA554">
            <v>0</v>
          </cell>
          <cell r="AB554">
            <v>0</v>
          </cell>
          <cell r="AC554">
            <v>0</v>
          </cell>
          <cell r="AD554">
            <v>700829.01</v>
          </cell>
          <cell r="AE554">
            <v>0</v>
          </cell>
          <cell r="AF554">
            <v>1.6452365791733161</v>
          </cell>
          <cell r="AG554">
            <v>0</v>
          </cell>
          <cell r="AH554">
            <v>53336</v>
          </cell>
          <cell r="AI554">
            <v>0</v>
          </cell>
          <cell r="AJ554">
            <v>-12213.710000000005</v>
          </cell>
          <cell r="AK554">
            <v>0</v>
          </cell>
          <cell r="AL554">
            <v>0</v>
          </cell>
          <cell r="AM554">
            <v>0</v>
          </cell>
          <cell r="AN554">
            <v>0</v>
          </cell>
          <cell r="AO554">
            <v>0</v>
          </cell>
          <cell r="AP554">
            <v>741951.3</v>
          </cell>
        </row>
        <row r="555">
          <cell r="A555">
            <v>358</v>
          </cell>
          <cell r="B555" t="str">
            <v>00</v>
          </cell>
          <cell r="C555" t="str">
            <v>ProdTrans</v>
          </cell>
          <cell r="D555">
            <v>358</v>
          </cell>
          <cell r="E555">
            <v>358</v>
          </cell>
          <cell r="F555" t="str">
            <v>Underground Conductors and Devices</v>
          </cell>
          <cell r="G555">
            <v>0</v>
          </cell>
          <cell r="H555">
            <v>7475094.7999999998</v>
          </cell>
          <cell r="I555">
            <v>0</v>
          </cell>
          <cell r="J555">
            <v>-31434.620000000006</v>
          </cell>
          <cell r="K555">
            <v>0</v>
          </cell>
          <cell r="L555">
            <v>7443660.1799999997</v>
          </cell>
          <cell r="M555">
            <v>0</v>
          </cell>
          <cell r="N555">
            <v>-32798.909999999996</v>
          </cell>
          <cell r="O555">
            <v>0</v>
          </cell>
          <cell r="P555">
            <v>7410861.2699999996</v>
          </cell>
          <cell r="Q555">
            <v>0</v>
          </cell>
          <cell r="R555">
            <v>1662222</v>
          </cell>
          <cell r="S555">
            <v>0</v>
          </cell>
          <cell r="T555">
            <v>1.6448902020446829</v>
          </cell>
          <cell r="U555">
            <v>0</v>
          </cell>
          <cell r="V555">
            <v>122699</v>
          </cell>
          <cell r="W555">
            <v>0</v>
          </cell>
          <cell r="X555">
            <v>-31434.620000000006</v>
          </cell>
          <cell r="Y555">
            <v>0</v>
          </cell>
          <cell r="Z555">
            <v>-5</v>
          </cell>
          <cell r="AA555">
            <v>0</v>
          </cell>
          <cell r="AB555">
            <v>-1571.7310000000004</v>
          </cell>
          <cell r="AC555">
            <v>0</v>
          </cell>
          <cell r="AD555">
            <v>1751914.649</v>
          </cell>
          <cell r="AE555">
            <v>0</v>
          </cell>
          <cell r="AF555">
            <v>1.6448902020446829</v>
          </cell>
          <cell r="AG555">
            <v>0</v>
          </cell>
          <cell r="AH555">
            <v>122170</v>
          </cell>
          <cell r="AI555">
            <v>0</v>
          </cell>
          <cell r="AJ555">
            <v>-32798.909999999996</v>
          </cell>
          <cell r="AK555">
            <v>0</v>
          </cell>
          <cell r="AL555">
            <v>-5</v>
          </cell>
          <cell r="AM555">
            <v>0</v>
          </cell>
          <cell r="AN555">
            <v>-1639.9454999999998</v>
          </cell>
          <cell r="AO555">
            <v>0</v>
          </cell>
          <cell r="AP555">
            <v>1839645.7935000001</v>
          </cell>
        </row>
        <row r="556">
          <cell r="A556">
            <v>359</v>
          </cell>
          <cell r="B556" t="str">
            <v>00</v>
          </cell>
          <cell r="C556" t="str">
            <v>ProdTrans</v>
          </cell>
          <cell r="D556">
            <v>359</v>
          </cell>
          <cell r="E556">
            <v>359</v>
          </cell>
          <cell r="F556" t="str">
            <v>Roads and Trails</v>
          </cell>
          <cell r="G556">
            <v>0</v>
          </cell>
          <cell r="H556">
            <v>11586681.32</v>
          </cell>
          <cell r="I556">
            <v>0</v>
          </cell>
          <cell r="J556">
            <v>-5392.46</v>
          </cell>
          <cell r="K556">
            <v>0</v>
          </cell>
          <cell r="L556">
            <v>11581288.859999999</v>
          </cell>
          <cell r="M556">
            <v>0</v>
          </cell>
          <cell r="N556">
            <v>-5901.7299999999977</v>
          </cell>
          <cell r="O556">
            <v>0</v>
          </cell>
          <cell r="P556">
            <v>11575387.129999999</v>
          </cell>
          <cell r="Q556">
            <v>0</v>
          </cell>
          <cell r="R556">
            <v>3799697</v>
          </cell>
          <cell r="S556">
            <v>0</v>
          </cell>
          <cell r="T556">
            <v>1.3891001200091257</v>
          </cell>
          <cell r="U556">
            <v>0</v>
          </cell>
          <cell r="V556">
            <v>160913</v>
          </cell>
          <cell r="W556">
            <v>0</v>
          </cell>
          <cell r="X556">
            <v>-5392.46</v>
          </cell>
          <cell r="Y556">
            <v>0</v>
          </cell>
          <cell r="Z556">
            <v>0</v>
          </cell>
          <cell r="AA556">
            <v>0</v>
          </cell>
          <cell r="AB556">
            <v>0</v>
          </cell>
          <cell r="AC556">
            <v>0</v>
          </cell>
          <cell r="AD556">
            <v>3955217.54</v>
          </cell>
          <cell r="AE556">
            <v>0</v>
          </cell>
          <cell r="AF556">
            <v>1.3891001200091257</v>
          </cell>
          <cell r="AG556">
            <v>0</v>
          </cell>
          <cell r="AH556">
            <v>160835</v>
          </cell>
          <cell r="AI556">
            <v>0</v>
          </cell>
          <cell r="AJ556">
            <v>-5901.7299999999977</v>
          </cell>
          <cell r="AK556">
            <v>0</v>
          </cell>
          <cell r="AL556">
            <v>0</v>
          </cell>
          <cell r="AM556">
            <v>0</v>
          </cell>
          <cell r="AN556">
            <v>0</v>
          </cell>
          <cell r="AO556">
            <v>0</v>
          </cell>
          <cell r="AP556">
            <v>4110150.81</v>
          </cell>
        </row>
        <row r="557">
          <cell r="A557">
            <v>0</v>
          </cell>
          <cell r="B557">
            <v>0</v>
          </cell>
          <cell r="C557">
            <v>0</v>
          </cell>
          <cell r="D557">
            <v>0</v>
          </cell>
          <cell r="E557">
            <v>0</v>
          </cell>
          <cell r="F557" t="str">
            <v>TOTAL TRANSMISSION PLANT</v>
          </cell>
          <cell r="G557">
            <v>0</v>
          </cell>
          <cell r="H557">
            <v>4450047956.6400003</v>
          </cell>
          <cell r="I557">
            <v>0</v>
          </cell>
          <cell r="J557">
            <v>-20387911.290000003</v>
          </cell>
          <cell r="K557">
            <v>0</v>
          </cell>
          <cell r="L557">
            <v>4429660045.3499994</v>
          </cell>
          <cell r="M557">
            <v>0</v>
          </cell>
          <cell r="N557">
            <v>-20950485.370000005</v>
          </cell>
          <cell r="O557">
            <v>0</v>
          </cell>
          <cell r="P557">
            <v>4408709559.9800005</v>
          </cell>
          <cell r="Q557">
            <v>0</v>
          </cell>
          <cell r="R557">
            <v>1225781309</v>
          </cell>
          <cell r="S557">
            <v>0</v>
          </cell>
          <cell r="T557">
            <v>0</v>
          </cell>
          <cell r="U557">
            <v>0</v>
          </cell>
          <cell r="V557">
            <v>85003363</v>
          </cell>
          <cell r="W557">
            <v>0</v>
          </cell>
          <cell r="X557">
            <v>-20387911.290000003</v>
          </cell>
          <cell r="Y557">
            <v>0</v>
          </cell>
          <cell r="Z557">
            <v>0</v>
          </cell>
          <cell r="AA557">
            <v>0</v>
          </cell>
          <cell r="AB557">
            <v>-3181927.2800000007</v>
          </cell>
          <cell r="AC557">
            <v>0</v>
          </cell>
          <cell r="AD557">
            <v>1287214833.4299998</v>
          </cell>
          <cell r="AE557">
            <v>0</v>
          </cell>
          <cell r="AF557">
            <v>0</v>
          </cell>
          <cell r="AG557">
            <v>0</v>
          </cell>
          <cell r="AH557">
            <v>84564802</v>
          </cell>
          <cell r="AI557">
            <v>0</v>
          </cell>
          <cell r="AJ557">
            <v>-20950485.370000005</v>
          </cell>
          <cell r="AK557">
            <v>0</v>
          </cell>
          <cell r="AL557">
            <v>0</v>
          </cell>
          <cell r="AM557">
            <v>0</v>
          </cell>
          <cell r="AN557">
            <v>-3353578.4415000002</v>
          </cell>
          <cell r="AO557">
            <v>0</v>
          </cell>
          <cell r="AP557">
            <v>1347475571.6184998</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row>
        <row r="559">
          <cell r="A559">
            <v>0</v>
          </cell>
          <cell r="B559">
            <v>0</v>
          </cell>
          <cell r="C559">
            <v>0</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row>
        <row r="560">
          <cell r="A560">
            <v>0</v>
          </cell>
          <cell r="B560">
            <v>0</v>
          </cell>
          <cell r="C560">
            <v>0</v>
          </cell>
          <cell r="D560">
            <v>0</v>
          </cell>
          <cell r="E560" t="str">
            <v>DISTRIBUTION PLANT</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row>
        <row r="561">
          <cell r="A561">
            <v>0</v>
          </cell>
          <cell r="B561">
            <v>0</v>
          </cell>
          <cell r="C561">
            <v>0</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row>
        <row r="562">
          <cell r="A562">
            <v>0</v>
          </cell>
          <cell r="B562">
            <v>0</v>
          </cell>
          <cell r="C562">
            <v>0</v>
          </cell>
          <cell r="D562">
            <v>0</v>
          </cell>
          <cell r="E562">
            <v>0</v>
          </cell>
          <cell r="F562" t="str">
            <v>OREGON - DISTRIBUTION</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row>
        <row r="563">
          <cell r="A563" t="str">
            <v>36020Oregon</v>
          </cell>
          <cell r="B563" t="str">
            <v>Oregon</v>
          </cell>
          <cell r="C563" t="str">
            <v>Oregon</v>
          </cell>
          <cell r="D563">
            <v>360.2</v>
          </cell>
          <cell r="E563">
            <v>360.2</v>
          </cell>
          <cell r="F563" t="str">
            <v>Rights-of-Way</v>
          </cell>
          <cell r="G563">
            <v>0</v>
          </cell>
          <cell r="H563">
            <v>4298476.58</v>
          </cell>
          <cell r="I563">
            <v>0</v>
          </cell>
          <cell r="J563">
            <v>-78993.719999999972</v>
          </cell>
          <cell r="K563">
            <v>0</v>
          </cell>
          <cell r="L563">
            <v>4219482.8600000003</v>
          </cell>
          <cell r="M563">
            <v>0</v>
          </cell>
          <cell r="N563">
            <v>-80710.379999999976</v>
          </cell>
          <cell r="O563">
            <v>0</v>
          </cell>
          <cell r="P563">
            <v>4138772.4800000004</v>
          </cell>
          <cell r="Q563">
            <v>0</v>
          </cell>
          <cell r="R563">
            <v>2566965</v>
          </cell>
          <cell r="S563">
            <v>0</v>
          </cell>
          <cell r="T563">
            <v>1.6722311182766663</v>
          </cell>
          <cell r="U563">
            <v>0</v>
          </cell>
          <cell r="V563">
            <v>71220</v>
          </cell>
          <cell r="W563">
            <v>0</v>
          </cell>
          <cell r="X563">
            <v>-78993.719999999972</v>
          </cell>
          <cell r="Y563">
            <v>0</v>
          </cell>
          <cell r="Z563">
            <v>0</v>
          </cell>
          <cell r="AA563">
            <v>0</v>
          </cell>
          <cell r="AB563">
            <v>0</v>
          </cell>
          <cell r="AC563">
            <v>0</v>
          </cell>
          <cell r="AD563">
            <v>2559191.2800000003</v>
          </cell>
          <cell r="AE563">
            <v>0</v>
          </cell>
          <cell r="AF563">
            <v>1.6722311182766663</v>
          </cell>
          <cell r="AG563">
            <v>0</v>
          </cell>
          <cell r="AH563">
            <v>69885</v>
          </cell>
          <cell r="AI563">
            <v>0</v>
          </cell>
          <cell r="AJ563">
            <v>-80710.379999999976</v>
          </cell>
          <cell r="AK563">
            <v>0</v>
          </cell>
          <cell r="AL563">
            <v>0</v>
          </cell>
          <cell r="AM563">
            <v>0</v>
          </cell>
          <cell r="AN563">
            <v>0</v>
          </cell>
          <cell r="AO563">
            <v>0</v>
          </cell>
          <cell r="AP563">
            <v>2548365.9000000004</v>
          </cell>
        </row>
        <row r="564">
          <cell r="A564" t="str">
            <v>36100Oregon</v>
          </cell>
          <cell r="B564" t="str">
            <v>Oregon</v>
          </cell>
          <cell r="C564" t="str">
            <v>Oregon</v>
          </cell>
          <cell r="D564">
            <v>361</v>
          </cell>
          <cell r="E564">
            <v>361</v>
          </cell>
          <cell r="F564" t="str">
            <v>Structures and Improvements</v>
          </cell>
          <cell r="G564">
            <v>0</v>
          </cell>
          <cell r="H564">
            <v>20889104.379999999</v>
          </cell>
          <cell r="I564">
            <v>0</v>
          </cell>
          <cell r="J564">
            <v>-107558.12000000001</v>
          </cell>
          <cell r="K564">
            <v>0</v>
          </cell>
          <cell r="L564">
            <v>20781546.259999998</v>
          </cell>
          <cell r="M564">
            <v>0</v>
          </cell>
          <cell r="N564">
            <v>-110584.75999999997</v>
          </cell>
          <cell r="O564">
            <v>0</v>
          </cell>
          <cell r="P564">
            <v>20670961.499999996</v>
          </cell>
          <cell r="Q564">
            <v>0</v>
          </cell>
          <cell r="R564">
            <v>4634405</v>
          </cell>
          <cell r="S564">
            <v>0</v>
          </cell>
          <cell r="T564">
            <v>1.5840078355910032</v>
          </cell>
          <cell r="U564">
            <v>0</v>
          </cell>
          <cell r="V564">
            <v>330033</v>
          </cell>
          <cell r="W564">
            <v>0</v>
          </cell>
          <cell r="X564">
            <v>-107558.12000000001</v>
          </cell>
          <cell r="Y564">
            <v>0</v>
          </cell>
          <cell r="Z564">
            <v>-10</v>
          </cell>
          <cell r="AA564">
            <v>0</v>
          </cell>
          <cell r="AB564">
            <v>-10755.812000000002</v>
          </cell>
          <cell r="AC564">
            <v>0</v>
          </cell>
          <cell r="AD564">
            <v>4846124.068</v>
          </cell>
          <cell r="AE564">
            <v>0</v>
          </cell>
          <cell r="AF564">
            <v>1.5840078355910032</v>
          </cell>
          <cell r="AG564">
            <v>0</v>
          </cell>
          <cell r="AH564">
            <v>328305</v>
          </cell>
          <cell r="AI564">
            <v>0</v>
          </cell>
          <cell r="AJ564">
            <v>-110584.75999999997</v>
          </cell>
          <cell r="AK564">
            <v>0</v>
          </cell>
          <cell r="AL564">
            <v>-10</v>
          </cell>
          <cell r="AM564">
            <v>0</v>
          </cell>
          <cell r="AN564">
            <v>-11058.475999999997</v>
          </cell>
          <cell r="AO564">
            <v>0</v>
          </cell>
          <cell r="AP564">
            <v>5052785.8320000004</v>
          </cell>
        </row>
        <row r="565">
          <cell r="A565" t="str">
            <v>36200Oregon</v>
          </cell>
          <cell r="B565" t="str">
            <v>Oregon</v>
          </cell>
          <cell r="C565" t="str">
            <v>Oregon</v>
          </cell>
          <cell r="D565">
            <v>362</v>
          </cell>
          <cell r="E565">
            <v>362</v>
          </cell>
          <cell r="F565" t="str">
            <v>Station Equipment</v>
          </cell>
          <cell r="G565">
            <v>0</v>
          </cell>
          <cell r="H565">
            <v>207126368.09</v>
          </cell>
          <cell r="I565">
            <v>0</v>
          </cell>
          <cell r="J565">
            <v>-2238317.34</v>
          </cell>
          <cell r="K565">
            <v>0</v>
          </cell>
          <cell r="L565">
            <v>204888050.75</v>
          </cell>
          <cell r="M565">
            <v>0</v>
          </cell>
          <cell r="N565">
            <v>-2257287.9399999995</v>
          </cell>
          <cell r="O565">
            <v>0</v>
          </cell>
          <cell r="P565">
            <v>202630762.81</v>
          </cell>
          <cell r="Q565">
            <v>0</v>
          </cell>
          <cell r="R565">
            <v>57911708</v>
          </cell>
          <cell r="S565">
            <v>0</v>
          </cell>
          <cell r="T565">
            <v>2.0580779966074889</v>
          </cell>
          <cell r="U565">
            <v>0</v>
          </cell>
          <cell r="V565">
            <v>4239789</v>
          </cell>
          <cell r="W565">
            <v>0</v>
          </cell>
          <cell r="X565">
            <v>-2238317.34</v>
          </cell>
          <cell r="Y565">
            <v>0</v>
          </cell>
          <cell r="Z565">
            <v>-15</v>
          </cell>
          <cell r="AA565">
            <v>0</v>
          </cell>
          <cell r="AB565">
            <v>-335747.60099999997</v>
          </cell>
          <cell r="AC565">
            <v>0</v>
          </cell>
          <cell r="AD565">
            <v>59577432.058999993</v>
          </cell>
          <cell r="AE565">
            <v>0</v>
          </cell>
          <cell r="AF565">
            <v>2.0580779966074889</v>
          </cell>
          <cell r="AG565">
            <v>0</v>
          </cell>
          <cell r="AH565">
            <v>4193528</v>
          </cell>
          <cell r="AI565">
            <v>0</v>
          </cell>
          <cell r="AJ565">
            <v>-2257287.9399999995</v>
          </cell>
          <cell r="AK565">
            <v>0</v>
          </cell>
          <cell r="AL565">
            <v>-15</v>
          </cell>
          <cell r="AM565">
            <v>0</v>
          </cell>
          <cell r="AN565">
            <v>-338593.19099999993</v>
          </cell>
          <cell r="AO565">
            <v>0</v>
          </cell>
          <cell r="AP565">
            <v>61175078.927999996</v>
          </cell>
        </row>
        <row r="566">
          <cell r="A566" t="str">
            <v>36270Oregon</v>
          </cell>
          <cell r="B566" t="str">
            <v>Oregon</v>
          </cell>
          <cell r="C566" t="str">
            <v>Oregon</v>
          </cell>
          <cell r="D566">
            <v>362.7</v>
          </cell>
          <cell r="E566">
            <v>362.7</v>
          </cell>
          <cell r="F566" t="str">
            <v>Supervisory Equipment</v>
          </cell>
          <cell r="G566">
            <v>0</v>
          </cell>
          <cell r="H566">
            <v>3105264.88</v>
          </cell>
          <cell r="I566">
            <v>0</v>
          </cell>
          <cell r="J566">
            <v>-124524.81999999999</v>
          </cell>
          <cell r="K566">
            <v>0</v>
          </cell>
          <cell r="L566">
            <v>2980740.06</v>
          </cell>
          <cell r="M566">
            <v>0</v>
          </cell>
          <cell r="N566">
            <v>-128528.13999999998</v>
          </cell>
          <cell r="O566">
            <v>0</v>
          </cell>
          <cell r="P566">
            <v>2852211.92</v>
          </cell>
          <cell r="Q566">
            <v>0</v>
          </cell>
          <cell r="R566">
            <v>1998214</v>
          </cell>
          <cell r="S566">
            <v>0</v>
          </cell>
          <cell r="T566">
            <v>3.9900483561010271</v>
          </cell>
          <cell r="U566">
            <v>0</v>
          </cell>
          <cell r="V566">
            <v>121417</v>
          </cell>
          <cell r="W566">
            <v>0</v>
          </cell>
          <cell r="X566">
            <v>-124524.81999999999</v>
          </cell>
          <cell r="Y566">
            <v>0</v>
          </cell>
          <cell r="Z566">
            <v>0</v>
          </cell>
          <cell r="AA566">
            <v>0</v>
          </cell>
          <cell r="AB566">
            <v>0</v>
          </cell>
          <cell r="AC566">
            <v>0</v>
          </cell>
          <cell r="AD566">
            <v>1995106.18</v>
          </cell>
          <cell r="AE566">
            <v>0</v>
          </cell>
          <cell r="AF566">
            <v>3.9900483561010271</v>
          </cell>
          <cell r="AG566">
            <v>0</v>
          </cell>
          <cell r="AH566">
            <v>116369</v>
          </cell>
          <cell r="AI566">
            <v>0</v>
          </cell>
          <cell r="AJ566">
            <v>-128528.13999999998</v>
          </cell>
          <cell r="AK566">
            <v>0</v>
          </cell>
          <cell r="AL566">
            <v>0</v>
          </cell>
          <cell r="AM566">
            <v>0</v>
          </cell>
          <cell r="AN566">
            <v>0</v>
          </cell>
          <cell r="AO566">
            <v>0</v>
          </cell>
          <cell r="AP566">
            <v>1982947.0399999998</v>
          </cell>
        </row>
        <row r="567">
          <cell r="A567" t="str">
            <v>36400Oregon</v>
          </cell>
          <cell r="B567" t="str">
            <v>Oregon</v>
          </cell>
          <cell r="C567" t="str">
            <v>Oregon</v>
          </cell>
          <cell r="D567">
            <v>364</v>
          </cell>
          <cell r="E567">
            <v>364</v>
          </cell>
          <cell r="F567" t="str">
            <v>Poles, Towers and Fixtures</v>
          </cell>
          <cell r="G567">
            <v>0</v>
          </cell>
          <cell r="H567">
            <v>329864981.76999998</v>
          </cell>
          <cell r="I567">
            <v>0</v>
          </cell>
          <cell r="J567">
            <v>-2435618.8600000013</v>
          </cell>
          <cell r="K567">
            <v>0</v>
          </cell>
          <cell r="L567">
            <v>327429362.90999997</v>
          </cell>
          <cell r="M567">
            <v>0</v>
          </cell>
          <cell r="N567">
            <v>-2506869.4000000004</v>
          </cell>
          <cell r="O567">
            <v>0</v>
          </cell>
          <cell r="P567">
            <v>324922493.50999999</v>
          </cell>
          <cell r="Q567">
            <v>0</v>
          </cell>
          <cell r="R567">
            <v>198016630</v>
          </cell>
          <cell r="S567">
            <v>0</v>
          </cell>
          <cell r="T567">
            <v>3.9511393160013975</v>
          </cell>
          <cell r="U567">
            <v>0</v>
          </cell>
          <cell r="V567">
            <v>12985308</v>
          </cell>
          <cell r="W567">
            <v>0</v>
          </cell>
          <cell r="X567">
            <v>-2435618.8600000013</v>
          </cell>
          <cell r="Y567">
            <v>0</v>
          </cell>
          <cell r="Z567">
            <v>-100</v>
          </cell>
          <cell r="AA567">
            <v>0</v>
          </cell>
          <cell r="AB567">
            <v>-2435618.8600000013</v>
          </cell>
          <cell r="AC567">
            <v>0</v>
          </cell>
          <cell r="AD567">
            <v>206130700.27999997</v>
          </cell>
          <cell r="AE567">
            <v>0</v>
          </cell>
          <cell r="AF567">
            <v>3.9511393160013975</v>
          </cell>
          <cell r="AG567">
            <v>0</v>
          </cell>
          <cell r="AH567">
            <v>12887665</v>
          </cell>
          <cell r="AI567">
            <v>0</v>
          </cell>
          <cell r="AJ567">
            <v>-2506869.4000000004</v>
          </cell>
          <cell r="AK567">
            <v>0</v>
          </cell>
          <cell r="AL567">
            <v>-100</v>
          </cell>
          <cell r="AM567">
            <v>0</v>
          </cell>
          <cell r="AN567">
            <v>-2506869.4000000004</v>
          </cell>
          <cell r="AO567">
            <v>0</v>
          </cell>
          <cell r="AP567">
            <v>214004626.47999996</v>
          </cell>
        </row>
        <row r="568">
          <cell r="A568" t="str">
            <v>36500Oregon</v>
          </cell>
          <cell r="B568" t="str">
            <v>Oregon</v>
          </cell>
          <cell r="C568" t="str">
            <v>Oregon</v>
          </cell>
          <cell r="D568">
            <v>365</v>
          </cell>
          <cell r="E568">
            <v>365</v>
          </cell>
          <cell r="F568" t="str">
            <v>Overhead Conductors and Devices</v>
          </cell>
          <cell r="G568">
            <v>0</v>
          </cell>
          <cell r="H568">
            <v>234791947.74000001</v>
          </cell>
          <cell r="I568">
            <v>0</v>
          </cell>
          <cell r="J568">
            <v>-2154966.2900000005</v>
          </cell>
          <cell r="K568">
            <v>0</v>
          </cell>
          <cell r="L568">
            <v>232636981.45000002</v>
          </cell>
          <cell r="M568">
            <v>0</v>
          </cell>
          <cell r="N568">
            <v>-2172121.83</v>
          </cell>
          <cell r="O568">
            <v>0</v>
          </cell>
          <cell r="P568">
            <v>230464859.62</v>
          </cell>
          <cell r="Q568">
            <v>0</v>
          </cell>
          <cell r="R568">
            <v>104278826</v>
          </cell>
          <cell r="S568">
            <v>0</v>
          </cell>
          <cell r="T568">
            <v>3.0123730702415088</v>
          </cell>
          <cell r="U568">
            <v>0</v>
          </cell>
          <cell r="V568">
            <v>7040352</v>
          </cell>
          <cell r="W568">
            <v>0</v>
          </cell>
          <cell r="X568">
            <v>-2154966.2900000005</v>
          </cell>
          <cell r="Y568">
            <v>0</v>
          </cell>
          <cell r="Z568">
            <v>-70</v>
          </cell>
          <cell r="AA568">
            <v>0</v>
          </cell>
          <cell r="AB568">
            <v>-1508476.4030000004</v>
          </cell>
          <cell r="AC568">
            <v>0</v>
          </cell>
          <cell r="AD568">
            <v>107655735.307</v>
          </cell>
          <cell r="AE568">
            <v>0</v>
          </cell>
          <cell r="AF568">
            <v>3.0123730702415088</v>
          </cell>
          <cell r="AG568">
            <v>0</v>
          </cell>
          <cell r="AH568">
            <v>6975178</v>
          </cell>
          <cell r="AI568">
            <v>0</v>
          </cell>
          <cell r="AJ568">
            <v>-2172121.83</v>
          </cell>
          <cell r="AK568">
            <v>0</v>
          </cell>
          <cell r="AL568">
            <v>-70</v>
          </cell>
          <cell r="AM568">
            <v>0</v>
          </cell>
          <cell r="AN568">
            <v>-1520485.281</v>
          </cell>
          <cell r="AO568">
            <v>0</v>
          </cell>
          <cell r="AP568">
            <v>110938306.19599999</v>
          </cell>
        </row>
        <row r="569">
          <cell r="A569" t="str">
            <v>36600Oregon</v>
          </cell>
          <cell r="B569" t="str">
            <v>Oregon</v>
          </cell>
          <cell r="C569" t="str">
            <v>Oregon</v>
          </cell>
          <cell r="D569">
            <v>366</v>
          </cell>
          <cell r="E569">
            <v>366</v>
          </cell>
          <cell r="F569" t="str">
            <v>Underground Conduit</v>
          </cell>
          <cell r="G569">
            <v>0</v>
          </cell>
          <cell r="H569">
            <v>84576613.030000001</v>
          </cell>
          <cell r="I569">
            <v>0</v>
          </cell>
          <cell r="J569">
            <v>-209287.65</v>
          </cell>
          <cell r="K569">
            <v>0</v>
          </cell>
          <cell r="L569">
            <v>84367325.379999995</v>
          </cell>
          <cell r="M569">
            <v>0</v>
          </cell>
          <cell r="N569">
            <v>-219908.78999999995</v>
          </cell>
          <cell r="O569">
            <v>0</v>
          </cell>
          <cell r="P569">
            <v>84147416.589999989</v>
          </cell>
          <cell r="Q569">
            <v>0</v>
          </cell>
          <cell r="R569">
            <v>33171375</v>
          </cell>
          <cell r="S569">
            <v>0</v>
          </cell>
          <cell r="T569">
            <v>2.6077778880216163</v>
          </cell>
          <cell r="U569">
            <v>0</v>
          </cell>
          <cell r="V569">
            <v>2202841</v>
          </cell>
          <cell r="W569">
            <v>0</v>
          </cell>
          <cell r="X569">
            <v>-209287.65</v>
          </cell>
          <cell r="Y569">
            <v>0</v>
          </cell>
          <cell r="Z569">
            <v>-50</v>
          </cell>
          <cell r="AA569">
            <v>0</v>
          </cell>
          <cell r="AB569">
            <v>-104643.825</v>
          </cell>
          <cell r="AC569">
            <v>0</v>
          </cell>
          <cell r="AD569">
            <v>35060284.524999999</v>
          </cell>
          <cell r="AE569">
            <v>0</v>
          </cell>
          <cell r="AF569">
            <v>2.6077778880216163</v>
          </cell>
          <cell r="AG569">
            <v>0</v>
          </cell>
          <cell r="AH569">
            <v>2197245</v>
          </cell>
          <cell r="AI569">
            <v>0</v>
          </cell>
          <cell r="AJ569">
            <v>-219908.78999999995</v>
          </cell>
          <cell r="AK569">
            <v>0</v>
          </cell>
          <cell r="AL569">
            <v>-50</v>
          </cell>
          <cell r="AM569">
            <v>0</v>
          </cell>
          <cell r="AN569">
            <v>-109954.39499999997</v>
          </cell>
          <cell r="AO569">
            <v>0</v>
          </cell>
          <cell r="AP569">
            <v>36927666.339999996</v>
          </cell>
        </row>
        <row r="570">
          <cell r="A570" t="str">
            <v>36700Oregon</v>
          </cell>
          <cell r="B570" t="str">
            <v>Oregon</v>
          </cell>
          <cell r="C570" t="str">
            <v>Oregon</v>
          </cell>
          <cell r="D570">
            <v>367</v>
          </cell>
          <cell r="E570">
            <v>367</v>
          </cell>
          <cell r="F570" t="str">
            <v>Underground Conductors and Devices</v>
          </cell>
          <cell r="G570">
            <v>0</v>
          </cell>
          <cell r="H570">
            <v>157816848.24000001</v>
          </cell>
          <cell r="I570">
            <v>0</v>
          </cell>
          <cell r="J570">
            <v>-596633.59999999986</v>
          </cell>
          <cell r="K570">
            <v>0</v>
          </cell>
          <cell r="L570">
            <v>157220214.64000002</v>
          </cell>
          <cell r="M570">
            <v>0</v>
          </cell>
          <cell r="N570">
            <v>-631159.87999999989</v>
          </cell>
          <cell r="O570">
            <v>0</v>
          </cell>
          <cell r="P570">
            <v>156589054.76000002</v>
          </cell>
          <cell r="Q570">
            <v>0</v>
          </cell>
          <cell r="R570">
            <v>62634267</v>
          </cell>
          <cell r="S570">
            <v>0</v>
          </cell>
          <cell r="T570">
            <v>2.4422863965609589</v>
          </cell>
          <cell r="U570">
            <v>0</v>
          </cell>
          <cell r="V570">
            <v>3847054</v>
          </cell>
          <cell r="W570">
            <v>0</v>
          </cell>
          <cell r="X570">
            <v>-596633.59999999986</v>
          </cell>
          <cell r="Y570">
            <v>0</v>
          </cell>
          <cell r="Z570">
            <v>-35</v>
          </cell>
          <cell r="AA570">
            <v>0</v>
          </cell>
          <cell r="AB570">
            <v>-208821.75999999995</v>
          </cell>
          <cell r="AC570">
            <v>0</v>
          </cell>
          <cell r="AD570">
            <v>65675865.640000001</v>
          </cell>
          <cell r="AE570">
            <v>0</v>
          </cell>
          <cell r="AF570">
            <v>2.4422863965609589</v>
          </cell>
          <cell r="AG570">
            <v>0</v>
          </cell>
          <cell r="AH570">
            <v>3832061</v>
          </cell>
          <cell r="AI570">
            <v>0</v>
          </cell>
          <cell r="AJ570">
            <v>-631159.87999999989</v>
          </cell>
          <cell r="AK570">
            <v>0</v>
          </cell>
          <cell r="AL570">
            <v>-35</v>
          </cell>
          <cell r="AM570">
            <v>0</v>
          </cell>
          <cell r="AN570">
            <v>-220905.95799999998</v>
          </cell>
          <cell r="AO570">
            <v>0</v>
          </cell>
          <cell r="AP570">
            <v>68655860.802000001</v>
          </cell>
        </row>
        <row r="571">
          <cell r="A571" t="str">
            <v>36800Oregon</v>
          </cell>
          <cell r="B571" t="str">
            <v>Oregon</v>
          </cell>
          <cell r="C571" t="str">
            <v>Oregon</v>
          </cell>
          <cell r="D571">
            <v>368</v>
          </cell>
          <cell r="E571">
            <v>368</v>
          </cell>
          <cell r="F571" t="str">
            <v>Line Transformers</v>
          </cell>
          <cell r="G571">
            <v>0</v>
          </cell>
          <cell r="H571">
            <v>394583572.02999997</v>
          </cell>
          <cell r="I571">
            <v>0</v>
          </cell>
          <cell r="J571">
            <v>-5208292.8099999996</v>
          </cell>
          <cell r="K571">
            <v>0</v>
          </cell>
          <cell r="L571">
            <v>389375279.21999997</v>
          </cell>
          <cell r="M571">
            <v>0</v>
          </cell>
          <cell r="N571">
            <v>-5351645.5799999973</v>
          </cell>
          <cell r="O571">
            <v>0</v>
          </cell>
          <cell r="P571">
            <v>384023633.63999999</v>
          </cell>
          <cell r="Q571">
            <v>0</v>
          </cell>
          <cell r="R571">
            <v>183202632</v>
          </cell>
          <cell r="S571">
            <v>0</v>
          </cell>
          <cell r="T571">
            <v>2.8853911376151422</v>
          </cell>
          <cell r="U571">
            <v>0</v>
          </cell>
          <cell r="V571">
            <v>11310140</v>
          </cell>
          <cell r="W571">
            <v>0</v>
          </cell>
          <cell r="X571">
            <v>-5208292.8099999996</v>
          </cell>
          <cell r="Y571">
            <v>0</v>
          </cell>
          <cell r="Z571">
            <v>-20</v>
          </cell>
          <cell r="AA571">
            <v>0</v>
          </cell>
          <cell r="AB571">
            <v>-1041658.5619999999</v>
          </cell>
          <cell r="AC571">
            <v>0</v>
          </cell>
          <cell r="AD571">
            <v>188262820.62799999</v>
          </cell>
          <cell r="AE571">
            <v>0</v>
          </cell>
          <cell r="AF571">
            <v>2.8853911376151422</v>
          </cell>
          <cell r="AG571">
            <v>0</v>
          </cell>
          <cell r="AH571">
            <v>11157792</v>
          </cell>
          <cell r="AI571">
            <v>0</v>
          </cell>
          <cell r="AJ571">
            <v>-5351645.5799999973</v>
          </cell>
          <cell r="AK571">
            <v>0</v>
          </cell>
          <cell r="AL571">
            <v>-20</v>
          </cell>
          <cell r="AM571">
            <v>0</v>
          </cell>
          <cell r="AN571">
            <v>-1070329.1159999995</v>
          </cell>
          <cell r="AO571">
            <v>0</v>
          </cell>
          <cell r="AP571">
            <v>192998637.93200001</v>
          </cell>
        </row>
        <row r="572">
          <cell r="A572" t="str">
            <v>36910Oregon</v>
          </cell>
          <cell r="B572" t="str">
            <v>Oregon</v>
          </cell>
          <cell r="C572" t="str">
            <v>Oregon</v>
          </cell>
          <cell r="D572">
            <v>369.1</v>
          </cell>
          <cell r="E572">
            <v>369.1</v>
          </cell>
          <cell r="F572" t="str">
            <v>Overhead Services</v>
          </cell>
          <cell r="G572">
            <v>0</v>
          </cell>
          <cell r="H572">
            <v>74710338.719999999</v>
          </cell>
          <cell r="I572">
            <v>0</v>
          </cell>
          <cell r="J572">
            <v>-645970.25</v>
          </cell>
          <cell r="K572">
            <v>0</v>
          </cell>
          <cell r="L572">
            <v>74064368.469999999</v>
          </cell>
          <cell r="M572">
            <v>0</v>
          </cell>
          <cell r="N572">
            <v>-658288.79</v>
          </cell>
          <cell r="O572">
            <v>0</v>
          </cell>
          <cell r="P572">
            <v>73406079.679999992</v>
          </cell>
          <cell r="Q572">
            <v>0</v>
          </cell>
          <cell r="R572">
            <v>27291552</v>
          </cell>
          <cell r="S572">
            <v>0</v>
          </cell>
          <cell r="T572">
            <v>1.8767060232874302</v>
          </cell>
          <cell r="U572">
            <v>0</v>
          </cell>
          <cell r="V572">
            <v>1396032</v>
          </cell>
          <cell r="W572">
            <v>0</v>
          </cell>
          <cell r="X572">
            <v>-645970.25</v>
          </cell>
          <cell r="Y572">
            <v>0</v>
          </cell>
          <cell r="Z572">
            <v>-35</v>
          </cell>
          <cell r="AA572">
            <v>0</v>
          </cell>
          <cell r="AB572">
            <v>-226089.58749999999</v>
          </cell>
          <cell r="AC572">
            <v>0</v>
          </cell>
          <cell r="AD572">
            <v>27815524.162500001</v>
          </cell>
          <cell r="AE572">
            <v>0</v>
          </cell>
          <cell r="AF572">
            <v>1.8767060232874302</v>
          </cell>
          <cell r="AG572">
            <v>0</v>
          </cell>
          <cell r="AH572">
            <v>1383793</v>
          </cell>
          <cell r="AI572">
            <v>0</v>
          </cell>
          <cell r="AJ572">
            <v>-658288.79</v>
          </cell>
          <cell r="AK572">
            <v>0</v>
          </cell>
          <cell r="AL572">
            <v>-35</v>
          </cell>
          <cell r="AM572">
            <v>0</v>
          </cell>
          <cell r="AN572">
            <v>-230401.07650000002</v>
          </cell>
          <cell r="AO572">
            <v>0</v>
          </cell>
          <cell r="AP572">
            <v>28310627.296000004</v>
          </cell>
        </row>
        <row r="573">
          <cell r="A573" t="str">
            <v>36920Oregon</v>
          </cell>
          <cell r="B573" t="str">
            <v>Oregon</v>
          </cell>
          <cell r="C573" t="str">
            <v>Oregon</v>
          </cell>
          <cell r="D573">
            <v>369.2</v>
          </cell>
          <cell r="E573">
            <v>369.2</v>
          </cell>
          <cell r="F573" t="str">
            <v>Underground Services</v>
          </cell>
          <cell r="G573">
            <v>0</v>
          </cell>
          <cell r="H573">
            <v>150766692.16999999</v>
          </cell>
          <cell r="I573">
            <v>0</v>
          </cell>
          <cell r="J573">
            <v>-169027.05000000002</v>
          </cell>
          <cell r="K573">
            <v>0</v>
          </cell>
          <cell r="L573">
            <v>150597665.11999997</v>
          </cell>
          <cell r="M573">
            <v>0</v>
          </cell>
          <cell r="N573">
            <v>-190872.37999999995</v>
          </cell>
          <cell r="O573">
            <v>0</v>
          </cell>
          <cell r="P573">
            <v>150406792.73999998</v>
          </cell>
          <cell r="Q573">
            <v>0</v>
          </cell>
          <cell r="R573">
            <v>59699063</v>
          </cell>
          <cell r="S573">
            <v>0</v>
          </cell>
          <cell r="T573">
            <v>2.1378843537414776</v>
          </cell>
          <cell r="U573">
            <v>0</v>
          </cell>
          <cell r="V573">
            <v>3221411</v>
          </cell>
          <cell r="W573">
            <v>0</v>
          </cell>
          <cell r="X573">
            <v>-169027.05000000002</v>
          </cell>
          <cell r="Y573">
            <v>0</v>
          </cell>
          <cell r="Z573">
            <v>-40</v>
          </cell>
          <cell r="AA573">
            <v>0</v>
          </cell>
          <cell r="AB573">
            <v>-67610.820000000007</v>
          </cell>
          <cell r="AC573">
            <v>0</v>
          </cell>
          <cell r="AD573">
            <v>62683836.130000003</v>
          </cell>
          <cell r="AE573">
            <v>0</v>
          </cell>
          <cell r="AF573">
            <v>2.1378843537414776</v>
          </cell>
          <cell r="AG573">
            <v>0</v>
          </cell>
          <cell r="AH573">
            <v>3217564</v>
          </cell>
          <cell r="AI573">
            <v>0</v>
          </cell>
          <cell r="AJ573">
            <v>-190872.37999999995</v>
          </cell>
          <cell r="AK573">
            <v>0</v>
          </cell>
          <cell r="AL573">
            <v>-40</v>
          </cell>
          <cell r="AM573">
            <v>0</v>
          </cell>
          <cell r="AN573">
            <v>-76348.951999999976</v>
          </cell>
          <cell r="AO573">
            <v>0</v>
          </cell>
          <cell r="AP573">
            <v>65634178.798</v>
          </cell>
        </row>
        <row r="574">
          <cell r="A574" t="str">
            <v>37000Oregon</v>
          </cell>
          <cell r="B574" t="str">
            <v>Oregon</v>
          </cell>
          <cell r="C574" t="str">
            <v>Oregon</v>
          </cell>
          <cell r="D574">
            <v>370</v>
          </cell>
          <cell r="E574">
            <v>370</v>
          </cell>
          <cell r="F574" t="str">
            <v>Meters</v>
          </cell>
          <cell r="G574">
            <v>0</v>
          </cell>
          <cell r="H574">
            <v>59656267.950000003</v>
          </cell>
          <cell r="I574">
            <v>0</v>
          </cell>
          <cell r="J574">
            <v>-9819342.160000002</v>
          </cell>
          <cell r="K574">
            <v>0</v>
          </cell>
          <cell r="L574">
            <v>49836925.789999999</v>
          </cell>
          <cell r="M574">
            <v>0</v>
          </cell>
          <cell r="N574">
            <v>-5383008.0599999996</v>
          </cell>
          <cell r="O574">
            <v>0</v>
          </cell>
          <cell r="P574">
            <v>44453917.729999997</v>
          </cell>
          <cell r="Q574">
            <v>0</v>
          </cell>
          <cell r="R574">
            <v>45470508</v>
          </cell>
          <cell r="S574">
            <v>0</v>
          </cell>
          <cell r="T574">
            <v>3.6380750715264574</v>
          </cell>
          <cell r="U574">
            <v>0</v>
          </cell>
          <cell r="V574">
            <v>1991722</v>
          </cell>
          <cell r="W574">
            <v>0</v>
          </cell>
          <cell r="X574">
            <v>-9819342.160000002</v>
          </cell>
          <cell r="Y574">
            <v>0</v>
          </cell>
          <cell r="Z574">
            <v>-4</v>
          </cell>
          <cell r="AA574">
            <v>0</v>
          </cell>
          <cell r="AB574">
            <v>-392773.68640000006</v>
          </cell>
          <cell r="AC574">
            <v>0</v>
          </cell>
          <cell r="AD574">
            <v>37250114.153599992</v>
          </cell>
          <cell r="AE574">
            <v>0</v>
          </cell>
          <cell r="AF574">
            <v>3.6380750715264574</v>
          </cell>
          <cell r="AG574">
            <v>0</v>
          </cell>
          <cell r="AH574">
            <v>1715186</v>
          </cell>
          <cell r="AI574">
            <v>0</v>
          </cell>
          <cell r="AJ574">
            <v>-5383008.0599999996</v>
          </cell>
          <cell r="AK574">
            <v>0</v>
          </cell>
          <cell r="AL574">
            <v>-4</v>
          </cell>
          <cell r="AM574">
            <v>0</v>
          </cell>
          <cell r="AN574">
            <v>-215320.32239999998</v>
          </cell>
          <cell r="AO574">
            <v>0</v>
          </cell>
          <cell r="AP574">
            <v>33366971.77119999</v>
          </cell>
        </row>
        <row r="575">
          <cell r="A575" t="str">
            <v>37100Oregon</v>
          </cell>
          <cell r="B575" t="str">
            <v>Oregon</v>
          </cell>
          <cell r="C575" t="str">
            <v>Oregon</v>
          </cell>
          <cell r="D575">
            <v>371</v>
          </cell>
          <cell r="E575">
            <v>371</v>
          </cell>
          <cell r="F575" t="str">
            <v>Installations on Customer Premises</v>
          </cell>
          <cell r="G575">
            <v>0</v>
          </cell>
          <cell r="H575">
            <v>2475610.15</v>
          </cell>
          <cell r="I575">
            <v>0</v>
          </cell>
          <cell r="J575">
            <v>-133631.44000000003</v>
          </cell>
          <cell r="K575">
            <v>0</v>
          </cell>
          <cell r="L575">
            <v>2341978.71</v>
          </cell>
          <cell r="M575">
            <v>0</v>
          </cell>
          <cell r="N575">
            <v>-129233.09999999999</v>
          </cell>
          <cell r="O575">
            <v>0</v>
          </cell>
          <cell r="P575">
            <v>2212745.61</v>
          </cell>
          <cell r="Q575">
            <v>0</v>
          </cell>
          <cell r="R575">
            <v>1948456</v>
          </cell>
          <cell r="S575">
            <v>0</v>
          </cell>
          <cell r="T575">
            <v>4.799905454765085</v>
          </cell>
          <cell r="U575">
            <v>0</v>
          </cell>
          <cell r="V575">
            <v>115620</v>
          </cell>
          <cell r="W575">
            <v>0</v>
          </cell>
          <cell r="X575">
            <v>-133631.44000000003</v>
          </cell>
          <cell r="Y575">
            <v>0</v>
          </cell>
          <cell r="Z575">
            <v>-50</v>
          </cell>
          <cell r="AA575">
            <v>0</v>
          </cell>
          <cell r="AB575">
            <v>-66815.720000000016</v>
          </cell>
          <cell r="AC575">
            <v>0</v>
          </cell>
          <cell r="AD575">
            <v>1863628.84</v>
          </cell>
          <cell r="AE575">
            <v>0</v>
          </cell>
          <cell r="AF575">
            <v>4.799905454765085</v>
          </cell>
          <cell r="AG575">
            <v>0</v>
          </cell>
          <cell r="AH575">
            <v>109311</v>
          </cell>
          <cell r="AI575">
            <v>0</v>
          </cell>
          <cell r="AJ575">
            <v>-129233.09999999999</v>
          </cell>
          <cell r="AK575">
            <v>0</v>
          </cell>
          <cell r="AL575">
            <v>-50</v>
          </cell>
          <cell r="AM575">
            <v>0</v>
          </cell>
          <cell r="AN575">
            <v>-64616.55</v>
          </cell>
          <cell r="AO575">
            <v>0</v>
          </cell>
          <cell r="AP575">
            <v>1779090.19</v>
          </cell>
        </row>
        <row r="576">
          <cell r="A576" t="str">
            <v>37300Oregon</v>
          </cell>
          <cell r="B576" t="str">
            <v>Oregon</v>
          </cell>
          <cell r="C576" t="str">
            <v>Oregon</v>
          </cell>
          <cell r="D576">
            <v>373</v>
          </cell>
          <cell r="E576">
            <v>373</v>
          </cell>
          <cell r="F576" t="str">
            <v>Street Lighting and Signal Systems</v>
          </cell>
          <cell r="G576">
            <v>0</v>
          </cell>
          <cell r="H576">
            <v>22114089.91</v>
          </cell>
          <cell r="I576">
            <v>0</v>
          </cell>
          <cell r="J576">
            <v>-302464.78999999998</v>
          </cell>
          <cell r="K576">
            <v>0</v>
          </cell>
          <cell r="L576">
            <v>21811625.120000001</v>
          </cell>
          <cell r="M576">
            <v>0</v>
          </cell>
          <cell r="N576">
            <v>-305276.86</v>
          </cell>
          <cell r="O576">
            <v>0</v>
          </cell>
          <cell r="P576">
            <v>21506348.260000002</v>
          </cell>
          <cell r="Q576">
            <v>0</v>
          </cell>
          <cell r="R576">
            <v>8686486</v>
          </cell>
          <cell r="S576">
            <v>0</v>
          </cell>
          <cell r="T576">
            <v>3.0555198447317591</v>
          </cell>
          <cell r="U576">
            <v>0</v>
          </cell>
          <cell r="V576">
            <v>671079</v>
          </cell>
          <cell r="W576">
            <v>0</v>
          </cell>
          <cell r="X576">
            <v>-302464.78999999998</v>
          </cell>
          <cell r="Y576">
            <v>0</v>
          </cell>
          <cell r="Z576">
            <v>-40</v>
          </cell>
          <cell r="AA576">
            <v>0</v>
          </cell>
          <cell r="AB576">
            <v>-120985.916</v>
          </cell>
          <cell r="AC576">
            <v>0</v>
          </cell>
          <cell r="AD576">
            <v>8934114.2940000016</v>
          </cell>
          <cell r="AE576">
            <v>0</v>
          </cell>
          <cell r="AF576">
            <v>3.0555198447317591</v>
          </cell>
          <cell r="AG576">
            <v>0</v>
          </cell>
          <cell r="AH576">
            <v>661795</v>
          </cell>
          <cell r="AI576">
            <v>0</v>
          </cell>
          <cell r="AJ576">
            <v>-305276.86</v>
          </cell>
          <cell r="AK576">
            <v>0</v>
          </cell>
          <cell r="AL576">
            <v>-40</v>
          </cell>
          <cell r="AM576">
            <v>0</v>
          </cell>
          <cell r="AN576">
            <v>-122110.74399999999</v>
          </cell>
          <cell r="AO576">
            <v>0</v>
          </cell>
          <cell r="AP576">
            <v>9168521.6900000013</v>
          </cell>
        </row>
        <row r="577">
          <cell r="A577">
            <v>0</v>
          </cell>
          <cell r="B577">
            <v>0</v>
          </cell>
          <cell r="C577">
            <v>0</v>
          </cell>
          <cell r="D577">
            <v>0</v>
          </cell>
          <cell r="E577">
            <v>0</v>
          </cell>
          <cell r="F577" t="str">
            <v>TOTAL OREGON - DISTRIBUTION</v>
          </cell>
          <cell r="G577">
            <v>0</v>
          </cell>
          <cell r="H577">
            <v>1746776175.6400003</v>
          </cell>
          <cell r="I577">
            <v>0</v>
          </cell>
          <cell r="J577">
            <v>-24224628.900000002</v>
          </cell>
          <cell r="K577">
            <v>0</v>
          </cell>
          <cell r="L577">
            <v>1722551546.7399998</v>
          </cell>
          <cell r="M577">
            <v>0</v>
          </cell>
          <cell r="N577">
            <v>-20125495.890000001</v>
          </cell>
          <cell r="O577">
            <v>0</v>
          </cell>
          <cell r="P577">
            <v>1702426050.8499999</v>
          </cell>
          <cell r="Q577">
            <v>0</v>
          </cell>
          <cell r="R577">
            <v>791511087</v>
          </cell>
          <cell r="S577">
            <v>0</v>
          </cell>
          <cell r="T577">
            <v>0</v>
          </cell>
          <cell r="U577">
            <v>0</v>
          </cell>
          <cell r="V577">
            <v>49544018</v>
          </cell>
          <cell r="W577">
            <v>0</v>
          </cell>
          <cell r="X577">
            <v>-24224628.900000002</v>
          </cell>
          <cell r="Y577">
            <v>0</v>
          </cell>
          <cell r="Z577">
            <v>0</v>
          </cell>
          <cell r="AA577">
            <v>0</v>
          </cell>
          <cell r="AB577">
            <v>-6519998.5529000014</v>
          </cell>
          <cell r="AC577">
            <v>0</v>
          </cell>
          <cell r="AD577">
            <v>810310477.54709995</v>
          </cell>
          <cell r="AE577">
            <v>0</v>
          </cell>
          <cell r="AF577">
            <v>0</v>
          </cell>
          <cell r="AG577">
            <v>0</v>
          </cell>
          <cell r="AH577">
            <v>48845677</v>
          </cell>
          <cell r="AI577">
            <v>0</v>
          </cell>
          <cell r="AJ577">
            <v>-20125495.890000001</v>
          </cell>
          <cell r="AK577">
            <v>0</v>
          </cell>
          <cell r="AL577">
            <v>0</v>
          </cell>
          <cell r="AM577">
            <v>0</v>
          </cell>
          <cell r="AN577">
            <v>-6486993.4618999986</v>
          </cell>
          <cell r="AO577">
            <v>0</v>
          </cell>
          <cell r="AP577">
            <v>832543665.19519997</v>
          </cell>
        </row>
        <row r="578">
          <cell r="A578">
            <v>0</v>
          </cell>
          <cell r="B578">
            <v>0</v>
          </cell>
          <cell r="C578">
            <v>0</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row>
        <row r="579">
          <cell r="A579">
            <v>0</v>
          </cell>
          <cell r="B579">
            <v>0</v>
          </cell>
          <cell r="C579">
            <v>0</v>
          </cell>
          <cell r="D579">
            <v>0</v>
          </cell>
          <cell r="E579">
            <v>0</v>
          </cell>
          <cell r="F579" t="str">
            <v>WASHINGTON -  DISTRIBUTION</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row>
        <row r="580">
          <cell r="A580" t="str">
            <v>36020Washington</v>
          </cell>
          <cell r="B580" t="str">
            <v>Washington</v>
          </cell>
          <cell r="C580" t="str">
            <v>Washington</v>
          </cell>
          <cell r="D580">
            <v>360.2</v>
          </cell>
          <cell r="E580">
            <v>360.2</v>
          </cell>
          <cell r="F580" t="str">
            <v>Rights-of-Way</v>
          </cell>
          <cell r="G580">
            <v>0</v>
          </cell>
          <cell r="H580">
            <v>247443.24</v>
          </cell>
          <cell r="I580">
            <v>0</v>
          </cell>
          <cell r="J580">
            <v>-3549.91</v>
          </cell>
          <cell r="K580">
            <v>0</v>
          </cell>
          <cell r="L580">
            <v>243893.33</v>
          </cell>
          <cell r="M580">
            <v>0</v>
          </cell>
          <cell r="N580">
            <v>-3754.04</v>
          </cell>
          <cell r="O580">
            <v>0</v>
          </cell>
          <cell r="P580">
            <v>240139.28999999998</v>
          </cell>
          <cell r="Q580">
            <v>0</v>
          </cell>
          <cell r="R580">
            <v>147487</v>
          </cell>
          <cell r="S580">
            <v>0</v>
          </cell>
          <cell r="T580">
            <v>1.6722311182766663</v>
          </cell>
          <cell r="U580">
            <v>0</v>
          </cell>
          <cell r="V580">
            <v>4108</v>
          </cell>
          <cell r="W580">
            <v>0</v>
          </cell>
          <cell r="X580">
            <v>-3549.91</v>
          </cell>
          <cell r="Y580">
            <v>0</v>
          </cell>
          <cell r="Z580">
            <v>0</v>
          </cell>
          <cell r="AA580">
            <v>0</v>
          </cell>
          <cell r="AB580">
            <v>0</v>
          </cell>
          <cell r="AC580">
            <v>0</v>
          </cell>
          <cell r="AD580">
            <v>148045.09</v>
          </cell>
          <cell r="AE580">
            <v>0</v>
          </cell>
          <cell r="AF580">
            <v>1.6722311182766663</v>
          </cell>
          <cell r="AG580">
            <v>0</v>
          </cell>
          <cell r="AH580">
            <v>4047</v>
          </cell>
          <cell r="AI580">
            <v>0</v>
          </cell>
          <cell r="AJ580">
            <v>-3754.04</v>
          </cell>
          <cell r="AK580">
            <v>0</v>
          </cell>
          <cell r="AL580">
            <v>0</v>
          </cell>
          <cell r="AM580">
            <v>0</v>
          </cell>
          <cell r="AN580">
            <v>0</v>
          </cell>
          <cell r="AO580">
            <v>0</v>
          </cell>
          <cell r="AP580">
            <v>148338.04999999999</v>
          </cell>
        </row>
        <row r="581">
          <cell r="A581" t="str">
            <v>36100Washington</v>
          </cell>
          <cell r="B581" t="str">
            <v>Washington</v>
          </cell>
          <cell r="C581" t="str">
            <v>Washington</v>
          </cell>
          <cell r="D581">
            <v>361</v>
          </cell>
          <cell r="E581">
            <v>361</v>
          </cell>
          <cell r="F581" t="str">
            <v>Structures and Improvements</v>
          </cell>
          <cell r="G581">
            <v>0</v>
          </cell>
          <cell r="H581">
            <v>2293943.6800000002</v>
          </cell>
          <cell r="I581">
            <v>0</v>
          </cell>
          <cell r="J581">
            <v>-13259.560000000003</v>
          </cell>
          <cell r="K581">
            <v>0</v>
          </cell>
          <cell r="L581">
            <v>2280684.12</v>
          </cell>
          <cell r="M581">
            <v>0</v>
          </cell>
          <cell r="N581">
            <v>-13745.240000000002</v>
          </cell>
          <cell r="O581">
            <v>0</v>
          </cell>
          <cell r="P581">
            <v>2266938.88</v>
          </cell>
          <cell r="Q581">
            <v>0</v>
          </cell>
          <cell r="R581">
            <v>789178</v>
          </cell>
          <cell r="S581">
            <v>0</v>
          </cell>
          <cell r="T581">
            <v>1.5840078355910032</v>
          </cell>
          <cell r="U581">
            <v>0</v>
          </cell>
          <cell r="V581">
            <v>36231</v>
          </cell>
          <cell r="W581">
            <v>0</v>
          </cell>
          <cell r="X581">
            <v>-13259.560000000003</v>
          </cell>
          <cell r="Y581">
            <v>0</v>
          </cell>
          <cell r="Z581">
            <v>-5</v>
          </cell>
          <cell r="AA581">
            <v>0</v>
          </cell>
          <cell r="AB581">
            <v>-662.97800000000018</v>
          </cell>
          <cell r="AC581">
            <v>0</v>
          </cell>
          <cell r="AD581">
            <v>811486.46199999994</v>
          </cell>
          <cell r="AE581">
            <v>0</v>
          </cell>
          <cell r="AF581">
            <v>1.5840078355910032</v>
          </cell>
          <cell r="AG581">
            <v>0</v>
          </cell>
          <cell r="AH581">
            <v>36017</v>
          </cell>
          <cell r="AI581">
            <v>0</v>
          </cell>
          <cell r="AJ581">
            <v>-13745.240000000002</v>
          </cell>
          <cell r="AK581">
            <v>0</v>
          </cell>
          <cell r="AL581">
            <v>-5</v>
          </cell>
          <cell r="AM581">
            <v>0</v>
          </cell>
          <cell r="AN581">
            <v>-687.26200000000017</v>
          </cell>
          <cell r="AO581">
            <v>0</v>
          </cell>
          <cell r="AP581">
            <v>833070.96</v>
          </cell>
        </row>
        <row r="582">
          <cell r="A582" t="str">
            <v>36200Washington</v>
          </cell>
          <cell r="B582" t="str">
            <v>Washington</v>
          </cell>
          <cell r="C582" t="str">
            <v>Washington</v>
          </cell>
          <cell r="D582">
            <v>362</v>
          </cell>
          <cell r="E582">
            <v>362</v>
          </cell>
          <cell r="F582" t="str">
            <v>Station Equipment</v>
          </cell>
          <cell r="G582">
            <v>0</v>
          </cell>
          <cell r="H582">
            <v>46674851.740000002</v>
          </cell>
          <cell r="I582">
            <v>0</v>
          </cell>
          <cell r="J582">
            <v>-425074.05999999994</v>
          </cell>
          <cell r="K582">
            <v>0</v>
          </cell>
          <cell r="L582">
            <v>46249777.68</v>
          </cell>
          <cell r="M582">
            <v>0</v>
          </cell>
          <cell r="N582">
            <v>-432568.84000000014</v>
          </cell>
          <cell r="O582">
            <v>0</v>
          </cell>
          <cell r="P582">
            <v>45817208.839999996</v>
          </cell>
          <cell r="Q582">
            <v>0</v>
          </cell>
          <cell r="R582">
            <v>15640913</v>
          </cell>
          <cell r="S582">
            <v>0</v>
          </cell>
          <cell r="T582">
            <v>2.0580779966074889</v>
          </cell>
          <cell r="U582">
            <v>0</v>
          </cell>
          <cell r="V582">
            <v>956231</v>
          </cell>
          <cell r="W582">
            <v>0</v>
          </cell>
          <cell r="X582">
            <v>-425074.05999999994</v>
          </cell>
          <cell r="Y582">
            <v>0</v>
          </cell>
          <cell r="Z582">
            <v>-15</v>
          </cell>
          <cell r="AA582">
            <v>0</v>
          </cell>
          <cell r="AB582">
            <v>-63761.108999999997</v>
          </cell>
          <cell r="AC582">
            <v>0</v>
          </cell>
          <cell r="AD582">
            <v>16108308.831</v>
          </cell>
          <cell r="AE582">
            <v>0</v>
          </cell>
          <cell r="AF582">
            <v>2.0580779966074889</v>
          </cell>
          <cell r="AG582">
            <v>0</v>
          </cell>
          <cell r="AH582">
            <v>947405</v>
          </cell>
          <cell r="AI582">
            <v>0</v>
          </cell>
          <cell r="AJ582">
            <v>-432568.84000000014</v>
          </cell>
          <cell r="AK582">
            <v>0</v>
          </cell>
          <cell r="AL582">
            <v>-15</v>
          </cell>
          <cell r="AM582">
            <v>0</v>
          </cell>
          <cell r="AN582">
            <v>-64885.326000000023</v>
          </cell>
          <cell r="AO582">
            <v>0</v>
          </cell>
          <cell r="AP582">
            <v>16558259.665000001</v>
          </cell>
        </row>
        <row r="583">
          <cell r="A583" t="str">
            <v>36270Washington</v>
          </cell>
          <cell r="B583" t="str">
            <v>Washington</v>
          </cell>
          <cell r="C583" t="str">
            <v>Washington</v>
          </cell>
          <cell r="D583">
            <v>362.7</v>
          </cell>
          <cell r="E583">
            <v>362.7</v>
          </cell>
          <cell r="F583" t="str">
            <v>Supervisory Equipment</v>
          </cell>
          <cell r="G583">
            <v>0</v>
          </cell>
          <cell r="H583">
            <v>919385.82</v>
          </cell>
          <cell r="I583">
            <v>0</v>
          </cell>
          <cell r="J583">
            <v>-49098.7</v>
          </cell>
          <cell r="K583">
            <v>0</v>
          </cell>
          <cell r="L583">
            <v>870287.12</v>
          </cell>
          <cell r="M583">
            <v>0</v>
          </cell>
          <cell r="N583">
            <v>-46079.020000000004</v>
          </cell>
          <cell r="O583">
            <v>0</v>
          </cell>
          <cell r="P583">
            <v>824208.1</v>
          </cell>
          <cell r="Q583">
            <v>0</v>
          </cell>
          <cell r="R583">
            <v>648464</v>
          </cell>
          <cell r="S583">
            <v>0</v>
          </cell>
          <cell r="T583">
            <v>3.9900483561010271</v>
          </cell>
          <cell r="U583">
            <v>0</v>
          </cell>
          <cell r="V583">
            <v>35704</v>
          </cell>
          <cell r="W583">
            <v>0</v>
          </cell>
          <cell r="X583">
            <v>-49098.7</v>
          </cell>
          <cell r="Y583">
            <v>0</v>
          </cell>
          <cell r="Z583">
            <v>0</v>
          </cell>
          <cell r="AA583">
            <v>0</v>
          </cell>
          <cell r="AB583">
            <v>0</v>
          </cell>
          <cell r="AC583">
            <v>0</v>
          </cell>
          <cell r="AD583">
            <v>635069.30000000005</v>
          </cell>
          <cell r="AE583">
            <v>0</v>
          </cell>
          <cell r="AF583">
            <v>3.9900483561010271</v>
          </cell>
          <cell r="AG583">
            <v>0</v>
          </cell>
          <cell r="AH583">
            <v>33806</v>
          </cell>
          <cell r="AI583">
            <v>0</v>
          </cell>
          <cell r="AJ583">
            <v>-46079.020000000004</v>
          </cell>
          <cell r="AK583">
            <v>0</v>
          </cell>
          <cell r="AL583">
            <v>0</v>
          </cell>
          <cell r="AM583">
            <v>0</v>
          </cell>
          <cell r="AN583">
            <v>0</v>
          </cell>
          <cell r="AO583">
            <v>0</v>
          </cell>
          <cell r="AP583">
            <v>622796.28</v>
          </cell>
        </row>
        <row r="584">
          <cell r="A584" t="str">
            <v>36400Washington</v>
          </cell>
          <cell r="B584" t="str">
            <v>Washington</v>
          </cell>
          <cell r="C584" t="str">
            <v>Washington</v>
          </cell>
          <cell r="D584">
            <v>364</v>
          </cell>
          <cell r="E584">
            <v>364</v>
          </cell>
          <cell r="F584" t="str">
            <v>Poles, Towers and Fixtures</v>
          </cell>
          <cell r="G584">
            <v>0</v>
          </cell>
          <cell r="H584">
            <v>91889277.590000004</v>
          </cell>
          <cell r="I584">
            <v>0</v>
          </cell>
          <cell r="J584">
            <v>-709915.85999999987</v>
          </cell>
          <cell r="K584">
            <v>0</v>
          </cell>
          <cell r="L584">
            <v>91179361.730000004</v>
          </cell>
          <cell r="M584">
            <v>0</v>
          </cell>
          <cell r="N584">
            <v>-730929.83999999973</v>
          </cell>
          <cell r="O584">
            <v>0</v>
          </cell>
          <cell r="P584">
            <v>90448431.890000001</v>
          </cell>
          <cell r="Q584">
            <v>0</v>
          </cell>
          <cell r="R584">
            <v>51549234</v>
          </cell>
          <cell r="S584">
            <v>0</v>
          </cell>
          <cell r="T584">
            <v>3.9511393160013975</v>
          </cell>
          <cell r="U584">
            <v>0</v>
          </cell>
          <cell r="V584">
            <v>3616648</v>
          </cell>
          <cell r="W584">
            <v>0</v>
          </cell>
          <cell r="X584">
            <v>-709915.85999999987</v>
          </cell>
          <cell r="Y584">
            <v>0</v>
          </cell>
          <cell r="Z584">
            <v>-100</v>
          </cell>
          <cell r="AA584">
            <v>0</v>
          </cell>
          <cell r="AB584">
            <v>-709915.85999999987</v>
          </cell>
          <cell r="AC584">
            <v>0</v>
          </cell>
          <cell r="AD584">
            <v>53746050.280000001</v>
          </cell>
          <cell r="AE584">
            <v>0</v>
          </cell>
          <cell r="AF584">
            <v>3.9511393160013975</v>
          </cell>
          <cell r="AG584">
            <v>0</v>
          </cell>
          <cell r="AH584">
            <v>3588184</v>
          </cell>
          <cell r="AI584">
            <v>0</v>
          </cell>
          <cell r="AJ584">
            <v>-730929.83999999973</v>
          </cell>
          <cell r="AK584">
            <v>0</v>
          </cell>
          <cell r="AL584">
            <v>-100</v>
          </cell>
          <cell r="AM584">
            <v>0</v>
          </cell>
          <cell r="AN584">
            <v>-730929.83999999973</v>
          </cell>
          <cell r="AO584">
            <v>0</v>
          </cell>
          <cell r="AP584">
            <v>55872374.600000009</v>
          </cell>
        </row>
        <row r="585">
          <cell r="A585" t="str">
            <v>36500Washington</v>
          </cell>
          <cell r="B585" t="str">
            <v>Washington</v>
          </cell>
          <cell r="C585" t="str">
            <v>Washington</v>
          </cell>
          <cell r="D585">
            <v>365</v>
          </cell>
          <cell r="E585">
            <v>365</v>
          </cell>
          <cell r="F585" t="str">
            <v>Overhead Conductors and Devices</v>
          </cell>
          <cell r="G585">
            <v>0</v>
          </cell>
          <cell r="H585">
            <v>58112821.68</v>
          </cell>
          <cell r="I585">
            <v>0</v>
          </cell>
          <cell r="J585">
            <v>-466665.8600000001</v>
          </cell>
          <cell r="K585">
            <v>0</v>
          </cell>
          <cell r="L585">
            <v>57646155.82</v>
          </cell>
          <cell r="M585">
            <v>0</v>
          </cell>
          <cell r="N585">
            <v>-474856.06</v>
          </cell>
          <cell r="O585">
            <v>0</v>
          </cell>
          <cell r="P585">
            <v>57171299.759999998</v>
          </cell>
          <cell r="Q585">
            <v>0</v>
          </cell>
          <cell r="R585">
            <v>25140562</v>
          </cell>
          <cell r="S585">
            <v>0</v>
          </cell>
          <cell r="T585">
            <v>3.0123730702415088</v>
          </cell>
          <cell r="U585">
            <v>0</v>
          </cell>
          <cell r="V585">
            <v>1743546</v>
          </cell>
          <cell r="W585">
            <v>0</v>
          </cell>
          <cell r="X585">
            <v>-466665.8600000001</v>
          </cell>
          <cell r="Y585">
            <v>0</v>
          </cell>
          <cell r="Z585">
            <v>-50</v>
          </cell>
          <cell r="AA585">
            <v>0</v>
          </cell>
          <cell r="AB585">
            <v>-233332.93000000005</v>
          </cell>
          <cell r="AC585">
            <v>0</v>
          </cell>
          <cell r="AD585">
            <v>26184109.210000001</v>
          </cell>
          <cell r="AE585">
            <v>0</v>
          </cell>
          <cell r="AF585">
            <v>3.0123730702415088</v>
          </cell>
          <cell r="AG585">
            <v>0</v>
          </cell>
          <cell r="AH585">
            <v>1729365</v>
          </cell>
          <cell r="AI585">
            <v>0</v>
          </cell>
          <cell r="AJ585">
            <v>-474856.06</v>
          </cell>
          <cell r="AK585">
            <v>0</v>
          </cell>
          <cell r="AL585">
            <v>-50</v>
          </cell>
          <cell r="AM585">
            <v>0</v>
          </cell>
          <cell r="AN585">
            <v>-237428.03</v>
          </cell>
          <cell r="AO585">
            <v>0</v>
          </cell>
          <cell r="AP585">
            <v>27201190.120000001</v>
          </cell>
        </row>
        <row r="586">
          <cell r="A586" t="str">
            <v>36600Washington</v>
          </cell>
          <cell r="B586" t="str">
            <v>Washington</v>
          </cell>
          <cell r="C586" t="str">
            <v>Washington</v>
          </cell>
          <cell r="D586">
            <v>366</v>
          </cell>
          <cell r="E586">
            <v>366</v>
          </cell>
          <cell r="F586" t="str">
            <v>Underground Conduit</v>
          </cell>
          <cell r="G586">
            <v>0</v>
          </cell>
          <cell r="H586">
            <v>16128475.470000001</v>
          </cell>
          <cell r="I586">
            <v>0</v>
          </cell>
          <cell r="J586">
            <v>-54666.119999999995</v>
          </cell>
          <cell r="K586">
            <v>0</v>
          </cell>
          <cell r="L586">
            <v>16073809.350000001</v>
          </cell>
          <cell r="M586">
            <v>0</v>
          </cell>
          <cell r="N586">
            <v>-59802.9</v>
          </cell>
          <cell r="O586">
            <v>0</v>
          </cell>
          <cell r="P586">
            <v>16014006.450000001</v>
          </cell>
          <cell r="Q586">
            <v>0</v>
          </cell>
          <cell r="R586">
            <v>7096010</v>
          </cell>
          <cell r="S586">
            <v>0</v>
          </cell>
          <cell r="T586">
            <v>2.6077778880216163</v>
          </cell>
          <cell r="U586">
            <v>0</v>
          </cell>
          <cell r="V586">
            <v>419882</v>
          </cell>
          <cell r="W586">
            <v>0</v>
          </cell>
          <cell r="X586">
            <v>-54666.119999999995</v>
          </cell>
          <cell r="Y586">
            <v>0</v>
          </cell>
          <cell r="Z586">
            <v>-35</v>
          </cell>
          <cell r="AA586">
            <v>0</v>
          </cell>
          <cell r="AB586">
            <v>-19133.141999999996</v>
          </cell>
          <cell r="AC586">
            <v>0</v>
          </cell>
          <cell r="AD586">
            <v>7442092.7379999999</v>
          </cell>
          <cell r="AE586">
            <v>0</v>
          </cell>
          <cell r="AF586">
            <v>2.6077778880216163</v>
          </cell>
          <cell r="AG586">
            <v>0</v>
          </cell>
          <cell r="AH586">
            <v>418389</v>
          </cell>
          <cell r="AI586">
            <v>0</v>
          </cell>
          <cell r="AJ586">
            <v>-59802.9</v>
          </cell>
          <cell r="AK586">
            <v>0</v>
          </cell>
          <cell r="AL586">
            <v>-35</v>
          </cell>
          <cell r="AM586">
            <v>0</v>
          </cell>
          <cell r="AN586">
            <v>-20931.014999999999</v>
          </cell>
          <cell r="AO586">
            <v>0</v>
          </cell>
          <cell r="AP586">
            <v>7779747.8229999999</v>
          </cell>
        </row>
        <row r="587">
          <cell r="A587" t="str">
            <v>36700Washington</v>
          </cell>
          <cell r="B587" t="str">
            <v>Washington</v>
          </cell>
          <cell r="C587" t="str">
            <v>Washington</v>
          </cell>
          <cell r="D587">
            <v>367</v>
          </cell>
          <cell r="E587">
            <v>367</v>
          </cell>
          <cell r="F587" t="str">
            <v>Underground Conductors and Devices</v>
          </cell>
          <cell r="G587">
            <v>0</v>
          </cell>
          <cell r="H587">
            <v>22087000.699999999</v>
          </cell>
          <cell r="I587">
            <v>0</v>
          </cell>
          <cell r="J587">
            <v>-80467.429999999978</v>
          </cell>
          <cell r="K587">
            <v>0</v>
          </cell>
          <cell r="L587">
            <v>22006533.27</v>
          </cell>
          <cell r="M587">
            <v>0</v>
          </cell>
          <cell r="N587">
            <v>-87604.23</v>
          </cell>
          <cell r="O587">
            <v>0</v>
          </cell>
          <cell r="P587">
            <v>21918929.039999999</v>
          </cell>
          <cell r="Q587">
            <v>0</v>
          </cell>
          <cell r="R587">
            <v>8753498</v>
          </cell>
          <cell r="S587">
            <v>0</v>
          </cell>
          <cell r="T587">
            <v>2.4422863965609589</v>
          </cell>
          <cell r="U587">
            <v>0</v>
          </cell>
          <cell r="V587">
            <v>538445</v>
          </cell>
          <cell r="W587">
            <v>0</v>
          </cell>
          <cell r="X587">
            <v>-80467.429999999978</v>
          </cell>
          <cell r="Y587">
            <v>0</v>
          </cell>
          <cell r="Z587">
            <v>-30</v>
          </cell>
          <cell r="AA587">
            <v>0</v>
          </cell>
          <cell r="AB587">
            <v>-24140.228999999996</v>
          </cell>
          <cell r="AC587">
            <v>0</v>
          </cell>
          <cell r="AD587">
            <v>9187335.341</v>
          </cell>
          <cell r="AE587">
            <v>0</v>
          </cell>
          <cell r="AF587">
            <v>2.4422863965609589</v>
          </cell>
          <cell r="AG587">
            <v>0</v>
          </cell>
          <cell r="AH587">
            <v>536393</v>
          </cell>
          <cell r="AI587">
            <v>0</v>
          </cell>
          <cell r="AJ587">
            <v>-87604.23</v>
          </cell>
          <cell r="AK587">
            <v>0</v>
          </cell>
          <cell r="AL587">
            <v>-30</v>
          </cell>
          <cell r="AM587">
            <v>0</v>
          </cell>
          <cell r="AN587">
            <v>-26281.269</v>
          </cell>
          <cell r="AO587">
            <v>0</v>
          </cell>
          <cell r="AP587">
            <v>9609842.8420000002</v>
          </cell>
        </row>
        <row r="588">
          <cell r="A588" t="str">
            <v>36800Washington</v>
          </cell>
          <cell r="B588" t="str">
            <v>Washington</v>
          </cell>
          <cell r="C588" t="str">
            <v>Washington</v>
          </cell>
          <cell r="D588">
            <v>368</v>
          </cell>
          <cell r="E588">
            <v>368</v>
          </cell>
          <cell r="F588" t="str">
            <v>Line Transformers</v>
          </cell>
          <cell r="G588">
            <v>0</v>
          </cell>
          <cell r="H588">
            <v>98665673.599999994</v>
          </cell>
          <cell r="I588">
            <v>0</v>
          </cell>
          <cell r="J588">
            <v>-942796.14999999991</v>
          </cell>
          <cell r="K588">
            <v>0</v>
          </cell>
          <cell r="L588">
            <v>97722877.449999988</v>
          </cell>
          <cell r="M588">
            <v>0</v>
          </cell>
          <cell r="N588">
            <v>-986856.3400000002</v>
          </cell>
          <cell r="O588">
            <v>0</v>
          </cell>
          <cell r="P588">
            <v>96736021.109999985</v>
          </cell>
          <cell r="Q588">
            <v>0</v>
          </cell>
          <cell r="R588">
            <v>44762867</v>
          </cell>
          <cell r="S588">
            <v>0</v>
          </cell>
          <cell r="T588">
            <v>2.8853911376151422</v>
          </cell>
          <cell r="U588">
            <v>0</v>
          </cell>
          <cell r="V588">
            <v>2833289</v>
          </cell>
          <cell r="W588">
            <v>0</v>
          </cell>
          <cell r="X588">
            <v>-942796.14999999991</v>
          </cell>
          <cell r="Y588">
            <v>0</v>
          </cell>
          <cell r="Z588">
            <v>-25</v>
          </cell>
          <cell r="AA588">
            <v>0</v>
          </cell>
          <cell r="AB588">
            <v>-235699.03749999998</v>
          </cell>
          <cell r="AC588">
            <v>0</v>
          </cell>
          <cell r="AD588">
            <v>46417660.8125</v>
          </cell>
          <cell r="AE588">
            <v>0</v>
          </cell>
          <cell r="AF588">
            <v>2.8853911376151422</v>
          </cell>
          <cell r="AG588">
            <v>0</v>
          </cell>
          <cell r="AH588">
            <v>2805450</v>
          </cell>
          <cell r="AI588">
            <v>0</v>
          </cell>
          <cell r="AJ588">
            <v>-986856.3400000002</v>
          </cell>
          <cell r="AK588">
            <v>0</v>
          </cell>
          <cell r="AL588">
            <v>-25</v>
          </cell>
          <cell r="AM588">
            <v>0</v>
          </cell>
          <cell r="AN588">
            <v>-246714.08500000005</v>
          </cell>
          <cell r="AO588">
            <v>0</v>
          </cell>
          <cell r="AP588">
            <v>47989540.387499996</v>
          </cell>
        </row>
        <row r="589">
          <cell r="A589" t="str">
            <v>36910Washington</v>
          </cell>
          <cell r="B589" t="str">
            <v>Washington</v>
          </cell>
          <cell r="C589" t="str">
            <v>Washington</v>
          </cell>
          <cell r="D589">
            <v>369.1</v>
          </cell>
          <cell r="E589">
            <v>369.1</v>
          </cell>
          <cell r="F589" t="str">
            <v>Overhead Services</v>
          </cell>
          <cell r="G589">
            <v>0</v>
          </cell>
          <cell r="H589">
            <v>18678214.690000001</v>
          </cell>
          <cell r="I589">
            <v>0</v>
          </cell>
          <cell r="J589">
            <v>-165701.77999999997</v>
          </cell>
          <cell r="K589">
            <v>0</v>
          </cell>
          <cell r="L589">
            <v>18512512.91</v>
          </cell>
          <cell r="M589">
            <v>0</v>
          </cell>
          <cell r="N589">
            <v>-168902.88999999998</v>
          </cell>
          <cell r="O589">
            <v>0</v>
          </cell>
          <cell r="P589">
            <v>18343610.02</v>
          </cell>
          <cell r="Q589">
            <v>0</v>
          </cell>
          <cell r="R589">
            <v>6580434</v>
          </cell>
          <cell r="S589">
            <v>0</v>
          </cell>
          <cell r="T589">
            <v>1.8767060232874302</v>
          </cell>
          <cell r="U589">
            <v>0</v>
          </cell>
          <cell r="V589">
            <v>348980</v>
          </cell>
          <cell r="W589">
            <v>0</v>
          </cell>
          <cell r="X589">
            <v>-165701.77999999997</v>
          </cell>
          <cell r="Y589">
            <v>0</v>
          </cell>
          <cell r="Z589">
            <v>-30</v>
          </cell>
          <cell r="AA589">
            <v>0</v>
          </cell>
          <cell r="AB589">
            <v>-49710.533999999992</v>
          </cell>
          <cell r="AC589">
            <v>0</v>
          </cell>
          <cell r="AD589">
            <v>6714001.6859999998</v>
          </cell>
          <cell r="AE589">
            <v>0</v>
          </cell>
          <cell r="AF589">
            <v>1.8767060232874302</v>
          </cell>
          <cell r="AG589">
            <v>0</v>
          </cell>
          <cell r="AH589">
            <v>345841</v>
          </cell>
          <cell r="AI589">
            <v>0</v>
          </cell>
          <cell r="AJ589">
            <v>-168902.88999999998</v>
          </cell>
          <cell r="AK589">
            <v>0</v>
          </cell>
          <cell r="AL589">
            <v>-30</v>
          </cell>
          <cell r="AM589">
            <v>0</v>
          </cell>
          <cell r="AN589">
            <v>-50670.866999999991</v>
          </cell>
          <cell r="AO589">
            <v>0</v>
          </cell>
          <cell r="AP589">
            <v>6840268.9290000005</v>
          </cell>
        </row>
        <row r="590">
          <cell r="A590" t="str">
            <v>36920Washington</v>
          </cell>
          <cell r="B590" t="str">
            <v>Washington</v>
          </cell>
          <cell r="C590" t="str">
            <v>Washington</v>
          </cell>
          <cell r="D590">
            <v>369.2</v>
          </cell>
          <cell r="E590">
            <v>369.2</v>
          </cell>
          <cell r="F590" t="str">
            <v>Underground Services</v>
          </cell>
          <cell r="G590">
            <v>0</v>
          </cell>
          <cell r="H590">
            <v>32674705.210000001</v>
          </cell>
          <cell r="I590">
            <v>0</v>
          </cell>
          <cell r="J590">
            <v>-34362.89</v>
          </cell>
          <cell r="K590">
            <v>0</v>
          </cell>
          <cell r="L590">
            <v>32640342.32</v>
          </cell>
          <cell r="M590">
            <v>0</v>
          </cell>
          <cell r="N590">
            <v>-38965.840000000004</v>
          </cell>
          <cell r="O590">
            <v>0</v>
          </cell>
          <cell r="P590">
            <v>32601376.48</v>
          </cell>
          <cell r="Q590">
            <v>0</v>
          </cell>
          <cell r="R590">
            <v>12996138</v>
          </cell>
          <cell r="S590">
            <v>0</v>
          </cell>
          <cell r="T590">
            <v>2.1378843537414776</v>
          </cell>
          <cell r="U590">
            <v>0</v>
          </cell>
          <cell r="V590">
            <v>698180</v>
          </cell>
          <cell r="W590">
            <v>0</v>
          </cell>
          <cell r="X590">
            <v>-34362.89</v>
          </cell>
          <cell r="Y590">
            <v>0</v>
          </cell>
          <cell r="Z590">
            <v>-50</v>
          </cell>
          <cell r="AA590">
            <v>0</v>
          </cell>
          <cell r="AB590">
            <v>-17181.445</v>
          </cell>
          <cell r="AC590">
            <v>0</v>
          </cell>
          <cell r="AD590">
            <v>13642773.664999999</v>
          </cell>
          <cell r="AE590">
            <v>0</v>
          </cell>
          <cell r="AF590">
            <v>2.1378843537414776</v>
          </cell>
          <cell r="AG590">
            <v>0</v>
          </cell>
          <cell r="AH590">
            <v>697396</v>
          </cell>
          <cell r="AI590">
            <v>0</v>
          </cell>
          <cell r="AJ590">
            <v>-38965.840000000004</v>
          </cell>
          <cell r="AK590">
            <v>0</v>
          </cell>
          <cell r="AL590">
            <v>-50</v>
          </cell>
          <cell r="AM590">
            <v>0</v>
          </cell>
          <cell r="AN590">
            <v>-19482.920000000002</v>
          </cell>
          <cell r="AO590">
            <v>0</v>
          </cell>
          <cell r="AP590">
            <v>14281720.904999999</v>
          </cell>
        </row>
        <row r="591">
          <cell r="A591" t="str">
            <v>37000Washington</v>
          </cell>
          <cell r="B591" t="str">
            <v>Washington</v>
          </cell>
          <cell r="C591" t="str">
            <v>Washington</v>
          </cell>
          <cell r="D591">
            <v>370</v>
          </cell>
          <cell r="E591">
            <v>370</v>
          </cell>
          <cell r="F591" t="str">
            <v>Meters</v>
          </cell>
          <cell r="G591">
            <v>0</v>
          </cell>
          <cell r="H591">
            <v>11342266.380000001</v>
          </cell>
          <cell r="I591">
            <v>0</v>
          </cell>
          <cell r="J591">
            <v>-614948.73</v>
          </cell>
          <cell r="K591">
            <v>0</v>
          </cell>
          <cell r="L591">
            <v>10727317.65</v>
          </cell>
          <cell r="M591">
            <v>0</v>
          </cell>
          <cell r="N591">
            <v>-144580.13999999993</v>
          </cell>
          <cell r="O591">
            <v>0</v>
          </cell>
          <cell r="P591">
            <v>10582737.51</v>
          </cell>
          <cell r="Q591">
            <v>0</v>
          </cell>
          <cell r="R591">
            <v>2163232</v>
          </cell>
          <cell r="S591">
            <v>0</v>
          </cell>
          <cell r="T591">
            <v>3.6380750715264574</v>
          </cell>
          <cell r="U591">
            <v>0</v>
          </cell>
          <cell r="V591">
            <v>401454</v>
          </cell>
          <cell r="W591">
            <v>0</v>
          </cell>
          <cell r="X591">
            <v>-614948.73</v>
          </cell>
          <cell r="Y591">
            <v>0</v>
          </cell>
          <cell r="Z591">
            <v>-1</v>
          </cell>
          <cell r="AA591">
            <v>0</v>
          </cell>
          <cell r="AB591">
            <v>-6149.4872999999998</v>
          </cell>
          <cell r="AC591">
            <v>0</v>
          </cell>
          <cell r="AD591">
            <v>1943587.7827000001</v>
          </cell>
          <cell r="AE591">
            <v>0</v>
          </cell>
          <cell r="AF591">
            <v>3.6380750715264574</v>
          </cell>
          <cell r="AG591">
            <v>0</v>
          </cell>
          <cell r="AH591">
            <v>387638</v>
          </cell>
          <cell r="AI591">
            <v>0</v>
          </cell>
          <cell r="AJ591">
            <v>-144580.13999999993</v>
          </cell>
          <cell r="AK591">
            <v>0</v>
          </cell>
          <cell r="AL591">
            <v>-1</v>
          </cell>
          <cell r="AM591">
            <v>0</v>
          </cell>
          <cell r="AN591">
            <v>-1445.8013999999994</v>
          </cell>
          <cell r="AO591">
            <v>0</v>
          </cell>
          <cell r="AP591">
            <v>2185199.8413</v>
          </cell>
        </row>
        <row r="592">
          <cell r="A592" t="str">
            <v>37100Washington</v>
          </cell>
          <cell r="B592" t="str">
            <v>Washington</v>
          </cell>
          <cell r="C592" t="str">
            <v>Washington</v>
          </cell>
          <cell r="D592">
            <v>371</v>
          </cell>
          <cell r="E592">
            <v>371</v>
          </cell>
          <cell r="F592" t="str">
            <v>Installations on Customer Premises</v>
          </cell>
          <cell r="G592">
            <v>0</v>
          </cell>
          <cell r="H592">
            <v>521367.77</v>
          </cell>
          <cell r="I592">
            <v>0</v>
          </cell>
          <cell r="J592">
            <v>-24219.030000000006</v>
          </cell>
          <cell r="K592">
            <v>0</v>
          </cell>
          <cell r="L592">
            <v>497148.74</v>
          </cell>
          <cell r="M592">
            <v>0</v>
          </cell>
          <cell r="N592">
            <v>-23583.059999999998</v>
          </cell>
          <cell r="O592">
            <v>0</v>
          </cell>
          <cell r="P592">
            <v>473565.68</v>
          </cell>
          <cell r="Q592">
            <v>0</v>
          </cell>
          <cell r="R592">
            <v>357882</v>
          </cell>
          <cell r="S592">
            <v>0</v>
          </cell>
          <cell r="T592">
            <v>4.799905454765085</v>
          </cell>
          <cell r="U592">
            <v>0</v>
          </cell>
          <cell r="V592">
            <v>24444</v>
          </cell>
          <cell r="W592">
            <v>0</v>
          </cell>
          <cell r="X592">
            <v>-24219.030000000006</v>
          </cell>
          <cell r="Y592">
            <v>0</v>
          </cell>
          <cell r="Z592">
            <v>-25</v>
          </cell>
          <cell r="AA592">
            <v>0</v>
          </cell>
          <cell r="AB592">
            <v>-6054.7575000000015</v>
          </cell>
          <cell r="AC592">
            <v>0</v>
          </cell>
          <cell r="AD592">
            <v>352052.21249999997</v>
          </cell>
          <cell r="AE592">
            <v>0</v>
          </cell>
          <cell r="AF592">
            <v>4.799905454765085</v>
          </cell>
          <cell r="AG592">
            <v>0</v>
          </cell>
          <cell r="AH592">
            <v>23297</v>
          </cell>
          <cell r="AI592">
            <v>0</v>
          </cell>
          <cell r="AJ592">
            <v>-23583.059999999998</v>
          </cell>
          <cell r="AK592">
            <v>0</v>
          </cell>
          <cell r="AL592">
            <v>-25</v>
          </cell>
          <cell r="AM592">
            <v>0</v>
          </cell>
          <cell r="AN592">
            <v>-5895.7650000000003</v>
          </cell>
          <cell r="AO592">
            <v>0</v>
          </cell>
          <cell r="AP592">
            <v>345870.38749999995</v>
          </cell>
        </row>
        <row r="593">
          <cell r="A593" t="str">
            <v>37300Washington</v>
          </cell>
          <cell r="B593" t="str">
            <v>Washington</v>
          </cell>
          <cell r="C593" t="str">
            <v>Washington</v>
          </cell>
          <cell r="D593">
            <v>373</v>
          </cell>
          <cell r="E593">
            <v>373</v>
          </cell>
          <cell r="F593" t="str">
            <v>Street Lighting and Signal Systems</v>
          </cell>
          <cell r="G593">
            <v>0</v>
          </cell>
          <cell r="H593">
            <v>3992505.5</v>
          </cell>
          <cell r="I593">
            <v>0</v>
          </cell>
          <cell r="J593">
            <v>-54002.430000000008</v>
          </cell>
          <cell r="K593">
            <v>0</v>
          </cell>
          <cell r="L593">
            <v>3938503.07</v>
          </cell>
          <cell r="M593">
            <v>0</v>
          </cell>
          <cell r="N593">
            <v>-54916.760000000017</v>
          </cell>
          <cell r="O593">
            <v>0</v>
          </cell>
          <cell r="P593">
            <v>3883586.3099999996</v>
          </cell>
          <cell r="Q593">
            <v>0</v>
          </cell>
          <cell r="R593">
            <v>1745097</v>
          </cell>
          <cell r="S593">
            <v>0</v>
          </cell>
          <cell r="T593">
            <v>3.0555198447317591</v>
          </cell>
          <cell r="U593">
            <v>0</v>
          </cell>
          <cell r="V593">
            <v>121167</v>
          </cell>
          <cell r="W593">
            <v>0</v>
          </cell>
          <cell r="X593">
            <v>-54002.430000000008</v>
          </cell>
          <cell r="Y593">
            <v>0</v>
          </cell>
          <cell r="Z593">
            <v>-30</v>
          </cell>
          <cell r="AA593">
            <v>0</v>
          </cell>
          <cell r="AB593">
            <v>-16200.729000000001</v>
          </cell>
          <cell r="AC593">
            <v>0</v>
          </cell>
          <cell r="AD593">
            <v>1796060.841</v>
          </cell>
          <cell r="AE593">
            <v>0</v>
          </cell>
          <cell r="AF593">
            <v>3.0555198447317591</v>
          </cell>
          <cell r="AG593">
            <v>0</v>
          </cell>
          <cell r="AH593">
            <v>119503</v>
          </cell>
          <cell r="AI593">
            <v>0</v>
          </cell>
          <cell r="AJ593">
            <v>-54916.760000000017</v>
          </cell>
          <cell r="AK593">
            <v>0</v>
          </cell>
          <cell r="AL593">
            <v>-30</v>
          </cell>
          <cell r="AM593">
            <v>0</v>
          </cell>
          <cell r="AN593">
            <v>-16475.028000000006</v>
          </cell>
          <cell r="AO593">
            <v>0</v>
          </cell>
          <cell r="AP593">
            <v>1844172.0530000001</v>
          </cell>
        </row>
        <row r="594">
          <cell r="A594">
            <v>0</v>
          </cell>
          <cell r="B594">
            <v>0</v>
          </cell>
          <cell r="C594">
            <v>0</v>
          </cell>
          <cell r="D594">
            <v>0</v>
          </cell>
          <cell r="E594">
            <v>0</v>
          </cell>
          <cell r="F594" t="str">
            <v>TOTAL WASHINGTON - DISTRIBUTION</v>
          </cell>
          <cell r="G594">
            <v>0</v>
          </cell>
          <cell r="H594">
            <v>404227933.06999993</v>
          </cell>
          <cell r="I594">
            <v>0</v>
          </cell>
          <cell r="J594">
            <v>-3638728.5099999993</v>
          </cell>
          <cell r="K594">
            <v>0</v>
          </cell>
          <cell r="L594">
            <v>400589204.56</v>
          </cell>
          <cell r="M594">
            <v>0</v>
          </cell>
          <cell r="N594">
            <v>-3267145.2000000007</v>
          </cell>
          <cell r="O594">
            <v>0</v>
          </cell>
          <cell r="P594">
            <v>397322059.35999995</v>
          </cell>
          <cell r="Q594">
            <v>0</v>
          </cell>
          <cell r="R594">
            <v>178370996</v>
          </cell>
          <cell r="S594">
            <v>0</v>
          </cell>
          <cell r="T594">
            <v>0</v>
          </cell>
          <cell r="U594">
            <v>0</v>
          </cell>
          <cell r="V594">
            <v>11778309</v>
          </cell>
          <cell r="W594">
            <v>0</v>
          </cell>
          <cell r="X594">
            <v>-3638728.5099999993</v>
          </cell>
          <cell r="Y594">
            <v>0</v>
          </cell>
          <cell r="Z594">
            <v>0</v>
          </cell>
          <cell r="AA594">
            <v>0</v>
          </cell>
          <cell r="AB594">
            <v>-1381942.2382999999</v>
          </cell>
          <cell r="AC594">
            <v>0</v>
          </cell>
          <cell r="AD594">
            <v>185128634.25170001</v>
          </cell>
          <cell r="AE594">
            <v>0</v>
          </cell>
          <cell r="AF594">
            <v>0</v>
          </cell>
          <cell r="AG594">
            <v>0</v>
          </cell>
          <cell r="AH594">
            <v>11672731</v>
          </cell>
          <cell r="AI594">
            <v>0</v>
          </cell>
          <cell r="AJ594">
            <v>-3267145.2000000007</v>
          </cell>
          <cell r="AK594">
            <v>0</v>
          </cell>
          <cell r="AL594">
            <v>0</v>
          </cell>
          <cell r="AM594">
            <v>0</v>
          </cell>
          <cell r="AN594">
            <v>-1421827.2083999997</v>
          </cell>
          <cell r="AO594">
            <v>0</v>
          </cell>
          <cell r="AP594">
            <v>192112392.84329998</v>
          </cell>
        </row>
        <row r="595">
          <cell r="A595">
            <v>0</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row>
        <row r="596">
          <cell r="A596">
            <v>0</v>
          </cell>
          <cell r="B596">
            <v>0</v>
          </cell>
          <cell r="C596">
            <v>0</v>
          </cell>
          <cell r="D596">
            <v>0</v>
          </cell>
          <cell r="E596">
            <v>0</v>
          </cell>
          <cell r="F596" t="str">
            <v>WYOMING -  DISTRIBUTION</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row>
        <row r="597">
          <cell r="A597" t="str">
            <v>36020Wyoming</v>
          </cell>
          <cell r="B597" t="str">
            <v>Wyoming</v>
          </cell>
          <cell r="C597" t="str">
            <v>Wyoming</v>
          </cell>
          <cell r="D597">
            <v>360.2</v>
          </cell>
          <cell r="E597">
            <v>360.2</v>
          </cell>
          <cell r="F597" t="str">
            <v>Rights-of-Way</v>
          </cell>
          <cell r="G597">
            <v>0</v>
          </cell>
          <cell r="H597">
            <v>4393309.88</v>
          </cell>
          <cell r="I597">
            <v>0</v>
          </cell>
          <cell r="J597">
            <v>-15474.660000000002</v>
          </cell>
          <cell r="K597">
            <v>0</v>
          </cell>
          <cell r="L597">
            <v>4377835.22</v>
          </cell>
          <cell r="M597">
            <v>0</v>
          </cell>
          <cell r="N597">
            <v>-17346.480000000003</v>
          </cell>
          <cell r="O597">
            <v>0</v>
          </cell>
          <cell r="P597">
            <v>4360488.7399999993</v>
          </cell>
          <cell r="Q597">
            <v>0</v>
          </cell>
          <cell r="R597">
            <v>1686196</v>
          </cell>
          <cell r="S597">
            <v>0</v>
          </cell>
          <cell r="T597">
            <v>1.6722311182766663</v>
          </cell>
          <cell r="U597">
            <v>0</v>
          </cell>
          <cell r="V597">
            <v>73337</v>
          </cell>
          <cell r="W597">
            <v>0</v>
          </cell>
          <cell r="X597">
            <v>-15474.660000000002</v>
          </cell>
          <cell r="Y597">
            <v>0</v>
          </cell>
          <cell r="Z597">
            <v>0</v>
          </cell>
          <cell r="AA597">
            <v>0</v>
          </cell>
          <cell r="AB597">
            <v>0</v>
          </cell>
          <cell r="AC597">
            <v>0</v>
          </cell>
          <cell r="AD597">
            <v>1744058.34</v>
          </cell>
          <cell r="AE597">
            <v>0</v>
          </cell>
          <cell r="AF597">
            <v>1.6722311182766663</v>
          </cell>
          <cell r="AG597">
            <v>0</v>
          </cell>
          <cell r="AH597">
            <v>73062</v>
          </cell>
          <cell r="AI597">
            <v>0</v>
          </cell>
          <cell r="AJ597">
            <v>-17346.480000000003</v>
          </cell>
          <cell r="AK597">
            <v>0</v>
          </cell>
          <cell r="AL597">
            <v>0</v>
          </cell>
          <cell r="AM597">
            <v>0</v>
          </cell>
          <cell r="AN597">
            <v>0</v>
          </cell>
          <cell r="AO597">
            <v>0</v>
          </cell>
          <cell r="AP597">
            <v>1799773.86</v>
          </cell>
        </row>
        <row r="598">
          <cell r="A598" t="str">
            <v>36100Wyoming</v>
          </cell>
          <cell r="B598" t="str">
            <v>Wyoming</v>
          </cell>
          <cell r="C598" t="str">
            <v>Wyoming</v>
          </cell>
          <cell r="D598">
            <v>361</v>
          </cell>
          <cell r="E598">
            <v>361</v>
          </cell>
          <cell r="F598" t="str">
            <v>Structures and Improvements</v>
          </cell>
          <cell r="G598">
            <v>0</v>
          </cell>
          <cell r="H598">
            <v>9446272.8200000003</v>
          </cell>
          <cell r="I598">
            <v>0</v>
          </cell>
          <cell r="J598">
            <v>-30743.430000000008</v>
          </cell>
          <cell r="K598">
            <v>0</v>
          </cell>
          <cell r="L598">
            <v>9415529.3900000006</v>
          </cell>
          <cell r="M598">
            <v>0</v>
          </cell>
          <cell r="N598">
            <v>-32454.49</v>
          </cell>
          <cell r="O598">
            <v>0</v>
          </cell>
          <cell r="P598">
            <v>9383074.9000000004</v>
          </cell>
          <cell r="Q598">
            <v>0</v>
          </cell>
          <cell r="R598">
            <v>2465434</v>
          </cell>
          <cell r="S598">
            <v>0</v>
          </cell>
          <cell r="T598">
            <v>1.5840078355910032</v>
          </cell>
          <cell r="U598">
            <v>0</v>
          </cell>
          <cell r="V598">
            <v>149386</v>
          </cell>
          <cell r="W598">
            <v>0</v>
          </cell>
          <cell r="X598">
            <v>-30743.430000000008</v>
          </cell>
          <cell r="Y598">
            <v>0</v>
          </cell>
          <cell r="Z598">
            <v>-10</v>
          </cell>
          <cell r="AA598">
            <v>0</v>
          </cell>
          <cell r="AB598">
            <v>-3074.3430000000003</v>
          </cell>
          <cell r="AC598">
            <v>0</v>
          </cell>
          <cell r="AD598">
            <v>2581002.227</v>
          </cell>
          <cell r="AE598">
            <v>0</v>
          </cell>
          <cell r="AF598">
            <v>1.5840078355910032</v>
          </cell>
          <cell r="AG598">
            <v>0</v>
          </cell>
          <cell r="AH598">
            <v>148886</v>
          </cell>
          <cell r="AI598">
            <v>0</v>
          </cell>
          <cell r="AJ598">
            <v>-32454.49</v>
          </cell>
          <cell r="AK598">
            <v>0</v>
          </cell>
          <cell r="AL598">
            <v>-10</v>
          </cell>
          <cell r="AM598">
            <v>0</v>
          </cell>
          <cell r="AN598">
            <v>-3245.4490000000001</v>
          </cell>
          <cell r="AO598">
            <v>0</v>
          </cell>
          <cell r="AP598">
            <v>2694188.2879999997</v>
          </cell>
        </row>
        <row r="599">
          <cell r="A599" t="str">
            <v>36200Wyoming</v>
          </cell>
          <cell r="B599" t="str">
            <v>Wyoming</v>
          </cell>
          <cell r="C599" t="str">
            <v>Wyoming</v>
          </cell>
          <cell r="D599">
            <v>362</v>
          </cell>
          <cell r="E599">
            <v>362</v>
          </cell>
          <cell r="F599" t="str">
            <v>Station Equipment</v>
          </cell>
          <cell r="G599">
            <v>0</v>
          </cell>
          <cell r="H599">
            <v>121468248.25</v>
          </cell>
          <cell r="I599">
            <v>0</v>
          </cell>
          <cell r="J599">
            <v>-986698.88000000012</v>
          </cell>
          <cell r="K599">
            <v>0</v>
          </cell>
          <cell r="L599">
            <v>120481549.37</v>
          </cell>
          <cell r="M599">
            <v>0</v>
          </cell>
          <cell r="N599">
            <v>-1005782.8599999999</v>
          </cell>
          <cell r="O599">
            <v>0</v>
          </cell>
          <cell r="P599">
            <v>119475766.51000001</v>
          </cell>
          <cell r="Q599">
            <v>0</v>
          </cell>
          <cell r="R599">
            <v>32709024</v>
          </cell>
          <cell r="S599">
            <v>0</v>
          </cell>
          <cell r="T599">
            <v>2.0580779966074889</v>
          </cell>
          <cell r="U599">
            <v>0</v>
          </cell>
          <cell r="V599">
            <v>2489758</v>
          </cell>
          <cell r="W599">
            <v>0</v>
          </cell>
          <cell r="X599">
            <v>-986698.88000000012</v>
          </cell>
          <cell r="Y599">
            <v>0</v>
          </cell>
          <cell r="Z599">
            <v>-10</v>
          </cell>
          <cell r="AA599">
            <v>0</v>
          </cell>
          <cell r="AB599">
            <v>-98669.888000000006</v>
          </cell>
          <cell r="AC599">
            <v>0</v>
          </cell>
          <cell r="AD599">
            <v>34113413.232000001</v>
          </cell>
          <cell r="AE599">
            <v>0</v>
          </cell>
          <cell r="AF599">
            <v>2.0580779966074889</v>
          </cell>
          <cell r="AG599">
            <v>0</v>
          </cell>
          <cell r="AH599">
            <v>2469254</v>
          </cell>
          <cell r="AI599">
            <v>0</v>
          </cell>
          <cell r="AJ599">
            <v>-1005782.8599999999</v>
          </cell>
          <cell r="AK599">
            <v>0</v>
          </cell>
          <cell r="AL599">
            <v>-10</v>
          </cell>
          <cell r="AM599">
            <v>0</v>
          </cell>
          <cell r="AN599">
            <v>-100578.28599999998</v>
          </cell>
          <cell r="AO599">
            <v>0</v>
          </cell>
          <cell r="AP599">
            <v>35476306.086000003</v>
          </cell>
        </row>
        <row r="600">
          <cell r="A600" t="str">
            <v>36270Wyoming</v>
          </cell>
          <cell r="B600" t="str">
            <v>Wyoming</v>
          </cell>
          <cell r="C600" t="str">
            <v>Wyoming</v>
          </cell>
          <cell r="D600">
            <v>362.7</v>
          </cell>
          <cell r="E600">
            <v>362.7</v>
          </cell>
          <cell r="F600" t="str">
            <v>Supervisory Equipment</v>
          </cell>
          <cell r="G600">
            <v>0</v>
          </cell>
          <cell r="H600">
            <v>2032169.02</v>
          </cell>
          <cell r="I600">
            <v>0</v>
          </cell>
          <cell r="J600">
            <v>-350733.2</v>
          </cell>
          <cell r="K600">
            <v>0</v>
          </cell>
          <cell r="L600">
            <v>1681435.82</v>
          </cell>
          <cell r="M600">
            <v>0</v>
          </cell>
          <cell r="N600">
            <v>-299652.09999999998</v>
          </cell>
          <cell r="O600">
            <v>0</v>
          </cell>
          <cell r="P600">
            <v>1381783.7200000002</v>
          </cell>
          <cell r="Q600">
            <v>0</v>
          </cell>
          <cell r="R600">
            <v>1760819</v>
          </cell>
          <cell r="S600">
            <v>0</v>
          </cell>
          <cell r="T600">
            <v>3.9900483561010271</v>
          </cell>
          <cell r="U600">
            <v>0</v>
          </cell>
          <cell r="V600">
            <v>74087</v>
          </cell>
          <cell r="W600">
            <v>0</v>
          </cell>
          <cell r="X600">
            <v>-350733.2</v>
          </cell>
          <cell r="Y600">
            <v>0</v>
          </cell>
          <cell r="Z600">
            <v>0</v>
          </cell>
          <cell r="AA600">
            <v>0</v>
          </cell>
          <cell r="AB600">
            <v>0</v>
          </cell>
          <cell r="AC600">
            <v>0</v>
          </cell>
          <cell r="AD600">
            <v>1484172.8</v>
          </cell>
          <cell r="AE600">
            <v>0</v>
          </cell>
          <cell r="AF600">
            <v>3.9900483561010271</v>
          </cell>
          <cell r="AG600">
            <v>0</v>
          </cell>
          <cell r="AH600">
            <v>61112</v>
          </cell>
          <cell r="AI600">
            <v>0</v>
          </cell>
          <cell r="AJ600">
            <v>-299652.09999999998</v>
          </cell>
          <cell r="AK600">
            <v>0</v>
          </cell>
          <cell r="AL600">
            <v>0</v>
          </cell>
          <cell r="AM600">
            <v>0</v>
          </cell>
          <cell r="AN600">
            <v>0</v>
          </cell>
          <cell r="AO600">
            <v>0</v>
          </cell>
          <cell r="AP600">
            <v>1245632.7000000002</v>
          </cell>
        </row>
        <row r="601">
          <cell r="A601" t="str">
            <v>36400Wyoming</v>
          </cell>
          <cell r="B601" t="str">
            <v>Wyoming</v>
          </cell>
          <cell r="C601" t="str">
            <v>Wyoming</v>
          </cell>
          <cell r="D601">
            <v>364</v>
          </cell>
          <cell r="E601">
            <v>364</v>
          </cell>
          <cell r="F601" t="str">
            <v>Poles, Towers and Fixtures</v>
          </cell>
          <cell r="G601">
            <v>0</v>
          </cell>
          <cell r="H601">
            <v>120934818.95999999</v>
          </cell>
          <cell r="I601">
            <v>0</v>
          </cell>
          <cell r="J601">
            <v>-1155195.9300000004</v>
          </cell>
          <cell r="K601">
            <v>0</v>
          </cell>
          <cell r="L601">
            <v>119779623.02999999</v>
          </cell>
          <cell r="M601">
            <v>0</v>
          </cell>
          <cell r="N601">
            <v>-1178630.3</v>
          </cell>
          <cell r="O601">
            <v>0</v>
          </cell>
          <cell r="P601">
            <v>118600992.72999999</v>
          </cell>
          <cell r="Q601">
            <v>0</v>
          </cell>
          <cell r="R601">
            <v>59449242</v>
          </cell>
          <cell r="S601">
            <v>0</v>
          </cell>
          <cell r="T601">
            <v>3.9511393160013975</v>
          </cell>
          <cell r="U601">
            <v>0</v>
          </cell>
          <cell r="V601">
            <v>4755481</v>
          </cell>
          <cell r="W601">
            <v>0</v>
          </cell>
          <cell r="X601">
            <v>-1155195.9300000004</v>
          </cell>
          <cell r="Y601">
            <v>0</v>
          </cell>
          <cell r="Z601">
            <v>-100</v>
          </cell>
          <cell r="AA601">
            <v>0</v>
          </cell>
          <cell r="AB601">
            <v>-1155195.9300000004</v>
          </cell>
          <cell r="AC601">
            <v>0</v>
          </cell>
          <cell r="AD601">
            <v>61894331.140000001</v>
          </cell>
          <cell r="AE601">
            <v>0</v>
          </cell>
          <cell r="AF601">
            <v>3.9511393160013975</v>
          </cell>
          <cell r="AG601">
            <v>0</v>
          </cell>
          <cell r="AH601">
            <v>4709375</v>
          </cell>
          <cell r="AI601">
            <v>0</v>
          </cell>
          <cell r="AJ601">
            <v>-1178630.3</v>
          </cell>
          <cell r="AK601">
            <v>0</v>
          </cell>
          <cell r="AL601">
            <v>-100</v>
          </cell>
          <cell r="AM601">
            <v>0</v>
          </cell>
          <cell r="AN601">
            <v>-1178630.3</v>
          </cell>
          <cell r="AO601">
            <v>0</v>
          </cell>
          <cell r="AP601">
            <v>64246445.540000007</v>
          </cell>
        </row>
        <row r="602">
          <cell r="A602" t="str">
            <v>36500Wyoming</v>
          </cell>
          <cell r="B602" t="str">
            <v>Wyoming</v>
          </cell>
          <cell r="C602" t="str">
            <v>Wyoming</v>
          </cell>
          <cell r="D602">
            <v>365</v>
          </cell>
          <cell r="E602">
            <v>365</v>
          </cell>
          <cell r="F602" t="str">
            <v>Overhead Conductors and Devices</v>
          </cell>
          <cell r="G602">
            <v>0</v>
          </cell>
          <cell r="H602">
            <v>95210832.609999999</v>
          </cell>
          <cell r="I602">
            <v>0</v>
          </cell>
          <cell r="J602">
            <v>-937630.82999999973</v>
          </cell>
          <cell r="K602">
            <v>0</v>
          </cell>
          <cell r="L602">
            <v>94273201.780000001</v>
          </cell>
          <cell r="M602">
            <v>0</v>
          </cell>
          <cell r="N602">
            <v>-945725.05999999994</v>
          </cell>
          <cell r="O602">
            <v>0</v>
          </cell>
          <cell r="P602">
            <v>93327476.719999999</v>
          </cell>
          <cell r="Q602">
            <v>0</v>
          </cell>
          <cell r="R602">
            <v>33637149</v>
          </cell>
          <cell r="S602">
            <v>0</v>
          </cell>
          <cell r="T602">
            <v>3.0123730702415088</v>
          </cell>
          <cell r="U602">
            <v>0</v>
          </cell>
          <cell r="V602">
            <v>2853983</v>
          </cell>
          <cell r="W602">
            <v>0</v>
          </cell>
          <cell r="X602">
            <v>-937630.82999999973</v>
          </cell>
          <cell r="Y602">
            <v>0</v>
          </cell>
          <cell r="Z602">
            <v>-40</v>
          </cell>
          <cell r="AA602">
            <v>0</v>
          </cell>
          <cell r="AB602">
            <v>-375052.33199999988</v>
          </cell>
          <cell r="AC602">
            <v>0</v>
          </cell>
          <cell r="AD602">
            <v>35178448.838</v>
          </cell>
          <cell r="AE602">
            <v>0</v>
          </cell>
          <cell r="AF602">
            <v>3.0123730702415088</v>
          </cell>
          <cell r="AG602">
            <v>0</v>
          </cell>
          <cell r="AH602">
            <v>2825616</v>
          </cell>
          <cell r="AI602">
            <v>0</v>
          </cell>
          <cell r="AJ602">
            <v>-945725.05999999994</v>
          </cell>
          <cell r="AK602">
            <v>0</v>
          </cell>
          <cell r="AL602">
            <v>-40</v>
          </cell>
          <cell r="AM602">
            <v>0</v>
          </cell>
          <cell r="AN602">
            <v>-378290.02399999998</v>
          </cell>
          <cell r="AO602">
            <v>0</v>
          </cell>
          <cell r="AP602">
            <v>36680049.754000001</v>
          </cell>
        </row>
        <row r="603">
          <cell r="A603" t="str">
            <v>36600Wyoming</v>
          </cell>
          <cell r="B603" t="str">
            <v>Wyoming</v>
          </cell>
          <cell r="C603" t="str">
            <v>Wyoming</v>
          </cell>
          <cell r="D603">
            <v>366</v>
          </cell>
          <cell r="E603">
            <v>366</v>
          </cell>
          <cell r="F603" t="str">
            <v>Underground Conduit</v>
          </cell>
          <cell r="G603">
            <v>0</v>
          </cell>
          <cell r="H603">
            <v>18647610.800000001</v>
          </cell>
          <cell r="I603">
            <v>0</v>
          </cell>
          <cell r="J603">
            <v>-96438.890000000014</v>
          </cell>
          <cell r="K603">
            <v>0</v>
          </cell>
          <cell r="L603">
            <v>18551171.91</v>
          </cell>
          <cell r="M603">
            <v>0</v>
          </cell>
          <cell r="N603">
            <v>-105973.26</v>
          </cell>
          <cell r="O603">
            <v>0</v>
          </cell>
          <cell r="P603">
            <v>18445198.649999999</v>
          </cell>
          <cell r="Q603">
            <v>0</v>
          </cell>
          <cell r="R603">
            <v>8096804</v>
          </cell>
          <cell r="S603">
            <v>0</v>
          </cell>
          <cell r="T603">
            <v>2.6077778880216163</v>
          </cell>
          <cell r="U603">
            <v>0</v>
          </cell>
          <cell r="V603">
            <v>485031</v>
          </cell>
          <cell r="W603">
            <v>0</v>
          </cell>
          <cell r="X603">
            <v>-96438.890000000014</v>
          </cell>
          <cell r="Y603">
            <v>0</v>
          </cell>
          <cell r="Z603">
            <v>-40</v>
          </cell>
          <cell r="AA603">
            <v>0</v>
          </cell>
          <cell r="AB603">
            <v>-38575.556000000004</v>
          </cell>
          <cell r="AC603">
            <v>0</v>
          </cell>
          <cell r="AD603">
            <v>8446820.5539999995</v>
          </cell>
          <cell r="AE603">
            <v>0</v>
          </cell>
          <cell r="AF603">
            <v>2.6077778880216163</v>
          </cell>
          <cell r="AG603">
            <v>0</v>
          </cell>
          <cell r="AH603">
            <v>482392</v>
          </cell>
          <cell r="AI603">
            <v>0</v>
          </cell>
          <cell r="AJ603">
            <v>-105973.26</v>
          </cell>
          <cell r="AK603">
            <v>0</v>
          </cell>
          <cell r="AL603">
            <v>-40</v>
          </cell>
          <cell r="AM603">
            <v>0</v>
          </cell>
          <cell r="AN603">
            <v>-42389.303999999996</v>
          </cell>
          <cell r="AO603">
            <v>0</v>
          </cell>
          <cell r="AP603">
            <v>8780849.9900000002</v>
          </cell>
        </row>
        <row r="604">
          <cell r="A604" t="str">
            <v>36700Wyoming</v>
          </cell>
          <cell r="B604" t="str">
            <v>Wyoming</v>
          </cell>
          <cell r="C604" t="str">
            <v>Wyoming</v>
          </cell>
          <cell r="D604">
            <v>367</v>
          </cell>
          <cell r="E604">
            <v>367</v>
          </cell>
          <cell r="F604" t="str">
            <v>Underground Conductors and Devices</v>
          </cell>
          <cell r="G604">
            <v>0</v>
          </cell>
          <cell r="H604">
            <v>49408746.520000003</v>
          </cell>
          <cell r="I604">
            <v>0</v>
          </cell>
          <cell r="J604">
            <v>-281602.68</v>
          </cell>
          <cell r="K604">
            <v>0</v>
          </cell>
          <cell r="L604">
            <v>49127143.840000004</v>
          </cell>
          <cell r="M604">
            <v>0</v>
          </cell>
          <cell r="N604">
            <v>-317592.45999999996</v>
          </cell>
          <cell r="O604">
            <v>0</v>
          </cell>
          <cell r="P604">
            <v>48809551.380000003</v>
          </cell>
          <cell r="Q604">
            <v>0</v>
          </cell>
          <cell r="R604">
            <v>25641228</v>
          </cell>
          <cell r="S604">
            <v>0</v>
          </cell>
          <cell r="T604">
            <v>2.4422863965609589</v>
          </cell>
          <cell r="U604">
            <v>0</v>
          </cell>
          <cell r="V604">
            <v>1203264</v>
          </cell>
          <cell r="W604">
            <v>0</v>
          </cell>
          <cell r="X604">
            <v>-281602.68</v>
          </cell>
          <cell r="Y604">
            <v>0</v>
          </cell>
          <cell r="Z604">
            <v>-35</v>
          </cell>
          <cell r="AA604">
            <v>0</v>
          </cell>
          <cell r="AB604">
            <v>-98560.937999999995</v>
          </cell>
          <cell r="AC604">
            <v>0</v>
          </cell>
          <cell r="AD604">
            <v>26464328.381999999</v>
          </cell>
          <cell r="AE604">
            <v>0</v>
          </cell>
          <cell r="AF604">
            <v>2.4422863965609589</v>
          </cell>
          <cell r="AG604">
            <v>0</v>
          </cell>
          <cell r="AH604">
            <v>1195947</v>
          </cell>
          <cell r="AI604">
            <v>0</v>
          </cell>
          <cell r="AJ604">
            <v>-317592.45999999996</v>
          </cell>
          <cell r="AK604">
            <v>0</v>
          </cell>
          <cell r="AL604">
            <v>-35</v>
          </cell>
          <cell r="AM604">
            <v>0</v>
          </cell>
          <cell r="AN604">
            <v>-111157.36099999998</v>
          </cell>
          <cell r="AO604">
            <v>0</v>
          </cell>
          <cell r="AP604">
            <v>27231525.560999997</v>
          </cell>
        </row>
        <row r="605">
          <cell r="A605" t="str">
            <v>36800Wyoming</v>
          </cell>
          <cell r="B605" t="str">
            <v>Wyoming</v>
          </cell>
          <cell r="C605" t="str">
            <v>Wyoming</v>
          </cell>
          <cell r="D605">
            <v>368</v>
          </cell>
          <cell r="E605">
            <v>368</v>
          </cell>
          <cell r="F605" t="str">
            <v>Line Transformers</v>
          </cell>
          <cell r="G605">
            <v>0</v>
          </cell>
          <cell r="H605">
            <v>97151040.079999998</v>
          </cell>
          <cell r="I605">
            <v>0</v>
          </cell>
          <cell r="J605">
            <v>-1357695.4799999997</v>
          </cell>
          <cell r="K605">
            <v>0</v>
          </cell>
          <cell r="L605">
            <v>95793344.599999994</v>
          </cell>
          <cell r="M605">
            <v>0</v>
          </cell>
          <cell r="N605">
            <v>-1382238.4199999997</v>
          </cell>
          <cell r="O605">
            <v>0</v>
          </cell>
          <cell r="P605">
            <v>94411106.179999992</v>
          </cell>
          <cell r="Q605">
            <v>0</v>
          </cell>
          <cell r="R605">
            <v>35782488</v>
          </cell>
          <cell r="S605">
            <v>0</v>
          </cell>
          <cell r="T605">
            <v>2.8853911376151422</v>
          </cell>
          <cell r="U605">
            <v>0</v>
          </cell>
          <cell r="V605">
            <v>2783600</v>
          </cell>
          <cell r="W605">
            <v>0</v>
          </cell>
          <cell r="X605">
            <v>-1357695.4799999997</v>
          </cell>
          <cell r="Y605">
            <v>0</v>
          </cell>
          <cell r="Z605">
            <v>-25</v>
          </cell>
          <cell r="AA605">
            <v>0</v>
          </cell>
          <cell r="AB605">
            <v>-339423.86999999994</v>
          </cell>
          <cell r="AC605">
            <v>0</v>
          </cell>
          <cell r="AD605">
            <v>36868968.650000006</v>
          </cell>
          <cell r="AE605">
            <v>0</v>
          </cell>
          <cell r="AF605">
            <v>2.8853911376151422</v>
          </cell>
          <cell r="AG605">
            <v>0</v>
          </cell>
          <cell r="AH605">
            <v>2744071</v>
          </cell>
          <cell r="AI605">
            <v>0</v>
          </cell>
          <cell r="AJ605">
            <v>-1382238.4199999997</v>
          </cell>
          <cell r="AK605">
            <v>0</v>
          </cell>
          <cell r="AL605">
            <v>-25</v>
          </cell>
          <cell r="AM605">
            <v>0</v>
          </cell>
          <cell r="AN605">
            <v>-345559.60499999992</v>
          </cell>
          <cell r="AO605">
            <v>0</v>
          </cell>
          <cell r="AP605">
            <v>37885241.625000007</v>
          </cell>
        </row>
        <row r="606">
          <cell r="A606" t="str">
            <v>36910Wyoming</v>
          </cell>
          <cell r="B606" t="str">
            <v>Wyoming</v>
          </cell>
          <cell r="C606" t="str">
            <v>Wyoming</v>
          </cell>
          <cell r="D606">
            <v>369.1</v>
          </cell>
          <cell r="E606">
            <v>369.1</v>
          </cell>
          <cell r="F606" t="str">
            <v>Overhead Services</v>
          </cell>
          <cell r="G606">
            <v>0</v>
          </cell>
          <cell r="H606">
            <v>16139463.57</v>
          </cell>
          <cell r="I606">
            <v>0</v>
          </cell>
          <cell r="J606">
            <v>-98366.030000000013</v>
          </cell>
          <cell r="K606">
            <v>0</v>
          </cell>
          <cell r="L606">
            <v>16041097.540000001</v>
          </cell>
          <cell r="M606">
            <v>0</v>
          </cell>
          <cell r="N606">
            <v>-101101.48999999999</v>
          </cell>
          <cell r="O606">
            <v>0</v>
          </cell>
          <cell r="P606">
            <v>15939996.050000001</v>
          </cell>
          <cell r="Q606">
            <v>0</v>
          </cell>
          <cell r="R606">
            <v>4819984</v>
          </cell>
          <cell r="S606">
            <v>0</v>
          </cell>
          <cell r="T606">
            <v>1.8767060232874302</v>
          </cell>
          <cell r="U606">
            <v>0</v>
          </cell>
          <cell r="V606">
            <v>301967</v>
          </cell>
          <cell r="W606">
            <v>0</v>
          </cell>
          <cell r="X606">
            <v>-98366.030000000013</v>
          </cell>
          <cell r="Y606">
            <v>0</v>
          </cell>
          <cell r="Z606">
            <v>-25</v>
          </cell>
          <cell r="AA606">
            <v>0</v>
          </cell>
          <cell r="AB606">
            <v>-24591.507500000003</v>
          </cell>
          <cell r="AC606">
            <v>0</v>
          </cell>
          <cell r="AD606">
            <v>4998993.4624999994</v>
          </cell>
          <cell r="AE606">
            <v>0</v>
          </cell>
          <cell r="AF606">
            <v>1.8767060232874302</v>
          </cell>
          <cell r="AG606">
            <v>0</v>
          </cell>
          <cell r="AH606">
            <v>300096</v>
          </cell>
          <cell r="AI606">
            <v>0</v>
          </cell>
          <cell r="AJ606">
            <v>-101101.48999999999</v>
          </cell>
          <cell r="AK606">
            <v>0</v>
          </cell>
          <cell r="AL606">
            <v>-25</v>
          </cell>
          <cell r="AM606">
            <v>0</v>
          </cell>
          <cell r="AN606">
            <v>-25275.372500000001</v>
          </cell>
          <cell r="AO606">
            <v>0</v>
          </cell>
          <cell r="AP606">
            <v>5172712.5999999996</v>
          </cell>
        </row>
        <row r="607">
          <cell r="A607" t="str">
            <v>36920Wyoming</v>
          </cell>
          <cell r="B607" t="str">
            <v>Wyoming</v>
          </cell>
          <cell r="C607" t="str">
            <v>Wyoming</v>
          </cell>
          <cell r="D607">
            <v>369.2</v>
          </cell>
          <cell r="E607">
            <v>369.2</v>
          </cell>
          <cell r="F607" t="str">
            <v>Underground Services</v>
          </cell>
          <cell r="G607">
            <v>0</v>
          </cell>
          <cell r="H607">
            <v>33312175.57</v>
          </cell>
          <cell r="I607">
            <v>0</v>
          </cell>
          <cell r="J607">
            <v>-32431.019999999997</v>
          </cell>
          <cell r="K607">
            <v>0</v>
          </cell>
          <cell r="L607">
            <v>33279744.550000001</v>
          </cell>
          <cell r="M607">
            <v>0</v>
          </cell>
          <cell r="N607">
            <v>-43626.099999999984</v>
          </cell>
          <cell r="O607">
            <v>0</v>
          </cell>
          <cell r="P607">
            <v>33236118.449999999</v>
          </cell>
          <cell r="Q607">
            <v>0</v>
          </cell>
          <cell r="R607">
            <v>13433743</v>
          </cell>
          <cell r="S607">
            <v>0</v>
          </cell>
          <cell r="T607">
            <v>2.1378843537414776</v>
          </cell>
          <cell r="U607">
            <v>0</v>
          </cell>
          <cell r="V607">
            <v>711829</v>
          </cell>
          <cell r="W607">
            <v>0</v>
          </cell>
          <cell r="X607">
            <v>-32431.019999999997</v>
          </cell>
          <cell r="Y607">
            <v>0</v>
          </cell>
          <cell r="Z607">
            <v>-50</v>
          </cell>
          <cell r="AA607">
            <v>0</v>
          </cell>
          <cell r="AB607">
            <v>-16215.509999999998</v>
          </cell>
          <cell r="AC607">
            <v>0</v>
          </cell>
          <cell r="AD607">
            <v>14096925.470000001</v>
          </cell>
          <cell r="AE607">
            <v>0</v>
          </cell>
          <cell r="AF607">
            <v>2.1378843537414776</v>
          </cell>
          <cell r="AG607">
            <v>0</v>
          </cell>
          <cell r="AH607">
            <v>711016</v>
          </cell>
          <cell r="AI607">
            <v>0</v>
          </cell>
          <cell r="AJ607">
            <v>-43626.099999999984</v>
          </cell>
          <cell r="AK607">
            <v>0</v>
          </cell>
          <cell r="AL607">
            <v>-50</v>
          </cell>
          <cell r="AM607">
            <v>0</v>
          </cell>
          <cell r="AN607">
            <v>-21813.049999999992</v>
          </cell>
          <cell r="AO607">
            <v>0</v>
          </cell>
          <cell r="AP607">
            <v>14742502.32</v>
          </cell>
        </row>
        <row r="608">
          <cell r="A608" t="str">
            <v>37000Wyoming</v>
          </cell>
          <cell r="B608" t="str">
            <v>Wyoming</v>
          </cell>
          <cell r="C608" t="str">
            <v>Wyoming</v>
          </cell>
          <cell r="D608">
            <v>370</v>
          </cell>
          <cell r="E608">
            <v>370</v>
          </cell>
          <cell r="F608" t="str">
            <v>Meters</v>
          </cell>
          <cell r="G608">
            <v>0</v>
          </cell>
          <cell r="H608">
            <v>14069838.99</v>
          </cell>
          <cell r="I608">
            <v>0</v>
          </cell>
          <cell r="J608">
            <v>-209605.31999999998</v>
          </cell>
          <cell r="K608">
            <v>0</v>
          </cell>
          <cell r="L608">
            <v>13860233.67</v>
          </cell>
          <cell r="M608">
            <v>0</v>
          </cell>
          <cell r="N608">
            <v>-167392.81000000006</v>
          </cell>
          <cell r="O608">
            <v>0</v>
          </cell>
          <cell r="P608">
            <v>13692840.859999999</v>
          </cell>
          <cell r="Q608">
            <v>0</v>
          </cell>
          <cell r="R608">
            <v>2549887</v>
          </cell>
          <cell r="S608">
            <v>0</v>
          </cell>
          <cell r="T608">
            <v>3.6380750715264574</v>
          </cell>
          <cell r="U608">
            <v>0</v>
          </cell>
          <cell r="V608">
            <v>508059</v>
          </cell>
          <cell r="W608">
            <v>0</v>
          </cell>
          <cell r="X608">
            <v>-209605.31999999998</v>
          </cell>
          <cell r="Y608">
            <v>0</v>
          </cell>
          <cell r="Z608">
            <v>-2</v>
          </cell>
          <cell r="AA608">
            <v>0</v>
          </cell>
          <cell r="AB608">
            <v>-4192.1063999999997</v>
          </cell>
          <cell r="AC608">
            <v>0</v>
          </cell>
          <cell r="AD608">
            <v>2844148.5736000002</v>
          </cell>
          <cell r="AE608">
            <v>0</v>
          </cell>
          <cell r="AF608">
            <v>3.6380750715264574</v>
          </cell>
          <cell r="AG608">
            <v>0</v>
          </cell>
          <cell r="AH608">
            <v>501201</v>
          </cell>
          <cell r="AI608">
            <v>0</v>
          </cell>
          <cell r="AJ608">
            <v>-167392.81000000006</v>
          </cell>
          <cell r="AK608">
            <v>0</v>
          </cell>
          <cell r="AL608">
            <v>-2</v>
          </cell>
          <cell r="AM608">
            <v>0</v>
          </cell>
          <cell r="AN608">
            <v>-3347.8562000000011</v>
          </cell>
          <cell r="AO608">
            <v>0</v>
          </cell>
          <cell r="AP608">
            <v>3174608.9074000004</v>
          </cell>
        </row>
        <row r="609">
          <cell r="A609" t="str">
            <v>37100Wyoming</v>
          </cell>
          <cell r="B609" t="str">
            <v>Wyoming</v>
          </cell>
          <cell r="C609" t="str">
            <v>Wyoming</v>
          </cell>
          <cell r="D609">
            <v>371</v>
          </cell>
          <cell r="E609">
            <v>371</v>
          </cell>
          <cell r="F609" t="str">
            <v>Installations on Customer Premises</v>
          </cell>
          <cell r="G609">
            <v>0</v>
          </cell>
          <cell r="H609">
            <v>931425.57</v>
          </cell>
          <cell r="I609">
            <v>0</v>
          </cell>
          <cell r="J609">
            <v>-71258.12999999999</v>
          </cell>
          <cell r="K609">
            <v>0</v>
          </cell>
          <cell r="L609">
            <v>860167.44</v>
          </cell>
          <cell r="M609">
            <v>0</v>
          </cell>
          <cell r="N609">
            <v>-59568.689999999995</v>
          </cell>
          <cell r="O609">
            <v>0</v>
          </cell>
          <cell r="P609">
            <v>800598.75</v>
          </cell>
          <cell r="Q609">
            <v>0</v>
          </cell>
          <cell r="R609">
            <v>880834</v>
          </cell>
          <cell r="S609">
            <v>0</v>
          </cell>
          <cell r="T609">
            <v>4.799905454765085</v>
          </cell>
          <cell r="U609">
            <v>0</v>
          </cell>
          <cell r="V609">
            <v>42997</v>
          </cell>
          <cell r="W609">
            <v>0</v>
          </cell>
          <cell r="X609">
            <v>-71258.12999999999</v>
          </cell>
          <cell r="Y609">
            <v>0</v>
          </cell>
          <cell r="Z609">
            <v>-60</v>
          </cell>
          <cell r="AA609">
            <v>0</v>
          </cell>
          <cell r="AB609">
            <v>-42754.877999999997</v>
          </cell>
          <cell r="AC609">
            <v>0</v>
          </cell>
          <cell r="AD609">
            <v>809817.99199999997</v>
          </cell>
          <cell r="AE609">
            <v>0</v>
          </cell>
          <cell r="AF609">
            <v>4.799905454765085</v>
          </cell>
          <cell r="AG609">
            <v>0</v>
          </cell>
          <cell r="AH609">
            <v>39858</v>
          </cell>
          <cell r="AI609">
            <v>0</v>
          </cell>
          <cell r="AJ609">
            <v>-59568.689999999995</v>
          </cell>
          <cell r="AK609">
            <v>0</v>
          </cell>
          <cell r="AL609">
            <v>-60</v>
          </cell>
          <cell r="AM609">
            <v>0</v>
          </cell>
          <cell r="AN609">
            <v>-35741.214</v>
          </cell>
          <cell r="AO609">
            <v>0</v>
          </cell>
          <cell r="AP609">
            <v>754366.08799999999</v>
          </cell>
        </row>
        <row r="610">
          <cell r="A610" t="str">
            <v>37300Wyoming</v>
          </cell>
          <cell r="B610" t="str">
            <v>Wyoming</v>
          </cell>
          <cell r="C610" t="str">
            <v>Wyoming</v>
          </cell>
          <cell r="D610">
            <v>373</v>
          </cell>
          <cell r="E610">
            <v>373</v>
          </cell>
          <cell r="F610" t="str">
            <v>Street Lighting and Signal Systems</v>
          </cell>
          <cell r="G610">
            <v>0</v>
          </cell>
          <cell r="H610">
            <v>9929128.1899999995</v>
          </cell>
          <cell r="I610">
            <v>0</v>
          </cell>
          <cell r="J610">
            <v>-110888.71000000002</v>
          </cell>
          <cell r="K610">
            <v>0</v>
          </cell>
          <cell r="L610">
            <v>9818239.4799999986</v>
          </cell>
          <cell r="M610">
            <v>0</v>
          </cell>
          <cell r="N610">
            <v>-111932.35000000002</v>
          </cell>
          <cell r="O610">
            <v>0</v>
          </cell>
          <cell r="P610">
            <v>9706307.129999999</v>
          </cell>
          <cell r="Q610">
            <v>0</v>
          </cell>
          <cell r="R610">
            <v>3496037</v>
          </cell>
          <cell r="S610">
            <v>0</v>
          </cell>
          <cell r="T610">
            <v>3.0555198447317591</v>
          </cell>
          <cell r="U610">
            <v>0</v>
          </cell>
          <cell r="V610">
            <v>301692</v>
          </cell>
          <cell r="W610">
            <v>0</v>
          </cell>
          <cell r="X610">
            <v>-110888.71000000002</v>
          </cell>
          <cell r="Y610">
            <v>0</v>
          </cell>
          <cell r="Z610">
            <v>-45</v>
          </cell>
          <cell r="AA610">
            <v>0</v>
          </cell>
          <cell r="AB610">
            <v>-49899.919500000011</v>
          </cell>
          <cell r="AC610">
            <v>0</v>
          </cell>
          <cell r="AD610">
            <v>3636940.3705000002</v>
          </cell>
          <cell r="AE610">
            <v>0</v>
          </cell>
          <cell r="AF610">
            <v>3.0555198447317591</v>
          </cell>
          <cell r="AG610">
            <v>0</v>
          </cell>
          <cell r="AH610">
            <v>298288</v>
          </cell>
          <cell r="AI610">
            <v>0</v>
          </cell>
          <cell r="AJ610">
            <v>-111932.35000000002</v>
          </cell>
          <cell r="AK610">
            <v>0</v>
          </cell>
          <cell r="AL610">
            <v>-45</v>
          </cell>
          <cell r="AM610">
            <v>0</v>
          </cell>
          <cell r="AN610">
            <v>-50369.55750000001</v>
          </cell>
          <cell r="AO610">
            <v>0</v>
          </cell>
          <cell r="AP610">
            <v>3772926.463</v>
          </cell>
        </row>
        <row r="611">
          <cell r="A611">
            <v>0</v>
          </cell>
          <cell r="B611">
            <v>0</v>
          </cell>
          <cell r="C611">
            <v>0</v>
          </cell>
          <cell r="D611">
            <v>0</v>
          </cell>
          <cell r="E611">
            <v>0</v>
          </cell>
          <cell r="F611" t="str">
            <v>TOTAL WYOMING - DISTRIBUTION</v>
          </cell>
          <cell r="G611">
            <v>0</v>
          </cell>
          <cell r="H611">
            <v>593075080.83000016</v>
          </cell>
          <cell r="I611">
            <v>0</v>
          </cell>
          <cell r="J611">
            <v>-5734763.1900000004</v>
          </cell>
          <cell r="K611">
            <v>0</v>
          </cell>
          <cell r="L611">
            <v>587340317.6400001</v>
          </cell>
          <cell r="M611">
            <v>0</v>
          </cell>
          <cell r="N611">
            <v>-5769016.8699999982</v>
          </cell>
          <cell r="O611">
            <v>0</v>
          </cell>
          <cell r="P611">
            <v>581571300.76999998</v>
          </cell>
          <cell r="Q611">
            <v>0</v>
          </cell>
          <cell r="R611">
            <v>226408869</v>
          </cell>
          <cell r="S611">
            <v>0</v>
          </cell>
          <cell r="T611">
            <v>0</v>
          </cell>
          <cell r="U611">
            <v>0</v>
          </cell>
          <cell r="V611">
            <v>16734471</v>
          </cell>
          <cell r="W611">
            <v>0</v>
          </cell>
          <cell r="X611">
            <v>-5734763.1900000004</v>
          </cell>
          <cell r="Y611">
            <v>0</v>
          </cell>
          <cell r="Z611">
            <v>0</v>
          </cell>
          <cell r="AA611">
            <v>0</v>
          </cell>
          <cell r="AB611">
            <v>-2246206.7783999997</v>
          </cell>
          <cell r="AC611">
            <v>0</v>
          </cell>
          <cell r="AD611">
            <v>235162370.0316</v>
          </cell>
          <cell r="AE611">
            <v>0</v>
          </cell>
          <cell r="AF611">
            <v>0</v>
          </cell>
          <cell r="AG611">
            <v>0</v>
          </cell>
          <cell r="AH611">
            <v>16560174</v>
          </cell>
          <cell r="AI611">
            <v>0</v>
          </cell>
          <cell r="AJ611">
            <v>-5769016.8699999982</v>
          </cell>
          <cell r="AK611">
            <v>0</v>
          </cell>
          <cell r="AL611">
            <v>0</v>
          </cell>
          <cell r="AM611">
            <v>0</v>
          </cell>
          <cell r="AN611">
            <v>-2296397.3791999999</v>
          </cell>
          <cell r="AO611">
            <v>0</v>
          </cell>
          <cell r="AP611">
            <v>243657129.78240001</v>
          </cell>
        </row>
        <row r="612">
          <cell r="A612">
            <v>0</v>
          </cell>
          <cell r="B612">
            <v>0</v>
          </cell>
          <cell r="C612">
            <v>0</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row>
        <row r="613">
          <cell r="A613">
            <v>0</v>
          </cell>
          <cell r="B613">
            <v>0</v>
          </cell>
          <cell r="C613">
            <v>0</v>
          </cell>
          <cell r="D613">
            <v>0</v>
          </cell>
          <cell r="E613">
            <v>0</v>
          </cell>
          <cell r="F613" t="str">
            <v>CALIFORNIA -  DISTRIBUTION</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row>
        <row r="614">
          <cell r="A614" t="str">
            <v>36020California</v>
          </cell>
          <cell r="B614" t="str">
            <v>California</v>
          </cell>
          <cell r="C614" t="str">
            <v>California</v>
          </cell>
          <cell r="D614">
            <v>360.2</v>
          </cell>
          <cell r="E614">
            <v>360.2</v>
          </cell>
          <cell r="F614" t="str">
            <v>Rights-of-Way</v>
          </cell>
          <cell r="G614">
            <v>0</v>
          </cell>
          <cell r="H614">
            <v>957954.51</v>
          </cell>
          <cell r="I614">
            <v>0</v>
          </cell>
          <cell r="J614">
            <v>-22077.340000000004</v>
          </cell>
          <cell r="K614">
            <v>0</v>
          </cell>
          <cell r="L614">
            <v>935877.17</v>
          </cell>
          <cell r="M614">
            <v>0</v>
          </cell>
          <cell r="N614">
            <v>-22637.499999999993</v>
          </cell>
          <cell r="O614">
            <v>0</v>
          </cell>
          <cell r="P614">
            <v>913239.67</v>
          </cell>
          <cell r="Q614">
            <v>0</v>
          </cell>
          <cell r="R614">
            <v>675373</v>
          </cell>
          <cell r="S614">
            <v>0</v>
          </cell>
          <cell r="T614">
            <v>1.6722311182766663</v>
          </cell>
          <cell r="U614">
            <v>0</v>
          </cell>
          <cell r="V614">
            <v>15835</v>
          </cell>
          <cell r="W614">
            <v>0</v>
          </cell>
          <cell r="X614">
            <v>-22077.340000000004</v>
          </cell>
          <cell r="Y614">
            <v>0</v>
          </cell>
          <cell r="Z614">
            <v>0</v>
          </cell>
          <cell r="AA614">
            <v>0</v>
          </cell>
          <cell r="AB614">
            <v>0</v>
          </cell>
          <cell r="AC614">
            <v>0</v>
          </cell>
          <cell r="AD614">
            <v>669130.66</v>
          </cell>
          <cell r="AE614">
            <v>0</v>
          </cell>
          <cell r="AF614">
            <v>1.6722311182766663</v>
          </cell>
          <cell r="AG614">
            <v>0</v>
          </cell>
          <cell r="AH614">
            <v>15461</v>
          </cell>
          <cell r="AI614">
            <v>0</v>
          </cell>
          <cell r="AJ614">
            <v>-22637.499999999993</v>
          </cell>
          <cell r="AK614">
            <v>0</v>
          </cell>
          <cell r="AL614">
            <v>0</v>
          </cell>
          <cell r="AM614">
            <v>0</v>
          </cell>
          <cell r="AN614">
            <v>0</v>
          </cell>
          <cell r="AO614">
            <v>0</v>
          </cell>
          <cell r="AP614">
            <v>661954.16</v>
          </cell>
        </row>
        <row r="615">
          <cell r="A615" t="str">
            <v>36100California</v>
          </cell>
          <cell r="B615" t="str">
            <v>California</v>
          </cell>
          <cell r="C615" t="str">
            <v>California</v>
          </cell>
          <cell r="D615">
            <v>361</v>
          </cell>
          <cell r="E615">
            <v>361</v>
          </cell>
          <cell r="F615" t="str">
            <v>Structures and Improvements</v>
          </cell>
          <cell r="G615">
            <v>0</v>
          </cell>
          <cell r="H615">
            <v>4045361.08</v>
          </cell>
          <cell r="I615">
            <v>0</v>
          </cell>
          <cell r="J615">
            <v>-13051.719999999998</v>
          </cell>
          <cell r="K615">
            <v>0</v>
          </cell>
          <cell r="L615">
            <v>4032309.36</v>
          </cell>
          <cell r="M615">
            <v>0</v>
          </cell>
          <cell r="N615">
            <v>-13765.279999999999</v>
          </cell>
          <cell r="O615">
            <v>0</v>
          </cell>
          <cell r="P615">
            <v>4018544.08</v>
          </cell>
          <cell r="Q615">
            <v>0</v>
          </cell>
          <cell r="R615">
            <v>745155</v>
          </cell>
          <cell r="S615">
            <v>0</v>
          </cell>
          <cell r="T615">
            <v>1.5840078355910032</v>
          </cell>
          <cell r="U615">
            <v>0</v>
          </cell>
          <cell r="V615">
            <v>63975</v>
          </cell>
          <cell r="W615">
            <v>0</v>
          </cell>
          <cell r="X615">
            <v>-13051.719999999998</v>
          </cell>
          <cell r="Y615">
            <v>0</v>
          </cell>
          <cell r="Z615">
            <v>-5</v>
          </cell>
          <cell r="AA615">
            <v>0</v>
          </cell>
          <cell r="AB615">
            <v>-652.5859999999999</v>
          </cell>
          <cell r="AC615">
            <v>0</v>
          </cell>
          <cell r="AD615">
            <v>795425.69400000002</v>
          </cell>
          <cell r="AE615">
            <v>0</v>
          </cell>
          <cell r="AF615">
            <v>1.5840078355910032</v>
          </cell>
          <cell r="AG615">
            <v>0</v>
          </cell>
          <cell r="AH615">
            <v>63763</v>
          </cell>
          <cell r="AI615">
            <v>0</v>
          </cell>
          <cell r="AJ615">
            <v>-13765.279999999999</v>
          </cell>
          <cell r="AK615">
            <v>0</v>
          </cell>
          <cell r="AL615">
            <v>-5</v>
          </cell>
          <cell r="AM615">
            <v>0</v>
          </cell>
          <cell r="AN615">
            <v>-688.2639999999999</v>
          </cell>
          <cell r="AO615">
            <v>0</v>
          </cell>
          <cell r="AP615">
            <v>844735.15</v>
          </cell>
        </row>
        <row r="616">
          <cell r="A616" t="str">
            <v>36200California</v>
          </cell>
          <cell r="B616" t="str">
            <v>California</v>
          </cell>
          <cell r="C616" t="str">
            <v>California</v>
          </cell>
          <cell r="D616">
            <v>362</v>
          </cell>
          <cell r="E616">
            <v>362</v>
          </cell>
          <cell r="F616" t="str">
            <v>Station Equipment</v>
          </cell>
          <cell r="G616">
            <v>0</v>
          </cell>
          <cell r="H616">
            <v>21982704.469999999</v>
          </cell>
          <cell r="I616">
            <v>0</v>
          </cell>
          <cell r="J616">
            <v>-213252.23</v>
          </cell>
          <cell r="K616">
            <v>0</v>
          </cell>
          <cell r="L616">
            <v>21769452.239999998</v>
          </cell>
          <cell r="M616">
            <v>0</v>
          </cell>
          <cell r="N616">
            <v>-217072.17999999991</v>
          </cell>
          <cell r="O616">
            <v>0</v>
          </cell>
          <cell r="P616">
            <v>21552380.059999999</v>
          </cell>
          <cell r="Q616">
            <v>0</v>
          </cell>
          <cell r="R616">
            <v>6095417</v>
          </cell>
          <cell r="S616">
            <v>0</v>
          </cell>
          <cell r="T616">
            <v>2.0580779966074889</v>
          </cell>
          <cell r="U616">
            <v>0</v>
          </cell>
          <cell r="V616">
            <v>450227</v>
          </cell>
          <cell r="W616">
            <v>0</v>
          </cell>
          <cell r="X616">
            <v>-213252.23</v>
          </cell>
          <cell r="Y616">
            <v>0</v>
          </cell>
          <cell r="Z616">
            <v>-25</v>
          </cell>
          <cell r="AA616">
            <v>0</v>
          </cell>
          <cell r="AB616">
            <v>-53313.057500000003</v>
          </cell>
          <cell r="AC616">
            <v>0</v>
          </cell>
          <cell r="AD616">
            <v>6279078.7124999994</v>
          </cell>
          <cell r="AE616">
            <v>0</v>
          </cell>
          <cell r="AF616">
            <v>2.0580779966074889</v>
          </cell>
          <cell r="AG616">
            <v>0</v>
          </cell>
          <cell r="AH616">
            <v>445799</v>
          </cell>
          <cell r="AI616">
            <v>0</v>
          </cell>
          <cell r="AJ616">
            <v>-217072.17999999991</v>
          </cell>
          <cell r="AK616">
            <v>0</v>
          </cell>
          <cell r="AL616">
            <v>-25</v>
          </cell>
          <cell r="AM616">
            <v>0</v>
          </cell>
          <cell r="AN616">
            <v>-54268.044999999969</v>
          </cell>
          <cell r="AO616">
            <v>0</v>
          </cell>
          <cell r="AP616">
            <v>6453537.4874999998</v>
          </cell>
        </row>
        <row r="617">
          <cell r="A617" t="str">
            <v>36270California</v>
          </cell>
          <cell r="B617" t="str">
            <v>California</v>
          </cell>
          <cell r="C617" t="str">
            <v>California</v>
          </cell>
          <cell r="D617">
            <v>362.7</v>
          </cell>
          <cell r="E617">
            <v>362.7</v>
          </cell>
          <cell r="F617" t="str">
            <v>Supervisory Equipment</v>
          </cell>
          <cell r="G617">
            <v>0</v>
          </cell>
          <cell r="H617">
            <v>217010.27</v>
          </cell>
          <cell r="I617">
            <v>0</v>
          </cell>
          <cell r="J617">
            <v>-61718.84</v>
          </cell>
          <cell r="K617">
            <v>0</v>
          </cell>
          <cell r="L617">
            <v>155291.43</v>
          </cell>
          <cell r="M617">
            <v>0</v>
          </cell>
          <cell r="N617">
            <v>-54077.86</v>
          </cell>
          <cell r="O617">
            <v>0</v>
          </cell>
          <cell r="P617">
            <v>101213.56999999999</v>
          </cell>
          <cell r="Q617">
            <v>0</v>
          </cell>
          <cell r="R617">
            <v>217010</v>
          </cell>
          <cell r="S617">
            <v>0</v>
          </cell>
          <cell r="T617">
            <v>3.9900483561010271</v>
          </cell>
          <cell r="U617">
            <v>0</v>
          </cell>
          <cell r="V617">
            <v>7428</v>
          </cell>
          <cell r="W617">
            <v>0</v>
          </cell>
          <cell r="X617">
            <v>-61718.84</v>
          </cell>
          <cell r="Y617">
            <v>0</v>
          </cell>
          <cell r="Z617">
            <v>0</v>
          </cell>
          <cell r="AA617">
            <v>0</v>
          </cell>
          <cell r="AB617">
            <v>0</v>
          </cell>
          <cell r="AC617">
            <v>0</v>
          </cell>
          <cell r="AD617">
            <v>162719.16</v>
          </cell>
          <cell r="AE617">
            <v>0</v>
          </cell>
          <cell r="AF617">
            <v>3.9900483561010271</v>
          </cell>
          <cell r="AG617">
            <v>0</v>
          </cell>
          <cell r="AH617">
            <v>5117</v>
          </cell>
          <cell r="AI617">
            <v>0</v>
          </cell>
          <cell r="AJ617">
            <v>-54077.86</v>
          </cell>
          <cell r="AK617">
            <v>0</v>
          </cell>
          <cell r="AL617">
            <v>0</v>
          </cell>
          <cell r="AM617">
            <v>0</v>
          </cell>
          <cell r="AN617">
            <v>0</v>
          </cell>
          <cell r="AO617">
            <v>0</v>
          </cell>
          <cell r="AP617">
            <v>113758.3</v>
          </cell>
        </row>
        <row r="618">
          <cell r="A618" t="str">
            <v>36400California</v>
          </cell>
          <cell r="B618" t="str">
            <v>California</v>
          </cell>
          <cell r="C618" t="str">
            <v>California</v>
          </cell>
          <cell r="D618">
            <v>364</v>
          </cell>
          <cell r="E618">
            <v>364</v>
          </cell>
          <cell r="F618" t="str">
            <v>Poles, Towers and Fixtures</v>
          </cell>
          <cell r="G618">
            <v>0</v>
          </cell>
          <cell r="H618">
            <v>56507875.689999998</v>
          </cell>
          <cell r="I618">
            <v>0</v>
          </cell>
          <cell r="J618">
            <v>-464276.83999999997</v>
          </cell>
          <cell r="K618">
            <v>0</v>
          </cell>
          <cell r="L618">
            <v>56043598.849999994</v>
          </cell>
          <cell r="M618">
            <v>0</v>
          </cell>
          <cell r="N618">
            <v>-473228.21000000014</v>
          </cell>
          <cell r="O618">
            <v>0</v>
          </cell>
          <cell r="P618">
            <v>55570370.639999993</v>
          </cell>
          <cell r="Q618">
            <v>0</v>
          </cell>
          <cell r="R618">
            <v>26706562</v>
          </cell>
          <cell r="S618">
            <v>0</v>
          </cell>
          <cell r="T618">
            <v>3.9511393160013975</v>
          </cell>
          <cell r="U618">
            <v>0</v>
          </cell>
          <cell r="V618">
            <v>2223533</v>
          </cell>
          <cell r="W618">
            <v>0</v>
          </cell>
          <cell r="X618">
            <v>-464276.83999999997</v>
          </cell>
          <cell r="Y618">
            <v>0</v>
          </cell>
          <cell r="Z618">
            <v>-100</v>
          </cell>
          <cell r="AA618">
            <v>0</v>
          </cell>
          <cell r="AB618">
            <v>-464276.84</v>
          </cell>
          <cell r="AC618">
            <v>0</v>
          </cell>
          <cell r="AD618">
            <v>28001541.32</v>
          </cell>
          <cell r="AE618">
            <v>0</v>
          </cell>
          <cell r="AF618">
            <v>3.9511393160013975</v>
          </cell>
          <cell r="AG618">
            <v>0</v>
          </cell>
          <cell r="AH618">
            <v>2205012</v>
          </cell>
          <cell r="AI618">
            <v>0</v>
          </cell>
          <cell r="AJ618">
            <v>-473228.21000000014</v>
          </cell>
          <cell r="AK618">
            <v>0</v>
          </cell>
          <cell r="AL618">
            <v>-100</v>
          </cell>
          <cell r="AM618">
            <v>0</v>
          </cell>
          <cell r="AN618">
            <v>-473228.21000000014</v>
          </cell>
          <cell r="AO618">
            <v>0</v>
          </cell>
          <cell r="AP618">
            <v>29260096.899999999</v>
          </cell>
        </row>
        <row r="619">
          <cell r="A619" t="str">
            <v>36500California</v>
          </cell>
          <cell r="B619" t="str">
            <v>California</v>
          </cell>
          <cell r="C619" t="str">
            <v>California</v>
          </cell>
          <cell r="D619">
            <v>365</v>
          </cell>
          <cell r="E619">
            <v>365</v>
          </cell>
          <cell r="F619" t="str">
            <v>Overhead Conductors and Devices</v>
          </cell>
          <cell r="G619">
            <v>0</v>
          </cell>
          <cell r="H619">
            <v>32535099.370000001</v>
          </cell>
          <cell r="I619">
            <v>0</v>
          </cell>
          <cell r="J619">
            <v>-247532.34000000005</v>
          </cell>
          <cell r="K619">
            <v>0</v>
          </cell>
          <cell r="L619">
            <v>32287567.030000001</v>
          </cell>
          <cell r="M619">
            <v>0</v>
          </cell>
          <cell r="N619">
            <v>-251551.68</v>
          </cell>
          <cell r="O619">
            <v>0</v>
          </cell>
          <cell r="P619">
            <v>32036015.350000001</v>
          </cell>
          <cell r="Q619">
            <v>0</v>
          </cell>
          <cell r="R619">
            <v>16631695</v>
          </cell>
          <cell r="S619">
            <v>0</v>
          </cell>
          <cell r="T619">
            <v>3.0123730702415088</v>
          </cell>
          <cell r="U619">
            <v>0</v>
          </cell>
          <cell r="V619">
            <v>976350</v>
          </cell>
          <cell r="W619">
            <v>0</v>
          </cell>
          <cell r="X619">
            <v>-247532.34000000005</v>
          </cell>
          <cell r="Y619">
            <v>0</v>
          </cell>
          <cell r="Z619">
            <v>-70</v>
          </cell>
          <cell r="AA619">
            <v>0</v>
          </cell>
          <cell r="AB619">
            <v>-173272.63800000004</v>
          </cell>
          <cell r="AC619">
            <v>0</v>
          </cell>
          <cell r="AD619">
            <v>17187240.022</v>
          </cell>
          <cell r="AE619">
            <v>0</v>
          </cell>
          <cell r="AF619">
            <v>3.0123730702415088</v>
          </cell>
          <cell r="AG619">
            <v>0</v>
          </cell>
          <cell r="AH619">
            <v>968833</v>
          </cell>
          <cell r="AI619">
            <v>0</v>
          </cell>
          <cell r="AJ619">
            <v>-251551.68</v>
          </cell>
          <cell r="AK619">
            <v>0</v>
          </cell>
          <cell r="AL619">
            <v>-70</v>
          </cell>
          <cell r="AM619">
            <v>0</v>
          </cell>
          <cell r="AN619">
            <v>-176086.17599999998</v>
          </cell>
          <cell r="AO619">
            <v>0</v>
          </cell>
          <cell r="AP619">
            <v>17728435.166000001</v>
          </cell>
        </row>
        <row r="620">
          <cell r="A620" t="str">
            <v>36600California</v>
          </cell>
          <cell r="B620" t="str">
            <v>California</v>
          </cell>
          <cell r="C620" t="str">
            <v>California</v>
          </cell>
          <cell r="D620">
            <v>366</v>
          </cell>
          <cell r="E620">
            <v>366</v>
          </cell>
          <cell r="F620" t="str">
            <v>Underground Conduit</v>
          </cell>
          <cell r="G620">
            <v>0</v>
          </cell>
          <cell r="H620">
            <v>15694054.939999999</v>
          </cell>
          <cell r="I620">
            <v>0</v>
          </cell>
          <cell r="J620">
            <v>-26013.7</v>
          </cell>
          <cell r="K620">
            <v>0</v>
          </cell>
          <cell r="L620">
            <v>15668041.24</v>
          </cell>
          <cell r="M620">
            <v>0</v>
          </cell>
          <cell r="N620">
            <v>-29665.29</v>
          </cell>
          <cell r="O620">
            <v>0</v>
          </cell>
          <cell r="P620">
            <v>15638375.950000001</v>
          </cell>
          <cell r="Q620">
            <v>0</v>
          </cell>
          <cell r="R620">
            <v>8629012</v>
          </cell>
          <cell r="S620">
            <v>0</v>
          </cell>
          <cell r="T620">
            <v>2.6077778880216163</v>
          </cell>
          <cell r="U620">
            <v>0</v>
          </cell>
          <cell r="V620">
            <v>408927</v>
          </cell>
          <cell r="W620">
            <v>0</v>
          </cell>
          <cell r="X620">
            <v>-26013.7</v>
          </cell>
          <cell r="Y620">
            <v>0</v>
          </cell>
          <cell r="Z620">
            <v>-45</v>
          </cell>
          <cell r="AA620">
            <v>0</v>
          </cell>
          <cell r="AB620">
            <v>-11706.165000000001</v>
          </cell>
          <cell r="AC620">
            <v>0</v>
          </cell>
          <cell r="AD620">
            <v>9000219.1350000016</v>
          </cell>
          <cell r="AE620">
            <v>0</v>
          </cell>
          <cell r="AF620">
            <v>2.6077778880216163</v>
          </cell>
          <cell r="AG620">
            <v>0</v>
          </cell>
          <cell r="AH620">
            <v>408201</v>
          </cell>
          <cell r="AI620">
            <v>0</v>
          </cell>
          <cell r="AJ620">
            <v>-29665.29</v>
          </cell>
          <cell r="AK620">
            <v>0</v>
          </cell>
          <cell r="AL620">
            <v>-45</v>
          </cell>
          <cell r="AM620">
            <v>0</v>
          </cell>
          <cell r="AN620">
            <v>-13349.380500000001</v>
          </cell>
          <cell r="AO620">
            <v>0</v>
          </cell>
          <cell r="AP620">
            <v>9365405.4645000026</v>
          </cell>
        </row>
        <row r="621">
          <cell r="A621" t="str">
            <v>36700California</v>
          </cell>
          <cell r="B621" t="str">
            <v>California</v>
          </cell>
          <cell r="C621" t="str">
            <v>California</v>
          </cell>
          <cell r="D621">
            <v>367</v>
          </cell>
          <cell r="E621">
            <v>367</v>
          </cell>
          <cell r="F621" t="str">
            <v>Underground Conductors and Devices</v>
          </cell>
          <cell r="G621">
            <v>0</v>
          </cell>
          <cell r="H621">
            <v>17026967.440000001</v>
          </cell>
          <cell r="I621">
            <v>0</v>
          </cell>
          <cell r="J621">
            <v>-86769.11</v>
          </cell>
          <cell r="K621">
            <v>0</v>
          </cell>
          <cell r="L621">
            <v>16940198.330000002</v>
          </cell>
          <cell r="M621">
            <v>0</v>
          </cell>
          <cell r="N621">
            <v>-94143.910000000018</v>
          </cell>
          <cell r="O621">
            <v>0</v>
          </cell>
          <cell r="P621">
            <v>16846054.420000002</v>
          </cell>
          <cell r="Q621">
            <v>0</v>
          </cell>
          <cell r="R621">
            <v>9081730</v>
          </cell>
          <cell r="S621">
            <v>0</v>
          </cell>
          <cell r="T621">
            <v>2.4422863965609589</v>
          </cell>
          <cell r="U621">
            <v>0</v>
          </cell>
          <cell r="V621">
            <v>414788</v>
          </cell>
          <cell r="W621">
            <v>0</v>
          </cell>
          <cell r="X621">
            <v>-86769.11</v>
          </cell>
          <cell r="Y621">
            <v>0</v>
          </cell>
          <cell r="Z621">
            <v>-35</v>
          </cell>
          <cell r="AA621">
            <v>0</v>
          </cell>
          <cell r="AB621">
            <v>-30369.1885</v>
          </cell>
          <cell r="AC621">
            <v>0</v>
          </cell>
          <cell r="AD621">
            <v>9379379.7015000004</v>
          </cell>
          <cell r="AE621">
            <v>0</v>
          </cell>
          <cell r="AF621">
            <v>2.4422863965609589</v>
          </cell>
          <cell r="AG621">
            <v>0</v>
          </cell>
          <cell r="AH621">
            <v>412579</v>
          </cell>
          <cell r="AI621">
            <v>0</v>
          </cell>
          <cell r="AJ621">
            <v>-94143.910000000018</v>
          </cell>
          <cell r="AK621">
            <v>0</v>
          </cell>
          <cell r="AL621">
            <v>-35</v>
          </cell>
          <cell r="AM621">
            <v>0</v>
          </cell>
          <cell r="AN621">
            <v>-32950.368500000004</v>
          </cell>
          <cell r="AO621">
            <v>0</v>
          </cell>
          <cell r="AP621">
            <v>9664864.4230000004</v>
          </cell>
        </row>
        <row r="622">
          <cell r="A622" t="str">
            <v>36800California</v>
          </cell>
          <cell r="B622" t="str">
            <v>California</v>
          </cell>
          <cell r="C622" t="str">
            <v>California</v>
          </cell>
          <cell r="D622">
            <v>368</v>
          </cell>
          <cell r="E622">
            <v>368</v>
          </cell>
          <cell r="F622" t="str">
            <v>Line Transformers</v>
          </cell>
          <cell r="G622">
            <v>0</v>
          </cell>
          <cell r="H622">
            <v>48077564.310000002</v>
          </cell>
          <cell r="I622">
            <v>0</v>
          </cell>
          <cell r="J622">
            <v>-380839.03999999992</v>
          </cell>
          <cell r="K622">
            <v>0</v>
          </cell>
          <cell r="L622">
            <v>47696725.270000003</v>
          </cell>
          <cell r="M622">
            <v>0</v>
          </cell>
          <cell r="N622">
            <v>-333228.6700000001</v>
          </cell>
          <cell r="O622">
            <v>0</v>
          </cell>
          <cell r="P622">
            <v>47363496.600000001</v>
          </cell>
          <cell r="Q622">
            <v>0</v>
          </cell>
          <cell r="R622">
            <v>21352124</v>
          </cell>
          <cell r="S622">
            <v>0</v>
          </cell>
          <cell r="T622">
            <v>2.8853911376151422</v>
          </cell>
          <cell r="U622">
            <v>0</v>
          </cell>
          <cell r="V622">
            <v>1381731</v>
          </cell>
          <cell r="W622">
            <v>0</v>
          </cell>
          <cell r="X622">
            <v>-380839.03999999992</v>
          </cell>
          <cell r="Y622">
            <v>0</v>
          </cell>
          <cell r="Z622">
            <v>-35</v>
          </cell>
          <cell r="AA622">
            <v>0</v>
          </cell>
          <cell r="AB622">
            <v>-133293.66399999996</v>
          </cell>
          <cell r="AC622">
            <v>0</v>
          </cell>
          <cell r="AD622">
            <v>22219722.296</v>
          </cell>
          <cell r="AE622">
            <v>0</v>
          </cell>
          <cell r="AF622">
            <v>2.8853911376151422</v>
          </cell>
          <cell r="AG622">
            <v>0</v>
          </cell>
          <cell r="AH622">
            <v>1371430</v>
          </cell>
          <cell r="AI622">
            <v>0</v>
          </cell>
          <cell r="AJ622">
            <v>-333228.6700000001</v>
          </cell>
          <cell r="AK622">
            <v>0</v>
          </cell>
          <cell r="AL622">
            <v>-35</v>
          </cell>
          <cell r="AM622">
            <v>0</v>
          </cell>
          <cell r="AN622">
            <v>-116630.03450000002</v>
          </cell>
          <cell r="AO622">
            <v>0</v>
          </cell>
          <cell r="AP622">
            <v>23141293.591499999</v>
          </cell>
        </row>
        <row r="623">
          <cell r="A623" t="str">
            <v>36910California</v>
          </cell>
          <cell r="B623" t="str">
            <v>California</v>
          </cell>
          <cell r="C623" t="str">
            <v>California</v>
          </cell>
          <cell r="D623">
            <v>369.1</v>
          </cell>
          <cell r="E623">
            <v>369.1</v>
          </cell>
          <cell r="F623" t="str">
            <v>Overhead Services</v>
          </cell>
          <cell r="G623">
            <v>0</v>
          </cell>
          <cell r="H623">
            <v>8587694.1199999992</v>
          </cell>
          <cell r="I623">
            <v>0</v>
          </cell>
          <cell r="J623">
            <v>-71159.85000000002</v>
          </cell>
          <cell r="K623">
            <v>0</v>
          </cell>
          <cell r="L623">
            <v>8516534.2699999996</v>
          </cell>
          <cell r="M623">
            <v>0</v>
          </cell>
          <cell r="N623">
            <v>-72509.450000000012</v>
          </cell>
          <cell r="O623">
            <v>0</v>
          </cell>
          <cell r="P623">
            <v>8444024.8200000003</v>
          </cell>
          <cell r="Q623">
            <v>0</v>
          </cell>
          <cell r="R623">
            <v>2745116</v>
          </cell>
          <cell r="S623">
            <v>0</v>
          </cell>
          <cell r="T623">
            <v>1.8767060232874302</v>
          </cell>
          <cell r="U623">
            <v>0</v>
          </cell>
          <cell r="V623">
            <v>160498</v>
          </cell>
          <cell r="W623">
            <v>0</v>
          </cell>
          <cell r="X623">
            <v>-71159.85000000002</v>
          </cell>
          <cell r="Y623">
            <v>0</v>
          </cell>
          <cell r="Z623">
            <v>-30</v>
          </cell>
          <cell r="AA623">
            <v>0</v>
          </cell>
          <cell r="AB623">
            <v>-21347.955000000005</v>
          </cell>
          <cell r="AC623">
            <v>0</v>
          </cell>
          <cell r="AD623">
            <v>2813106.1949999998</v>
          </cell>
          <cell r="AE623">
            <v>0</v>
          </cell>
          <cell r="AF623">
            <v>1.8767060232874302</v>
          </cell>
          <cell r="AG623">
            <v>0</v>
          </cell>
          <cell r="AH623">
            <v>159150</v>
          </cell>
          <cell r="AI623">
            <v>0</v>
          </cell>
          <cell r="AJ623">
            <v>-72509.450000000012</v>
          </cell>
          <cell r="AK623">
            <v>0</v>
          </cell>
          <cell r="AL623">
            <v>-30</v>
          </cell>
          <cell r="AM623">
            <v>0</v>
          </cell>
          <cell r="AN623">
            <v>-21752.835000000006</v>
          </cell>
          <cell r="AO623">
            <v>0</v>
          </cell>
          <cell r="AP623">
            <v>2877993.9099999997</v>
          </cell>
        </row>
        <row r="624">
          <cell r="A624" t="str">
            <v>36920California</v>
          </cell>
          <cell r="B624" t="str">
            <v>California</v>
          </cell>
          <cell r="C624" t="str">
            <v>California</v>
          </cell>
          <cell r="D624">
            <v>369.2</v>
          </cell>
          <cell r="E624">
            <v>369.2</v>
          </cell>
          <cell r="F624" t="str">
            <v>Underground Services</v>
          </cell>
          <cell r="G624">
            <v>0</v>
          </cell>
          <cell r="H624">
            <v>14558189.630000001</v>
          </cell>
          <cell r="I624">
            <v>0</v>
          </cell>
          <cell r="J624">
            <v>-10708.050000000003</v>
          </cell>
          <cell r="K624">
            <v>0</v>
          </cell>
          <cell r="L624">
            <v>14547481.58</v>
          </cell>
          <cell r="M624">
            <v>0</v>
          </cell>
          <cell r="N624">
            <v>-12218.750000000002</v>
          </cell>
          <cell r="O624">
            <v>0</v>
          </cell>
          <cell r="P624">
            <v>14535262.83</v>
          </cell>
          <cell r="Q624">
            <v>0</v>
          </cell>
          <cell r="R624">
            <v>5361852</v>
          </cell>
          <cell r="S624">
            <v>0</v>
          </cell>
          <cell r="T624">
            <v>2.1378843537414776</v>
          </cell>
          <cell r="U624">
            <v>0</v>
          </cell>
          <cell r="V624">
            <v>311123</v>
          </cell>
          <cell r="W624">
            <v>0</v>
          </cell>
          <cell r="X624">
            <v>-10708.050000000003</v>
          </cell>
          <cell r="Y624">
            <v>0</v>
          </cell>
          <cell r="Z624">
            <v>-40</v>
          </cell>
          <cell r="AA624">
            <v>0</v>
          </cell>
          <cell r="AB624">
            <v>-4283.2200000000012</v>
          </cell>
          <cell r="AC624">
            <v>0</v>
          </cell>
          <cell r="AD624">
            <v>5657983.7300000004</v>
          </cell>
          <cell r="AE624">
            <v>0</v>
          </cell>
          <cell r="AF624">
            <v>2.1378843537414776</v>
          </cell>
          <cell r="AG624">
            <v>0</v>
          </cell>
          <cell r="AH624">
            <v>310878</v>
          </cell>
          <cell r="AI624">
            <v>0</v>
          </cell>
          <cell r="AJ624">
            <v>-12218.750000000002</v>
          </cell>
          <cell r="AK624">
            <v>0</v>
          </cell>
          <cell r="AL624">
            <v>-40</v>
          </cell>
          <cell r="AM624">
            <v>0</v>
          </cell>
          <cell r="AN624">
            <v>-4887.5000000000009</v>
          </cell>
          <cell r="AO624">
            <v>0</v>
          </cell>
          <cell r="AP624">
            <v>5951755.4800000004</v>
          </cell>
        </row>
        <row r="625">
          <cell r="A625" t="str">
            <v>37000California</v>
          </cell>
          <cell r="B625" t="str">
            <v>California</v>
          </cell>
          <cell r="C625" t="str">
            <v>California</v>
          </cell>
          <cell r="D625">
            <v>370</v>
          </cell>
          <cell r="E625">
            <v>370</v>
          </cell>
          <cell r="F625" t="str">
            <v>Meters</v>
          </cell>
          <cell r="G625">
            <v>0</v>
          </cell>
          <cell r="H625">
            <v>3901131.94</v>
          </cell>
          <cell r="I625">
            <v>0</v>
          </cell>
          <cell r="J625">
            <v>-612039.84999999963</v>
          </cell>
          <cell r="K625">
            <v>0</v>
          </cell>
          <cell r="L625">
            <v>3289092.0900000003</v>
          </cell>
          <cell r="M625">
            <v>0</v>
          </cell>
          <cell r="N625">
            <v>-418157.45000000007</v>
          </cell>
          <cell r="O625">
            <v>0</v>
          </cell>
          <cell r="P625">
            <v>2870934.64</v>
          </cell>
          <cell r="Q625">
            <v>0</v>
          </cell>
          <cell r="R625">
            <v>2876561</v>
          </cell>
          <cell r="S625">
            <v>0</v>
          </cell>
          <cell r="T625">
            <v>3.6380750715264574</v>
          </cell>
          <cell r="U625">
            <v>0</v>
          </cell>
          <cell r="V625">
            <v>130793</v>
          </cell>
          <cell r="W625">
            <v>0</v>
          </cell>
          <cell r="X625">
            <v>-612039.84999999963</v>
          </cell>
          <cell r="Y625">
            <v>0</v>
          </cell>
          <cell r="Z625">
            <v>-4</v>
          </cell>
          <cell r="AA625">
            <v>0</v>
          </cell>
          <cell r="AB625">
            <v>-24481.593999999986</v>
          </cell>
          <cell r="AC625">
            <v>0</v>
          </cell>
          <cell r="AD625">
            <v>2370832.5560000003</v>
          </cell>
          <cell r="AE625">
            <v>0</v>
          </cell>
          <cell r="AF625">
            <v>3.6380750715264574</v>
          </cell>
          <cell r="AG625">
            <v>0</v>
          </cell>
          <cell r="AH625">
            <v>112053</v>
          </cell>
          <cell r="AI625">
            <v>0</v>
          </cell>
          <cell r="AJ625">
            <v>-418157.45000000007</v>
          </cell>
          <cell r="AK625">
            <v>0</v>
          </cell>
          <cell r="AL625">
            <v>-4</v>
          </cell>
          <cell r="AM625">
            <v>0</v>
          </cell>
          <cell r="AN625">
            <v>-16726.298000000003</v>
          </cell>
          <cell r="AO625">
            <v>0</v>
          </cell>
          <cell r="AP625">
            <v>2048001.8080000002</v>
          </cell>
        </row>
        <row r="626">
          <cell r="A626" t="str">
            <v>37100California</v>
          </cell>
          <cell r="B626" t="str">
            <v>California</v>
          </cell>
          <cell r="C626" t="str">
            <v>California</v>
          </cell>
          <cell r="D626">
            <v>371</v>
          </cell>
          <cell r="E626">
            <v>371</v>
          </cell>
          <cell r="F626" t="str">
            <v>Installations on Customer Premises</v>
          </cell>
          <cell r="G626">
            <v>0</v>
          </cell>
          <cell r="H626">
            <v>271230.94</v>
          </cell>
          <cell r="I626">
            <v>0</v>
          </cell>
          <cell r="J626">
            <v>-16604.160000000003</v>
          </cell>
          <cell r="K626">
            <v>0</v>
          </cell>
          <cell r="L626">
            <v>254626.78</v>
          </cell>
          <cell r="M626">
            <v>0</v>
          </cell>
          <cell r="N626">
            <v>-15928.840000000006</v>
          </cell>
          <cell r="O626">
            <v>0</v>
          </cell>
          <cell r="P626">
            <v>238697.94</v>
          </cell>
          <cell r="Q626">
            <v>0</v>
          </cell>
          <cell r="R626">
            <v>223984</v>
          </cell>
          <cell r="S626">
            <v>0</v>
          </cell>
          <cell r="T626">
            <v>4.799905454765085</v>
          </cell>
          <cell r="U626">
            <v>0</v>
          </cell>
          <cell r="V626">
            <v>12620</v>
          </cell>
          <cell r="W626">
            <v>0</v>
          </cell>
          <cell r="X626">
            <v>-16604.160000000003</v>
          </cell>
          <cell r="Y626">
            <v>0</v>
          </cell>
          <cell r="Z626">
            <v>-50</v>
          </cell>
          <cell r="AA626">
            <v>0</v>
          </cell>
          <cell r="AB626">
            <v>-8302.0800000000017</v>
          </cell>
          <cell r="AC626">
            <v>0</v>
          </cell>
          <cell r="AD626">
            <v>211697.76</v>
          </cell>
          <cell r="AE626">
            <v>0</v>
          </cell>
          <cell r="AF626">
            <v>4.799905454765085</v>
          </cell>
          <cell r="AG626">
            <v>0</v>
          </cell>
          <cell r="AH626">
            <v>11840</v>
          </cell>
          <cell r="AI626">
            <v>0</v>
          </cell>
          <cell r="AJ626">
            <v>-15928.840000000006</v>
          </cell>
          <cell r="AK626">
            <v>0</v>
          </cell>
          <cell r="AL626">
            <v>-50</v>
          </cell>
          <cell r="AM626">
            <v>0</v>
          </cell>
          <cell r="AN626">
            <v>-7964.4200000000019</v>
          </cell>
          <cell r="AO626">
            <v>0</v>
          </cell>
          <cell r="AP626">
            <v>199644.5</v>
          </cell>
        </row>
        <row r="627">
          <cell r="A627" t="str">
            <v>37300California</v>
          </cell>
          <cell r="B627" t="str">
            <v>California</v>
          </cell>
          <cell r="C627" t="str">
            <v>California</v>
          </cell>
          <cell r="D627">
            <v>373</v>
          </cell>
          <cell r="E627">
            <v>373</v>
          </cell>
          <cell r="F627" t="str">
            <v>Street Lighting and Signal Systems</v>
          </cell>
          <cell r="G627">
            <v>0</v>
          </cell>
          <cell r="H627">
            <v>672642.15</v>
          </cell>
          <cell r="I627">
            <v>0</v>
          </cell>
          <cell r="J627">
            <v>-19444.850000000002</v>
          </cell>
          <cell r="K627">
            <v>0</v>
          </cell>
          <cell r="L627">
            <v>653197.30000000005</v>
          </cell>
          <cell r="M627">
            <v>0</v>
          </cell>
          <cell r="N627">
            <v>-19303.990000000002</v>
          </cell>
          <cell r="O627">
            <v>0</v>
          </cell>
          <cell r="P627">
            <v>633893.31000000006</v>
          </cell>
          <cell r="Q627">
            <v>0</v>
          </cell>
          <cell r="R627">
            <v>323710</v>
          </cell>
          <cell r="S627">
            <v>0</v>
          </cell>
          <cell r="T627">
            <v>3.0555198447317591</v>
          </cell>
          <cell r="U627">
            <v>0</v>
          </cell>
          <cell r="V627">
            <v>20256</v>
          </cell>
          <cell r="W627">
            <v>0</v>
          </cell>
          <cell r="X627">
            <v>-19444.850000000002</v>
          </cell>
          <cell r="Y627">
            <v>0</v>
          </cell>
          <cell r="Z627">
            <v>-30</v>
          </cell>
          <cell r="AA627">
            <v>0</v>
          </cell>
          <cell r="AB627">
            <v>-5833.4550000000008</v>
          </cell>
          <cell r="AC627">
            <v>0</v>
          </cell>
          <cell r="AD627">
            <v>318687.69500000001</v>
          </cell>
          <cell r="AE627">
            <v>0</v>
          </cell>
          <cell r="AF627">
            <v>3.0555198447317591</v>
          </cell>
          <cell r="AG627">
            <v>0</v>
          </cell>
          <cell r="AH627">
            <v>19664</v>
          </cell>
          <cell r="AI627">
            <v>0</v>
          </cell>
          <cell r="AJ627">
            <v>-19303.990000000002</v>
          </cell>
          <cell r="AK627">
            <v>0</v>
          </cell>
          <cell r="AL627">
            <v>-30</v>
          </cell>
          <cell r="AM627">
            <v>0</v>
          </cell>
          <cell r="AN627">
            <v>-5791.197000000001</v>
          </cell>
          <cell r="AO627">
            <v>0</v>
          </cell>
          <cell r="AP627">
            <v>313256.50800000003</v>
          </cell>
        </row>
        <row r="628">
          <cell r="A628">
            <v>0</v>
          </cell>
          <cell r="B628">
            <v>0</v>
          </cell>
          <cell r="C628">
            <v>0</v>
          </cell>
          <cell r="D628">
            <v>0</v>
          </cell>
          <cell r="E628">
            <v>0</v>
          </cell>
          <cell r="F628" t="str">
            <v>TOTAL CALIFORNIA - DISTRIBUTION</v>
          </cell>
          <cell r="G628">
            <v>0</v>
          </cell>
          <cell r="H628">
            <v>225035480.86000001</v>
          </cell>
          <cell r="I628">
            <v>0</v>
          </cell>
          <cell r="J628">
            <v>-2245487.9200000004</v>
          </cell>
          <cell r="K628">
            <v>0</v>
          </cell>
          <cell r="L628">
            <v>222789992.94000006</v>
          </cell>
          <cell r="M628">
            <v>0</v>
          </cell>
          <cell r="N628">
            <v>-2027489.06</v>
          </cell>
          <cell r="O628">
            <v>0</v>
          </cell>
          <cell r="P628">
            <v>220762503.88</v>
          </cell>
          <cell r="Q628">
            <v>0</v>
          </cell>
          <cell r="R628">
            <v>101665301</v>
          </cell>
          <cell r="S628">
            <v>0</v>
          </cell>
          <cell r="T628">
            <v>0</v>
          </cell>
          <cell r="U628">
            <v>0</v>
          </cell>
          <cell r="V628">
            <v>6578084</v>
          </cell>
          <cell r="W628">
            <v>0</v>
          </cell>
          <cell r="X628">
            <v>-2245487.9200000004</v>
          </cell>
          <cell r="Y628">
            <v>0</v>
          </cell>
          <cell r="Z628">
            <v>0</v>
          </cell>
          <cell r="AA628">
            <v>0</v>
          </cell>
          <cell r="AB628">
            <v>-931132.44300000009</v>
          </cell>
          <cell r="AC628">
            <v>0</v>
          </cell>
          <cell r="AD628">
            <v>105066764.63699999</v>
          </cell>
          <cell r="AE628">
            <v>0</v>
          </cell>
          <cell r="AF628">
            <v>0</v>
          </cell>
          <cell r="AG628">
            <v>0</v>
          </cell>
          <cell r="AH628">
            <v>6509780</v>
          </cell>
          <cell r="AI628">
            <v>0</v>
          </cell>
          <cell r="AJ628">
            <v>-2027489.06</v>
          </cell>
          <cell r="AK628">
            <v>0</v>
          </cell>
          <cell r="AL628">
            <v>0</v>
          </cell>
          <cell r="AM628">
            <v>0</v>
          </cell>
          <cell r="AN628">
            <v>-924322.72850000008</v>
          </cell>
          <cell r="AO628">
            <v>0</v>
          </cell>
          <cell r="AP628">
            <v>108624732.8485</v>
          </cell>
        </row>
        <row r="629">
          <cell r="A629">
            <v>0</v>
          </cell>
          <cell r="B629">
            <v>0</v>
          </cell>
          <cell r="C629">
            <v>0</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row>
        <row r="630">
          <cell r="A630">
            <v>0</v>
          </cell>
          <cell r="B630">
            <v>0</v>
          </cell>
          <cell r="C630">
            <v>0</v>
          </cell>
          <cell r="D630">
            <v>0</v>
          </cell>
          <cell r="E630">
            <v>0</v>
          </cell>
          <cell r="F630" t="str">
            <v>UTAH -  DISTRIBUTION</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row>
        <row r="631">
          <cell r="A631" t="str">
            <v>36020Utah</v>
          </cell>
          <cell r="B631" t="str">
            <v>Utah</v>
          </cell>
          <cell r="C631" t="str">
            <v>Utah</v>
          </cell>
          <cell r="D631">
            <v>360.2</v>
          </cell>
          <cell r="E631">
            <v>360.2</v>
          </cell>
          <cell r="F631" t="str">
            <v>Rights-of-Way</v>
          </cell>
          <cell r="G631">
            <v>0</v>
          </cell>
          <cell r="H631">
            <v>7985479</v>
          </cell>
          <cell r="I631">
            <v>0</v>
          </cell>
          <cell r="J631">
            <v>-3203.62</v>
          </cell>
          <cell r="K631">
            <v>0</v>
          </cell>
          <cell r="L631">
            <v>7982275.3799999999</v>
          </cell>
          <cell r="M631">
            <v>0</v>
          </cell>
          <cell r="N631">
            <v>-3780.4100000000008</v>
          </cell>
          <cell r="O631">
            <v>0</v>
          </cell>
          <cell r="P631">
            <v>7978494.9699999997</v>
          </cell>
          <cell r="Q631">
            <v>0</v>
          </cell>
          <cell r="R631">
            <v>2264604</v>
          </cell>
          <cell r="S631">
            <v>0</v>
          </cell>
          <cell r="T631">
            <v>1.6722311182766663</v>
          </cell>
          <cell r="U631">
            <v>0</v>
          </cell>
          <cell r="V631">
            <v>133509</v>
          </cell>
          <cell r="W631">
            <v>0</v>
          </cell>
          <cell r="X631">
            <v>-3203.62</v>
          </cell>
          <cell r="Y631">
            <v>0</v>
          </cell>
          <cell r="Z631">
            <v>0</v>
          </cell>
          <cell r="AA631">
            <v>0</v>
          </cell>
          <cell r="AB631">
            <v>0</v>
          </cell>
          <cell r="AC631">
            <v>0</v>
          </cell>
          <cell r="AD631">
            <v>2394909.38</v>
          </cell>
          <cell r="AE631">
            <v>0</v>
          </cell>
          <cell r="AF631">
            <v>1.6722311182766663</v>
          </cell>
          <cell r="AG631">
            <v>0</v>
          </cell>
          <cell r="AH631">
            <v>133450</v>
          </cell>
          <cell r="AI631">
            <v>0</v>
          </cell>
          <cell r="AJ631">
            <v>-3780.4100000000008</v>
          </cell>
          <cell r="AK631">
            <v>0</v>
          </cell>
          <cell r="AL631">
            <v>0</v>
          </cell>
          <cell r="AM631">
            <v>0</v>
          </cell>
          <cell r="AN631">
            <v>0</v>
          </cell>
          <cell r="AO631">
            <v>0</v>
          </cell>
          <cell r="AP631">
            <v>2524578.9699999997</v>
          </cell>
        </row>
        <row r="632">
          <cell r="A632" t="str">
            <v>36100Utah</v>
          </cell>
          <cell r="B632" t="str">
            <v>Utah</v>
          </cell>
          <cell r="C632" t="str">
            <v>Utah</v>
          </cell>
          <cell r="D632">
            <v>361</v>
          </cell>
          <cell r="E632">
            <v>361</v>
          </cell>
          <cell r="F632" t="str">
            <v>Structures and Improvements</v>
          </cell>
          <cell r="G632">
            <v>0</v>
          </cell>
          <cell r="H632">
            <v>44279566.990000002</v>
          </cell>
          <cell r="I632">
            <v>0</v>
          </cell>
          <cell r="J632">
            <v>-165796.44</v>
          </cell>
          <cell r="K632">
            <v>0</v>
          </cell>
          <cell r="L632">
            <v>44113770.550000004</v>
          </cell>
          <cell r="M632">
            <v>0</v>
          </cell>
          <cell r="N632">
            <v>-179281.35</v>
          </cell>
          <cell r="O632">
            <v>0</v>
          </cell>
          <cell r="P632">
            <v>43934489.200000003</v>
          </cell>
          <cell r="Q632">
            <v>0</v>
          </cell>
          <cell r="R632">
            <v>7812225</v>
          </cell>
          <cell r="S632">
            <v>0</v>
          </cell>
          <cell r="T632">
            <v>1.5840078355910032</v>
          </cell>
          <cell r="U632">
            <v>0</v>
          </cell>
          <cell r="V632">
            <v>700079</v>
          </cell>
          <cell r="W632">
            <v>0</v>
          </cell>
          <cell r="X632">
            <v>-165796.44</v>
          </cell>
          <cell r="Y632">
            <v>0</v>
          </cell>
          <cell r="Z632">
            <v>0</v>
          </cell>
          <cell r="AA632">
            <v>0</v>
          </cell>
          <cell r="AB632">
            <v>0</v>
          </cell>
          <cell r="AC632">
            <v>0</v>
          </cell>
          <cell r="AD632">
            <v>8346507.5599999996</v>
          </cell>
          <cell r="AE632">
            <v>0</v>
          </cell>
          <cell r="AF632">
            <v>1.5840078355910032</v>
          </cell>
          <cell r="AG632">
            <v>0</v>
          </cell>
          <cell r="AH632">
            <v>697346</v>
          </cell>
          <cell r="AI632">
            <v>0</v>
          </cell>
          <cell r="AJ632">
            <v>-179281.35</v>
          </cell>
          <cell r="AK632">
            <v>0</v>
          </cell>
          <cell r="AL632">
            <v>0</v>
          </cell>
          <cell r="AM632">
            <v>0</v>
          </cell>
          <cell r="AN632">
            <v>0</v>
          </cell>
          <cell r="AO632">
            <v>0</v>
          </cell>
          <cell r="AP632">
            <v>8864572.209999999</v>
          </cell>
        </row>
        <row r="633">
          <cell r="A633" t="str">
            <v>36200Utah</v>
          </cell>
          <cell r="B633" t="str">
            <v>Utah</v>
          </cell>
          <cell r="C633" t="str">
            <v>Utah</v>
          </cell>
          <cell r="D633">
            <v>362</v>
          </cell>
          <cell r="E633">
            <v>362</v>
          </cell>
          <cell r="F633" t="str">
            <v>Station Equipment</v>
          </cell>
          <cell r="G633">
            <v>0</v>
          </cell>
          <cell r="H633">
            <v>411291117.56</v>
          </cell>
          <cell r="I633">
            <v>0</v>
          </cell>
          <cell r="J633">
            <v>-4411309.7699999986</v>
          </cell>
          <cell r="K633">
            <v>0</v>
          </cell>
          <cell r="L633">
            <v>406879807.79000002</v>
          </cell>
          <cell r="M633">
            <v>0</v>
          </cell>
          <cell r="N633">
            <v>-4430828.3899999997</v>
          </cell>
          <cell r="O633">
            <v>0</v>
          </cell>
          <cell r="P633">
            <v>402448979.40000004</v>
          </cell>
          <cell r="Q633">
            <v>0</v>
          </cell>
          <cell r="R633">
            <v>84338221</v>
          </cell>
          <cell r="S633">
            <v>0</v>
          </cell>
          <cell r="T633">
            <v>2.0580779966074889</v>
          </cell>
          <cell r="U633">
            <v>0</v>
          </cell>
          <cell r="V633">
            <v>8419298</v>
          </cell>
          <cell r="W633">
            <v>0</v>
          </cell>
          <cell r="X633">
            <v>-4411309.7699999986</v>
          </cell>
          <cell r="Y633">
            <v>0</v>
          </cell>
          <cell r="Z633">
            <v>-10</v>
          </cell>
          <cell r="AA633">
            <v>0</v>
          </cell>
          <cell r="AB633">
            <v>-441130.9769999999</v>
          </cell>
          <cell r="AC633">
            <v>0</v>
          </cell>
          <cell r="AD633">
            <v>87905078.253000006</v>
          </cell>
          <cell r="AE633">
            <v>0</v>
          </cell>
          <cell r="AF633">
            <v>2.0580779966074889</v>
          </cell>
          <cell r="AG633">
            <v>0</v>
          </cell>
          <cell r="AH633">
            <v>8328309</v>
          </cell>
          <cell r="AI633">
            <v>0</v>
          </cell>
          <cell r="AJ633">
            <v>-4430828.3899999997</v>
          </cell>
          <cell r="AK633">
            <v>0</v>
          </cell>
          <cell r="AL633">
            <v>-10</v>
          </cell>
          <cell r="AM633">
            <v>0</v>
          </cell>
          <cell r="AN633">
            <v>-443082.83899999998</v>
          </cell>
          <cell r="AO633">
            <v>0</v>
          </cell>
          <cell r="AP633">
            <v>91359476.024000004</v>
          </cell>
        </row>
        <row r="634">
          <cell r="A634" t="str">
            <v>36270Utah</v>
          </cell>
          <cell r="B634" t="str">
            <v>Utah</v>
          </cell>
          <cell r="C634" t="str">
            <v>Utah</v>
          </cell>
          <cell r="D634">
            <v>362.7</v>
          </cell>
          <cell r="E634">
            <v>362.7</v>
          </cell>
          <cell r="F634" t="str">
            <v>Supervisory Equipment</v>
          </cell>
          <cell r="G634">
            <v>0</v>
          </cell>
          <cell r="H634">
            <v>5594695.6299999999</v>
          </cell>
          <cell r="I634">
            <v>0</v>
          </cell>
          <cell r="J634">
            <v>-92231.839999999967</v>
          </cell>
          <cell r="K634">
            <v>0</v>
          </cell>
          <cell r="L634">
            <v>5502463.79</v>
          </cell>
          <cell r="M634">
            <v>0</v>
          </cell>
          <cell r="N634">
            <v>-101784.29000000002</v>
          </cell>
          <cell r="O634">
            <v>0</v>
          </cell>
          <cell r="P634">
            <v>5400679.5</v>
          </cell>
          <cell r="Q634">
            <v>0</v>
          </cell>
          <cell r="R634">
            <v>2525598</v>
          </cell>
          <cell r="S634">
            <v>0</v>
          </cell>
          <cell r="T634">
            <v>3.9900483561010271</v>
          </cell>
          <cell r="U634">
            <v>0</v>
          </cell>
          <cell r="V634">
            <v>221391</v>
          </cell>
          <cell r="W634">
            <v>0</v>
          </cell>
          <cell r="X634">
            <v>-92231.839999999967</v>
          </cell>
          <cell r="Y634">
            <v>0</v>
          </cell>
          <cell r="Z634">
            <v>0</v>
          </cell>
          <cell r="AA634">
            <v>0</v>
          </cell>
          <cell r="AB634">
            <v>0</v>
          </cell>
          <cell r="AC634">
            <v>0</v>
          </cell>
          <cell r="AD634">
            <v>2654757.16</v>
          </cell>
          <cell r="AE634">
            <v>0</v>
          </cell>
          <cell r="AF634">
            <v>3.9900483561010271</v>
          </cell>
          <cell r="AG634">
            <v>0</v>
          </cell>
          <cell r="AH634">
            <v>217520</v>
          </cell>
          <cell r="AI634">
            <v>0</v>
          </cell>
          <cell r="AJ634">
            <v>-101784.29000000002</v>
          </cell>
          <cell r="AK634">
            <v>0</v>
          </cell>
          <cell r="AL634">
            <v>0</v>
          </cell>
          <cell r="AM634">
            <v>0</v>
          </cell>
          <cell r="AN634">
            <v>0</v>
          </cell>
          <cell r="AO634">
            <v>0</v>
          </cell>
          <cell r="AP634">
            <v>2770492.87</v>
          </cell>
        </row>
        <row r="635">
          <cell r="A635" t="str">
            <v>36400Utah</v>
          </cell>
          <cell r="B635" t="str">
            <v>Utah</v>
          </cell>
          <cell r="C635" t="str">
            <v>Utah</v>
          </cell>
          <cell r="D635">
            <v>364</v>
          </cell>
          <cell r="E635">
            <v>364</v>
          </cell>
          <cell r="F635" t="str">
            <v>Poles, Towers and Fixtures</v>
          </cell>
          <cell r="G635">
            <v>0</v>
          </cell>
          <cell r="H635">
            <v>319266142.94</v>
          </cell>
          <cell r="I635">
            <v>0</v>
          </cell>
          <cell r="J635">
            <v>-3685833.669999999</v>
          </cell>
          <cell r="K635">
            <v>0</v>
          </cell>
          <cell r="L635">
            <v>315580309.26999998</v>
          </cell>
          <cell r="M635">
            <v>0</v>
          </cell>
          <cell r="N635">
            <v>-3719577.2199999997</v>
          </cell>
          <cell r="O635">
            <v>0</v>
          </cell>
          <cell r="P635">
            <v>311860732.04999995</v>
          </cell>
          <cell r="Q635">
            <v>0</v>
          </cell>
          <cell r="R635">
            <v>145599209</v>
          </cell>
          <cell r="S635">
            <v>0</v>
          </cell>
          <cell r="T635">
            <v>3.9511393160013975</v>
          </cell>
          <cell r="U635">
            <v>0</v>
          </cell>
          <cell r="V635">
            <v>12541834</v>
          </cell>
          <cell r="W635">
            <v>0</v>
          </cell>
          <cell r="X635">
            <v>-3685833.669999999</v>
          </cell>
          <cell r="Y635">
            <v>0</v>
          </cell>
          <cell r="Z635">
            <v>-80</v>
          </cell>
          <cell r="AA635">
            <v>0</v>
          </cell>
          <cell r="AB635">
            <v>-2948666.9359999988</v>
          </cell>
          <cell r="AC635">
            <v>0</v>
          </cell>
          <cell r="AD635">
            <v>151506542.39400002</v>
          </cell>
          <cell r="AE635">
            <v>0</v>
          </cell>
          <cell r="AF635">
            <v>3.9511393160013975</v>
          </cell>
          <cell r="AG635">
            <v>0</v>
          </cell>
          <cell r="AH635">
            <v>12395535</v>
          </cell>
          <cell r="AI635">
            <v>0</v>
          </cell>
          <cell r="AJ635">
            <v>-3719577.2199999997</v>
          </cell>
          <cell r="AK635">
            <v>0</v>
          </cell>
          <cell r="AL635">
            <v>-80</v>
          </cell>
          <cell r="AM635">
            <v>0</v>
          </cell>
          <cell r="AN635">
            <v>-2975661.7759999996</v>
          </cell>
          <cell r="AO635">
            <v>0</v>
          </cell>
          <cell r="AP635">
            <v>157206838.39800003</v>
          </cell>
        </row>
        <row r="636">
          <cell r="A636" t="str">
            <v>36500Utah</v>
          </cell>
          <cell r="B636" t="str">
            <v>Utah</v>
          </cell>
          <cell r="C636" t="str">
            <v>Utah</v>
          </cell>
          <cell r="D636">
            <v>365</v>
          </cell>
          <cell r="E636">
            <v>365</v>
          </cell>
          <cell r="F636" t="str">
            <v>Overhead Conductors and Devices</v>
          </cell>
          <cell r="G636">
            <v>0</v>
          </cell>
          <cell r="H636">
            <v>209693253.62</v>
          </cell>
          <cell r="I636">
            <v>0</v>
          </cell>
          <cell r="J636">
            <v>-2361658.2900000005</v>
          </cell>
          <cell r="K636">
            <v>0</v>
          </cell>
          <cell r="L636">
            <v>207331595.33000001</v>
          </cell>
          <cell r="M636">
            <v>0</v>
          </cell>
          <cell r="N636">
            <v>-2383111.2199999997</v>
          </cell>
          <cell r="O636">
            <v>0</v>
          </cell>
          <cell r="P636">
            <v>204948484.11000001</v>
          </cell>
          <cell r="Q636">
            <v>0</v>
          </cell>
          <cell r="R636">
            <v>81885423</v>
          </cell>
          <cell r="S636">
            <v>0</v>
          </cell>
          <cell r="T636">
            <v>3.0123730702415088</v>
          </cell>
          <cell r="U636">
            <v>0</v>
          </cell>
          <cell r="V636">
            <v>6281172</v>
          </cell>
          <cell r="W636">
            <v>0</v>
          </cell>
          <cell r="X636">
            <v>-2361658.2900000005</v>
          </cell>
          <cell r="Y636">
            <v>0</v>
          </cell>
          <cell r="Z636">
            <v>-45</v>
          </cell>
          <cell r="AA636">
            <v>0</v>
          </cell>
          <cell r="AB636">
            <v>-1062746.2305000003</v>
          </cell>
          <cell r="AC636">
            <v>0</v>
          </cell>
          <cell r="AD636">
            <v>84742190.479499996</v>
          </cell>
          <cell r="AE636">
            <v>0</v>
          </cell>
          <cell r="AF636">
            <v>3.0123730702415088</v>
          </cell>
          <cell r="AG636">
            <v>0</v>
          </cell>
          <cell r="AH636">
            <v>6209707</v>
          </cell>
          <cell r="AI636">
            <v>0</v>
          </cell>
          <cell r="AJ636">
            <v>-2383111.2199999997</v>
          </cell>
          <cell r="AK636">
            <v>0</v>
          </cell>
          <cell r="AL636">
            <v>-45</v>
          </cell>
          <cell r="AM636">
            <v>0</v>
          </cell>
          <cell r="AN636">
            <v>-1072400.0489999999</v>
          </cell>
          <cell r="AO636">
            <v>0</v>
          </cell>
          <cell r="AP636">
            <v>87496386.210500002</v>
          </cell>
        </row>
        <row r="637">
          <cell r="A637" t="str">
            <v>36600Utah</v>
          </cell>
          <cell r="B637" t="str">
            <v>Utah</v>
          </cell>
          <cell r="C637" t="str">
            <v>Utah</v>
          </cell>
          <cell r="D637">
            <v>366</v>
          </cell>
          <cell r="E637">
            <v>366</v>
          </cell>
          <cell r="F637" t="str">
            <v>Underground Conduit</v>
          </cell>
          <cell r="G637">
            <v>0</v>
          </cell>
          <cell r="H637">
            <v>169200100.50999999</v>
          </cell>
          <cell r="I637">
            <v>0</v>
          </cell>
          <cell r="J637">
            <v>-534912.79</v>
          </cell>
          <cell r="K637">
            <v>0</v>
          </cell>
          <cell r="L637">
            <v>168665187.72</v>
          </cell>
          <cell r="M637">
            <v>0</v>
          </cell>
          <cell r="N637">
            <v>-561644.18000000017</v>
          </cell>
          <cell r="O637">
            <v>0</v>
          </cell>
          <cell r="P637">
            <v>168103543.53999999</v>
          </cell>
          <cell r="Q637">
            <v>0</v>
          </cell>
          <cell r="R637">
            <v>53099432</v>
          </cell>
          <cell r="S637">
            <v>0</v>
          </cell>
          <cell r="T637">
            <v>2.6077778880216163</v>
          </cell>
          <cell r="U637">
            <v>0</v>
          </cell>
          <cell r="V637">
            <v>4405388</v>
          </cell>
          <cell r="W637">
            <v>0</v>
          </cell>
          <cell r="X637">
            <v>-534912.79</v>
          </cell>
          <cell r="Y637">
            <v>0</v>
          </cell>
          <cell r="Z637">
            <v>-50</v>
          </cell>
          <cell r="AA637">
            <v>0</v>
          </cell>
          <cell r="AB637">
            <v>-267456.39500000002</v>
          </cell>
          <cell r="AC637">
            <v>0</v>
          </cell>
          <cell r="AD637">
            <v>56702450.814999998</v>
          </cell>
          <cell r="AE637">
            <v>0</v>
          </cell>
          <cell r="AF637">
            <v>2.6077778880216163</v>
          </cell>
          <cell r="AG637">
            <v>0</v>
          </cell>
          <cell r="AH637">
            <v>4391090</v>
          </cell>
          <cell r="AI637">
            <v>0</v>
          </cell>
          <cell r="AJ637">
            <v>-561644.18000000017</v>
          </cell>
          <cell r="AK637">
            <v>0</v>
          </cell>
          <cell r="AL637">
            <v>-50</v>
          </cell>
          <cell r="AM637">
            <v>0</v>
          </cell>
          <cell r="AN637">
            <v>-280822.09000000008</v>
          </cell>
          <cell r="AO637">
            <v>0</v>
          </cell>
          <cell r="AP637">
            <v>60251074.544999994</v>
          </cell>
        </row>
        <row r="638">
          <cell r="A638" t="str">
            <v>36700Utah</v>
          </cell>
          <cell r="B638" t="str">
            <v>Utah</v>
          </cell>
          <cell r="C638" t="str">
            <v>Utah</v>
          </cell>
          <cell r="D638">
            <v>367</v>
          </cell>
          <cell r="E638">
            <v>367</v>
          </cell>
          <cell r="F638" t="str">
            <v>Underground Conductors and Devices</v>
          </cell>
          <cell r="G638">
            <v>0</v>
          </cell>
          <cell r="H638">
            <v>467447484.77999997</v>
          </cell>
          <cell r="I638">
            <v>0</v>
          </cell>
          <cell r="J638">
            <v>-2062969.63</v>
          </cell>
          <cell r="K638">
            <v>0</v>
          </cell>
          <cell r="L638">
            <v>465384515.14999998</v>
          </cell>
          <cell r="M638">
            <v>0</v>
          </cell>
          <cell r="N638">
            <v>-2181852.1600000001</v>
          </cell>
          <cell r="O638">
            <v>0</v>
          </cell>
          <cell r="P638">
            <v>463202662.98999995</v>
          </cell>
          <cell r="Q638">
            <v>0</v>
          </cell>
          <cell r="R638">
            <v>148349943</v>
          </cell>
          <cell r="S638">
            <v>0</v>
          </cell>
          <cell r="T638">
            <v>2.4422863965609589</v>
          </cell>
          <cell r="U638">
            <v>0</v>
          </cell>
          <cell r="V638">
            <v>11391215</v>
          </cell>
          <cell r="W638">
            <v>0</v>
          </cell>
          <cell r="X638">
            <v>-2062969.63</v>
          </cell>
          <cell r="Y638">
            <v>0</v>
          </cell>
          <cell r="Z638">
            <v>-25</v>
          </cell>
          <cell r="AA638">
            <v>0</v>
          </cell>
          <cell r="AB638">
            <v>-515742.40749999997</v>
          </cell>
          <cell r="AC638">
            <v>0</v>
          </cell>
          <cell r="AD638">
            <v>157162445.96250001</v>
          </cell>
          <cell r="AE638">
            <v>0</v>
          </cell>
          <cell r="AF638">
            <v>2.4422863965609589</v>
          </cell>
          <cell r="AG638">
            <v>0</v>
          </cell>
          <cell r="AH638">
            <v>11339379</v>
          </cell>
          <cell r="AI638">
            <v>0</v>
          </cell>
          <cell r="AJ638">
            <v>-2181852.1600000001</v>
          </cell>
          <cell r="AK638">
            <v>0</v>
          </cell>
          <cell r="AL638">
            <v>-25</v>
          </cell>
          <cell r="AM638">
            <v>0</v>
          </cell>
          <cell r="AN638">
            <v>-545463.04000000004</v>
          </cell>
          <cell r="AO638">
            <v>0</v>
          </cell>
          <cell r="AP638">
            <v>165774509.76250002</v>
          </cell>
        </row>
        <row r="639">
          <cell r="A639" t="str">
            <v>36800Utah</v>
          </cell>
          <cell r="B639" t="str">
            <v>Utah</v>
          </cell>
          <cell r="C639" t="str">
            <v>Utah</v>
          </cell>
          <cell r="D639">
            <v>368</v>
          </cell>
          <cell r="E639">
            <v>368</v>
          </cell>
          <cell r="F639" t="str">
            <v>Line Transformers</v>
          </cell>
          <cell r="G639">
            <v>0</v>
          </cell>
          <cell r="H639">
            <v>427468015.19999999</v>
          </cell>
          <cell r="I639">
            <v>0</v>
          </cell>
          <cell r="J639">
            <v>-5029853.9700000007</v>
          </cell>
          <cell r="K639">
            <v>0</v>
          </cell>
          <cell r="L639">
            <v>422438161.22999996</v>
          </cell>
          <cell r="M639">
            <v>0</v>
          </cell>
          <cell r="N639">
            <v>-5082532.7300000014</v>
          </cell>
          <cell r="O639">
            <v>0</v>
          </cell>
          <cell r="P639">
            <v>417355628.49999994</v>
          </cell>
          <cell r="Q639">
            <v>0</v>
          </cell>
          <cell r="R639">
            <v>111936868</v>
          </cell>
          <cell r="S639">
            <v>0</v>
          </cell>
          <cell r="T639">
            <v>2.8853911376151422</v>
          </cell>
          <cell r="U639">
            <v>0</v>
          </cell>
          <cell r="V639">
            <v>12261559</v>
          </cell>
          <cell r="W639">
            <v>0</v>
          </cell>
          <cell r="X639">
            <v>-5029853.9700000007</v>
          </cell>
          <cell r="Y639">
            <v>0</v>
          </cell>
          <cell r="Z639">
            <v>-5</v>
          </cell>
          <cell r="AA639">
            <v>0</v>
          </cell>
          <cell r="AB639">
            <v>-251492.69850000003</v>
          </cell>
          <cell r="AC639">
            <v>0</v>
          </cell>
          <cell r="AD639">
            <v>118917080.33149999</v>
          </cell>
          <cell r="AE639">
            <v>0</v>
          </cell>
          <cell r="AF639">
            <v>2.8853911376151422</v>
          </cell>
          <cell r="AG639">
            <v>0</v>
          </cell>
          <cell r="AH639">
            <v>12115668</v>
          </cell>
          <cell r="AI639">
            <v>0</v>
          </cell>
          <cell r="AJ639">
            <v>-5082532.7300000014</v>
          </cell>
          <cell r="AK639">
            <v>0</v>
          </cell>
          <cell r="AL639">
            <v>-5</v>
          </cell>
          <cell r="AM639">
            <v>0</v>
          </cell>
          <cell r="AN639">
            <v>-254126.63650000005</v>
          </cell>
          <cell r="AO639">
            <v>0</v>
          </cell>
          <cell r="AP639">
            <v>125696088.96499999</v>
          </cell>
        </row>
        <row r="640">
          <cell r="A640" t="str">
            <v>36900Utah</v>
          </cell>
          <cell r="B640" t="str">
            <v>Utah</v>
          </cell>
          <cell r="C640" t="str">
            <v>Utah</v>
          </cell>
          <cell r="D640">
            <v>369</v>
          </cell>
          <cell r="E640">
            <v>369</v>
          </cell>
          <cell r="F640" t="str">
            <v>Services</v>
          </cell>
          <cell r="G640">
            <v>0</v>
          </cell>
          <cell r="H640">
            <v>224795047.11000001</v>
          </cell>
          <cell r="I640">
            <v>0</v>
          </cell>
          <cell r="J640">
            <v>-186.42</v>
          </cell>
          <cell r="K640">
            <v>0</v>
          </cell>
          <cell r="L640">
            <v>224794860.69000003</v>
          </cell>
          <cell r="M640">
            <v>0</v>
          </cell>
          <cell r="N640">
            <v>-292.74</v>
          </cell>
          <cell r="O640">
            <v>0</v>
          </cell>
          <cell r="P640">
            <v>224794567.95000002</v>
          </cell>
          <cell r="Q640">
            <v>0</v>
          </cell>
          <cell r="R640">
            <v>60929367</v>
          </cell>
          <cell r="S640">
            <v>0</v>
          </cell>
          <cell r="T640">
            <v>1.8259301984447318</v>
          </cell>
          <cell r="U640">
            <v>0</v>
          </cell>
          <cell r="V640">
            <v>4104599</v>
          </cell>
          <cell r="W640">
            <v>0</v>
          </cell>
          <cell r="X640">
            <v>-186.42</v>
          </cell>
          <cell r="Y640">
            <v>0</v>
          </cell>
          <cell r="Z640">
            <v>-25</v>
          </cell>
          <cell r="AA640">
            <v>0</v>
          </cell>
          <cell r="AB640">
            <v>-46.604999999999997</v>
          </cell>
          <cell r="AC640">
            <v>0</v>
          </cell>
          <cell r="AD640">
            <v>65033732.975000001</v>
          </cell>
          <cell r="AE640">
            <v>0</v>
          </cell>
          <cell r="AF640">
            <v>1.8259301984447318</v>
          </cell>
          <cell r="AG640">
            <v>0</v>
          </cell>
          <cell r="AH640">
            <v>4104595</v>
          </cell>
          <cell r="AI640">
            <v>0</v>
          </cell>
          <cell r="AJ640">
            <v>-292.74</v>
          </cell>
          <cell r="AK640">
            <v>0</v>
          </cell>
          <cell r="AL640">
            <v>-25</v>
          </cell>
          <cell r="AM640">
            <v>0</v>
          </cell>
          <cell r="AN640">
            <v>-73.185000000000002</v>
          </cell>
          <cell r="AO640">
            <v>0</v>
          </cell>
          <cell r="AP640">
            <v>69137962.049999997</v>
          </cell>
        </row>
        <row r="641">
          <cell r="A641" t="str">
            <v>37000Utah</v>
          </cell>
          <cell r="B641" t="str">
            <v>Utah</v>
          </cell>
          <cell r="C641" t="str">
            <v>Utah</v>
          </cell>
          <cell r="D641">
            <v>370</v>
          </cell>
          <cell r="E641">
            <v>370</v>
          </cell>
          <cell r="F641" t="str">
            <v>Meters</v>
          </cell>
          <cell r="G641">
            <v>0</v>
          </cell>
          <cell r="H641">
            <v>73237990.219999999</v>
          </cell>
          <cell r="I641">
            <v>0</v>
          </cell>
          <cell r="J641">
            <v>-4438175.9100000011</v>
          </cell>
          <cell r="K641">
            <v>0</v>
          </cell>
          <cell r="L641">
            <v>68799814.310000002</v>
          </cell>
          <cell r="M641">
            <v>0</v>
          </cell>
          <cell r="N641">
            <v>-2354651.3100000005</v>
          </cell>
          <cell r="O641">
            <v>0</v>
          </cell>
          <cell r="P641">
            <v>66445163</v>
          </cell>
          <cell r="Q641">
            <v>0</v>
          </cell>
          <cell r="R641">
            <v>30909193</v>
          </cell>
          <cell r="S641">
            <v>0</v>
          </cell>
          <cell r="T641">
            <v>3.6380750715264574</v>
          </cell>
          <cell r="U641">
            <v>0</v>
          </cell>
          <cell r="V641">
            <v>2583721</v>
          </cell>
          <cell r="W641">
            <v>0</v>
          </cell>
          <cell r="X641">
            <v>-4438175.9100000011</v>
          </cell>
          <cell r="Y641">
            <v>0</v>
          </cell>
          <cell r="Z641">
            <v>-2</v>
          </cell>
          <cell r="AA641">
            <v>0</v>
          </cell>
          <cell r="AB641">
            <v>-88763.51820000002</v>
          </cell>
          <cell r="AC641">
            <v>0</v>
          </cell>
          <cell r="AD641">
            <v>28965974.571800001</v>
          </cell>
          <cell r="AE641">
            <v>0</v>
          </cell>
          <cell r="AF641">
            <v>3.6380750715264574</v>
          </cell>
          <cell r="AG641">
            <v>0</v>
          </cell>
          <cell r="AH641">
            <v>2460157</v>
          </cell>
          <cell r="AI641">
            <v>0</v>
          </cell>
          <cell r="AJ641">
            <v>-2354651.3100000005</v>
          </cell>
          <cell r="AK641">
            <v>0</v>
          </cell>
          <cell r="AL641">
            <v>-2</v>
          </cell>
          <cell r="AM641">
            <v>0</v>
          </cell>
          <cell r="AN641">
            <v>-47093.026200000008</v>
          </cell>
          <cell r="AO641">
            <v>0</v>
          </cell>
          <cell r="AP641">
            <v>29024387.235599998</v>
          </cell>
        </row>
        <row r="642">
          <cell r="A642" t="str">
            <v>37100Utah</v>
          </cell>
          <cell r="B642" t="str">
            <v>Utah</v>
          </cell>
          <cell r="C642" t="str">
            <v>Utah</v>
          </cell>
          <cell r="D642">
            <v>371</v>
          </cell>
          <cell r="E642">
            <v>371</v>
          </cell>
          <cell r="F642" t="str">
            <v>Installations on Customer Premises</v>
          </cell>
          <cell r="G642">
            <v>0</v>
          </cell>
          <cell r="H642">
            <v>4418312.74</v>
          </cell>
          <cell r="I642">
            <v>0</v>
          </cell>
          <cell r="J642">
            <v>-165442.84</v>
          </cell>
          <cell r="K642">
            <v>0</v>
          </cell>
          <cell r="L642">
            <v>4252869.9000000004</v>
          </cell>
          <cell r="M642">
            <v>0</v>
          </cell>
          <cell r="N642">
            <v>-164316.82000000004</v>
          </cell>
          <cell r="O642">
            <v>0</v>
          </cell>
          <cell r="P642">
            <v>4088553.0800000005</v>
          </cell>
          <cell r="Q642">
            <v>0</v>
          </cell>
          <cell r="R642">
            <v>2696560</v>
          </cell>
          <cell r="S642">
            <v>0</v>
          </cell>
          <cell r="T642">
            <v>4.799905454765085</v>
          </cell>
          <cell r="U642">
            <v>0</v>
          </cell>
          <cell r="V642">
            <v>208104</v>
          </cell>
          <cell r="W642">
            <v>0</v>
          </cell>
          <cell r="X642">
            <v>-165442.84</v>
          </cell>
          <cell r="Y642">
            <v>0</v>
          </cell>
          <cell r="Z642">
            <v>-60</v>
          </cell>
          <cell r="AA642">
            <v>0</v>
          </cell>
          <cell r="AB642">
            <v>-99265.703999999998</v>
          </cell>
          <cell r="AC642">
            <v>0</v>
          </cell>
          <cell r="AD642">
            <v>2639955.4560000002</v>
          </cell>
          <cell r="AE642">
            <v>0</v>
          </cell>
          <cell r="AF642">
            <v>4.799905454765085</v>
          </cell>
          <cell r="AG642">
            <v>0</v>
          </cell>
          <cell r="AH642">
            <v>200190</v>
          </cell>
          <cell r="AI642">
            <v>0</v>
          </cell>
          <cell r="AJ642">
            <v>-164316.82000000004</v>
          </cell>
          <cell r="AK642">
            <v>0</v>
          </cell>
          <cell r="AL642">
            <v>-60</v>
          </cell>
          <cell r="AM642">
            <v>0</v>
          </cell>
          <cell r="AN642">
            <v>-98590.092000000033</v>
          </cell>
          <cell r="AO642">
            <v>0</v>
          </cell>
          <cell r="AP642">
            <v>2577238.5440000002</v>
          </cell>
        </row>
        <row r="643">
          <cell r="A643" t="str">
            <v>37300Utah</v>
          </cell>
          <cell r="B643" t="str">
            <v>Utah</v>
          </cell>
          <cell r="C643" t="str">
            <v>Utah</v>
          </cell>
          <cell r="D643">
            <v>373</v>
          </cell>
          <cell r="E643">
            <v>373</v>
          </cell>
          <cell r="F643" t="str">
            <v>Street Lighting and Signal Systems</v>
          </cell>
          <cell r="G643">
            <v>0</v>
          </cell>
          <cell r="H643">
            <v>23767481.890000001</v>
          </cell>
          <cell r="I643">
            <v>0</v>
          </cell>
          <cell r="J643">
            <v>-610747.67999999993</v>
          </cell>
          <cell r="K643">
            <v>0</v>
          </cell>
          <cell r="L643">
            <v>23156734.210000001</v>
          </cell>
          <cell r="M643">
            <v>0</v>
          </cell>
          <cell r="N643">
            <v>-624435.74000000022</v>
          </cell>
          <cell r="O643">
            <v>0</v>
          </cell>
          <cell r="P643">
            <v>22532298.469999999</v>
          </cell>
          <cell r="Q643">
            <v>0</v>
          </cell>
          <cell r="R643">
            <v>10488494</v>
          </cell>
          <cell r="S643">
            <v>0</v>
          </cell>
          <cell r="T643">
            <v>3.0555198447317591</v>
          </cell>
          <cell r="U643">
            <v>0</v>
          </cell>
          <cell r="V643">
            <v>716889</v>
          </cell>
          <cell r="W643">
            <v>0</v>
          </cell>
          <cell r="X643">
            <v>-610747.67999999993</v>
          </cell>
          <cell r="Y643">
            <v>0</v>
          </cell>
          <cell r="Z643">
            <v>-20</v>
          </cell>
          <cell r="AA643">
            <v>0</v>
          </cell>
          <cell r="AB643">
            <v>-122149.53599999998</v>
          </cell>
          <cell r="AC643">
            <v>0</v>
          </cell>
          <cell r="AD643">
            <v>10472485.784</v>
          </cell>
          <cell r="AE643">
            <v>0</v>
          </cell>
          <cell r="AF643">
            <v>3.0555198447317591</v>
          </cell>
          <cell r="AG643">
            <v>0</v>
          </cell>
          <cell r="AH643">
            <v>698019</v>
          </cell>
          <cell r="AI643">
            <v>0</v>
          </cell>
          <cell r="AJ643">
            <v>-624435.74000000022</v>
          </cell>
          <cell r="AK643">
            <v>0</v>
          </cell>
          <cell r="AL643">
            <v>-20</v>
          </cell>
          <cell r="AM643">
            <v>0</v>
          </cell>
          <cell r="AN643">
            <v>-124887.14800000004</v>
          </cell>
          <cell r="AO643">
            <v>0</v>
          </cell>
          <cell r="AP643">
            <v>10421181.896</v>
          </cell>
        </row>
        <row r="644">
          <cell r="A644">
            <v>0</v>
          </cell>
          <cell r="B644">
            <v>0</v>
          </cell>
          <cell r="C644">
            <v>0</v>
          </cell>
          <cell r="D644">
            <v>0</v>
          </cell>
          <cell r="E644">
            <v>0</v>
          </cell>
          <cell r="F644" t="str">
            <v>TOTAL UTAH - DISTRIBUTION</v>
          </cell>
          <cell r="G644">
            <v>0</v>
          </cell>
          <cell r="H644">
            <v>2388444688.1899996</v>
          </cell>
          <cell r="I644">
            <v>0</v>
          </cell>
          <cell r="J644">
            <v>-23562322.869999997</v>
          </cell>
          <cell r="K644">
            <v>0</v>
          </cell>
          <cell r="L644">
            <v>2364882365.3200002</v>
          </cell>
          <cell r="M644">
            <v>0</v>
          </cell>
          <cell r="N644">
            <v>-21788088.560000002</v>
          </cell>
          <cell r="O644">
            <v>0</v>
          </cell>
          <cell r="P644">
            <v>2343094276.7599998</v>
          </cell>
          <cell r="Q644">
            <v>0</v>
          </cell>
          <cell r="R644">
            <v>742835137</v>
          </cell>
          <cell r="S644">
            <v>0</v>
          </cell>
          <cell r="T644">
            <v>0</v>
          </cell>
          <cell r="U644">
            <v>0</v>
          </cell>
          <cell r="V644">
            <v>63968758</v>
          </cell>
          <cell r="W644">
            <v>0</v>
          </cell>
          <cell r="X644">
            <v>-23562322.869999997</v>
          </cell>
          <cell r="Y644">
            <v>0</v>
          </cell>
          <cell r="Z644">
            <v>0</v>
          </cell>
          <cell r="AA644">
            <v>0</v>
          </cell>
          <cell r="AB644">
            <v>-5797461.0077</v>
          </cell>
          <cell r="AC644">
            <v>0</v>
          </cell>
          <cell r="AD644">
            <v>777444111.12230003</v>
          </cell>
          <cell r="AE644">
            <v>0</v>
          </cell>
          <cell r="AF644">
            <v>0</v>
          </cell>
          <cell r="AG644">
            <v>0</v>
          </cell>
          <cell r="AH644">
            <v>63290965</v>
          </cell>
          <cell r="AI644">
            <v>0</v>
          </cell>
          <cell r="AJ644">
            <v>-21788088.560000002</v>
          </cell>
          <cell r="AK644">
            <v>0</v>
          </cell>
          <cell r="AL644">
            <v>0</v>
          </cell>
          <cell r="AM644">
            <v>0</v>
          </cell>
          <cell r="AN644">
            <v>-5842199.8816999998</v>
          </cell>
          <cell r="AO644">
            <v>0</v>
          </cell>
          <cell r="AP644">
            <v>813104787.68060005</v>
          </cell>
        </row>
        <row r="645">
          <cell r="A645">
            <v>0</v>
          </cell>
          <cell r="B645">
            <v>0</v>
          </cell>
          <cell r="C645">
            <v>0</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row>
        <row r="646">
          <cell r="A646">
            <v>0</v>
          </cell>
          <cell r="B646">
            <v>0</v>
          </cell>
          <cell r="C646">
            <v>0</v>
          </cell>
          <cell r="D646">
            <v>0</v>
          </cell>
          <cell r="E646">
            <v>0</v>
          </cell>
          <cell r="F646" t="str">
            <v>IDAHO -  DISTRIBUTION</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row>
        <row r="647">
          <cell r="A647" t="str">
            <v>36020Idaho</v>
          </cell>
          <cell r="B647" t="str">
            <v>Idaho</v>
          </cell>
          <cell r="C647" t="str">
            <v>Idaho</v>
          </cell>
          <cell r="D647">
            <v>360.2</v>
          </cell>
          <cell r="E647">
            <v>360.2</v>
          </cell>
          <cell r="F647" t="str">
            <v>Rights-of-Way</v>
          </cell>
          <cell r="G647">
            <v>0</v>
          </cell>
          <cell r="H647">
            <v>1085196.3400000001</v>
          </cell>
          <cell r="I647">
            <v>0</v>
          </cell>
          <cell r="J647">
            <v>-1042.26</v>
          </cell>
          <cell r="K647">
            <v>0</v>
          </cell>
          <cell r="L647">
            <v>1084154.08</v>
          </cell>
          <cell r="M647">
            <v>0</v>
          </cell>
          <cell r="N647">
            <v>-1246.22</v>
          </cell>
          <cell r="O647">
            <v>0</v>
          </cell>
          <cell r="P647">
            <v>1082907.8600000001</v>
          </cell>
          <cell r="Q647">
            <v>0</v>
          </cell>
          <cell r="R647">
            <v>372140</v>
          </cell>
          <cell r="S647">
            <v>0</v>
          </cell>
          <cell r="T647">
            <v>1.6722311182766663</v>
          </cell>
          <cell r="U647">
            <v>0</v>
          </cell>
          <cell r="V647">
            <v>18138</v>
          </cell>
          <cell r="W647">
            <v>0</v>
          </cell>
          <cell r="X647">
            <v>-1042.26</v>
          </cell>
          <cell r="Y647">
            <v>0</v>
          </cell>
          <cell r="Z647">
            <v>0</v>
          </cell>
          <cell r="AA647">
            <v>0</v>
          </cell>
          <cell r="AB647">
            <v>0</v>
          </cell>
          <cell r="AC647">
            <v>0</v>
          </cell>
          <cell r="AD647">
            <v>389235.74</v>
          </cell>
          <cell r="AE647">
            <v>0</v>
          </cell>
          <cell r="AF647">
            <v>1.6722311182766663</v>
          </cell>
          <cell r="AG647">
            <v>0</v>
          </cell>
          <cell r="AH647">
            <v>18119</v>
          </cell>
          <cell r="AI647">
            <v>0</v>
          </cell>
          <cell r="AJ647">
            <v>-1246.22</v>
          </cell>
          <cell r="AK647">
            <v>0</v>
          </cell>
          <cell r="AL647">
            <v>0</v>
          </cell>
          <cell r="AM647">
            <v>0</v>
          </cell>
          <cell r="AN647">
            <v>0</v>
          </cell>
          <cell r="AO647">
            <v>0</v>
          </cell>
          <cell r="AP647">
            <v>406108.52</v>
          </cell>
        </row>
        <row r="648">
          <cell r="A648" t="str">
            <v>36100Idaho</v>
          </cell>
          <cell r="B648" t="str">
            <v>Idaho</v>
          </cell>
          <cell r="C648" t="str">
            <v>Idaho</v>
          </cell>
          <cell r="D648">
            <v>361</v>
          </cell>
          <cell r="E648">
            <v>361</v>
          </cell>
          <cell r="F648" t="str">
            <v>Structures and Improvements</v>
          </cell>
          <cell r="G648">
            <v>0</v>
          </cell>
          <cell r="H648">
            <v>2161811.3199999998</v>
          </cell>
          <cell r="I648">
            <v>0</v>
          </cell>
          <cell r="J648">
            <v>-8935.57</v>
          </cell>
          <cell r="K648">
            <v>0</v>
          </cell>
          <cell r="L648">
            <v>2152875.75</v>
          </cell>
          <cell r="M648">
            <v>0</v>
          </cell>
          <cell r="N648">
            <v>-9308.6499999999978</v>
          </cell>
          <cell r="O648">
            <v>0</v>
          </cell>
          <cell r="P648">
            <v>2143567.1</v>
          </cell>
          <cell r="Q648">
            <v>0</v>
          </cell>
          <cell r="R648">
            <v>392262</v>
          </cell>
          <cell r="S648">
            <v>0</v>
          </cell>
          <cell r="T648">
            <v>1.5840078355910032</v>
          </cell>
          <cell r="U648">
            <v>0</v>
          </cell>
          <cell r="V648">
            <v>34172</v>
          </cell>
          <cell r="W648">
            <v>0</v>
          </cell>
          <cell r="X648">
            <v>-8935.57</v>
          </cell>
          <cell r="Y648">
            <v>0</v>
          </cell>
          <cell r="Z648">
            <v>0</v>
          </cell>
          <cell r="AA648">
            <v>0</v>
          </cell>
          <cell r="AB648">
            <v>0</v>
          </cell>
          <cell r="AC648">
            <v>0</v>
          </cell>
          <cell r="AD648">
            <v>417498.43</v>
          </cell>
          <cell r="AE648">
            <v>0</v>
          </cell>
          <cell r="AF648">
            <v>1.5840078355910032</v>
          </cell>
          <cell r="AG648">
            <v>0</v>
          </cell>
          <cell r="AH648">
            <v>34028</v>
          </cell>
          <cell r="AI648">
            <v>0</v>
          </cell>
          <cell r="AJ648">
            <v>-9308.6499999999978</v>
          </cell>
          <cell r="AK648">
            <v>0</v>
          </cell>
          <cell r="AL648">
            <v>0</v>
          </cell>
          <cell r="AM648">
            <v>0</v>
          </cell>
          <cell r="AN648">
            <v>0</v>
          </cell>
          <cell r="AO648">
            <v>0</v>
          </cell>
          <cell r="AP648">
            <v>442217.77999999997</v>
          </cell>
        </row>
        <row r="649">
          <cell r="A649" t="str">
            <v>36200Idaho</v>
          </cell>
          <cell r="B649" t="str">
            <v>Idaho</v>
          </cell>
          <cell r="C649" t="str">
            <v>Idaho</v>
          </cell>
          <cell r="D649">
            <v>362</v>
          </cell>
          <cell r="E649">
            <v>362</v>
          </cell>
          <cell r="F649" t="str">
            <v>Station Equipment</v>
          </cell>
          <cell r="G649">
            <v>0</v>
          </cell>
          <cell r="H649">
            <v>28289569.09</v>
          </cell>
          <cell r="I649">
            <v>0</v>
          </cell>
          <cell r="J649">
            <v>-212195.33000000005</v>
          </cell>
          <cell r="K649">
            <v>0</v>
          </cell>
          <cell r="L649">
            <v>28077373.760000002</v>
          </cell>
          <cell r="M649">
            <v>0</v>
          </cell>
          <cell r="N649">
            <v>-218336.24</v>
          </cell>
          <cell r="O649">
            <v>0</v>
          </cell>
          <cell r="P649">
            <v>27859037.520000003</v>
          </cell>
          <cell r="Q649">
            <v>0</v>
          </cell>
          <cell r="R649">
            <v>8003683</v>
          </cell>
          <cell r="S649">
            <v>0</v>
          </cell>
          <cell r="T649">
            <v>2.0580779966074889</v>
          </cell>
          <cell r="U649">
            <v>0</v>
          </cell>
          <cell r="V649">
            <v>580038</v>
          </cell>
          <cell r="W649">
            <v>0</v>
          </cell>
          <cell r="X649">
            <v>-212195.33000000005</v>
          </cell>
          <cell r="Y649">
            <v>0</v>
          </cell>
          <cell r="Z649">
            <v>-10</v>
          </cell>
          <cell r="AA649">
            <v>0</v>
          </cell>
          <cell r="AB649">
            <v>-21219.533000000003</v>
          </cell>
          <cell r="AC649">
            <v>0</v>
          </cell>
          <cell r="AD649">
            <v>8350306.1370000001</v>
          </cell>
          <cell r="AE649">
            <v>0</v>
          </cell>
          <cell r="AF649">
            <v>2.0580779966074889</v>
          </cell>
          <cell r="AG649">
            <v>0</v>
          </cell>
          <cell r="AH649">
            <v>575607</v>
          </cell>
          <cell r="AI649">
            <v>0</v>
          </cell>
          <cell r="AJ649">
            <v>-218336.24</v>
          </cell>
          <cell r="AK649">
            <v>0</v>
          </cell>
          <cell r="AL649">
            <v>-10</v>
          </cell>
          <cell r="AM649">
            <v>0</v>
          </cell>
          <cell r="AN649">
            <v>-21833.624</v>
          </cell>
          <cell r="AO649">
            <v>0</v>
          </cell>
          <cell r="AP649">
            <v>8685743.273</v>
          </cell>
        </row>
        <row r="650">
          <cell r="A650" t="str">
            <v>36270Idaho</v>
          </cell>
          <cell r="B650" t="str">
            <v>Idaho</v>
          </cell>
          <cell r="C650" t="str">
            <v>Idaho</v>
          </cell>
          <cell r="D650">
            <v>362.7</v>
          </cell>
          <cell r="E650">
            <v>362.7</v>
          </cell>
          <cell r="F650" t="str">
            <v>Supervisory Equipment</v>
          </cell>
          <cell r="G650">
            <v>0</v>
          </cell>
          <cell r="H650">
            <v>388613.07</v>
          </cell>
          <cell r="I650">
            <v>0</v>
          </cell>
          <cell r="J650">
            <v>-9498.36</v>
          </cell>
          <cell r="K650">
            <v>0</v>
          </cell>
          <cell r="L650">
            <v>379114.71</v>
          </cell>
          <cell r="M650">
            <v>0</v>
          </cell>
          <cell r="N650">
            <v>-10807.849999999999</v>
          </cell>
          <cell r="O650">
            <v>0</v>
          </cell>
          <cell r="P650">
            <v>368306.86000000004</v>
          </cell>
          <cell r="Q650">
            <v>0</v>
          </cell>
          <cell r="R650">
            <v>225995</v>
          </cell>
          <cell r="S650">
            <v>0</v>
          </cell>
          <cell r="T650">
            <v>3.9900483561010271</v>
          </cell>
          <cell r="U650">
            <v>0</v>
          </cell>
          <cell r="V650">
            <v>15316</v>
          </cell>
          <cell r="W650">
            <v>0</v>
          </cell>
          <cell r="X650">
            <v>-9498.36</v>
          </cell>
          <cell r="Y650">
            <v>0</v>
          </cell>
          <cell r="Z650">
            <v>0</v>
          </cell>
          <cell r="AA650">
            <v>0</v>
          </cell>
          <cell r="AB650">
            <v>0</v>
          </cell>
          <cell r="AC650">
            <v>0</v>
          </cell>
          <cell r="AD650">
            <v>231812.64</v>
          </cell>
          <cell r="AE650">
            <v>0</v>
          </cell>
          <cell r="AF650">
            <v>3.9900483561010271</v>
          </cell>
          <cell r="AG650">
            <v>0</v>
          </cell>
          <cell r="AH650">
            <v>14911</v>
          </cell>
          <cell r="AI650">
            <v>0</v>
          </cell>
          <cell r="AJ650">
            <v>-10807.849999999999</v>
          </cell>
          <cell r="AK650">
            <v>0</v>
          </cell>
          <cell r="AL650">
            <v>0</v>
          </cell>
          <cell r="AM650">
            <v>0</v>
          </cell>
          <cell r="AN650">
            <v>0</v>
          </cell>
          <cell r="AO650">
            <v>0</v>
          </cell>
          <cell r="AP650">
            <v>235915.79</v>
          </cell>
        </row>
        <row r="651">
          <cell r="A651" t="str">
            <v>36400Idaho</v>
          </cell>
          <cell r="B651" t="str">
            <v>Idaho</v>
          </cell>
          <cell r="C651" t="str">
            <v>Idaho</v>
          </cell>
          <cell r="D651">
            <v>364</v>
          </cell>
          <cell r="E651">
            <v>364</v>
          </cell>
          <cell r="F651" t="str">
            <v>Poles, Towers and Fixtures</v>
          </cell>
          <cell r="G651">
            <v>0</v>
          </cell>
          <cell r="H651">
            <v>68677210.629999995</v>
          </cell>
          <cell r="I651">
            <v>0</v>
          </cell>
          <cell r="J651">
            <v>-807811.11</v>
          </cell>
          <cell r="K651">
            <v>0</v>
          </cell>
          <cell r="L651">
            <v>67869399.519999996</v>
          </cell>
          <cell r="M651">
            <v>0</v>
          </cell>
          <cell r="N651">
            <v>-815269.68999999983</v>
          </cell>
          <cell r="O651">
            <v>0</v>
          </cell>
          <cell r="P651">
            <v>67054129.829999998</v>
          </cell>
          <cell r="Q651">
            <v>0</v>
          </cell>
          <cell r="R651">
            <v>48900524</v>
          </cell>
          <cell r="S651">
            <v>0</v>
          </cell>
          <cell r="T651">
            <v>3.9511393160013975</v>
          </cell>
          <cell r="U651">
            <v>0</v>
          </cell>
          <cell r="V651">
            <v>2697573</v>
          </cell>
          <cell r="W651">
            <v>0</v>
          </cell>
          <cell r="X651">
            <v>-807811.11</v>
          </cell>
          <cell r="Y651">
            <v>0</v>
          </cell>
          <cell r="Z651">
            <v>-80</v>
          </cell>
          <cell r="AA651">
            <v>0</v>
          </cell>
          <cell r="AB651">
            <v>-646248.88799999992</v>
          </cell>
          <cell r="AC651">
            <v>0</v>
          </cell>
          <cell r="AD651">
            <v>50144037.002000004</v>
          </cell>
          <cell r="AE651">
            <v>0</v>
          </cell>
          <cell r="AF651">
            <v>3.9511393160013975</v>
          </cell>
          <cell r="AG651">
            <v>0</v>
          </cell>
          <cell r="AH651">
            <v>2665508</v>
          </cell>
          <cell r="AI651">
            <v>0</v>
          </cell>
          <cell r="AJ651">
            <v>-815269.68999999983</v>
          </cell>
          <cell r="AK651">
            <v>0</v>
          </cell>
          <cell r="AL651">
            <v>-80</v>
          </cell>
          <cell r="AM651">
            <v>0</v>
          </cell>
          <cell r="AN651">
            <v>-652215.75199999986</v>
          </cell>
          <cell r="AO651">
            <v>0</v>
          </cell>
          <cell r="AP651">
            <v>51342059.56000001</v>
          </cell>
        </row>
        <row r="652">
          <cell r="A652" t="str">
            <v>36500Idaho</v>
          </cell>
          <cell r="B652" t="str">
            <v>Idaho</v>
          </cell>
          <cell r="C652" t="str">
            <v>Idaho</v>
          </cell>
          <cell r="D652">
            <v>365</v>
          </cell>
          <cell r="E652">
            <v>365</v>
          </cell>
          <cell r="F652" t="str">
            <v>Overhead Conductors and Devices</v>
          </cell>
          <cell r="G652">
            <v>0</v>
          </cell>
          <cell r="H652">
            <v>34559097.719999999</v>
          </cell>
          <cell r="I652">
            <v>0</v>
          </cell>
          <cell r="J652">
            <v>-454260.7699999999</v>
          </cell>
          <cell r="K652">
            <v>0</v>
          </cell>
          <cell r="L652">
            <v>34104836.949999996</v>
          </cell>
          <cell r="M652">
            <v>0</v>
          </cell>
          <cell r="N652">
            <v>-458541.14000000013</v>
          </cell>
          <cell r="O652">
            <v>0</v>
          </cell>
          <cell r="P652">
            <v>33646295.809999995</v>
          </cell>
          <cell r="Q652">
            <v>0</v>
          </cell>
          <cell r="R652">
            <v>17615868</v>
          </cell>
          <cell r="S652">
            <v>0</v>
          </cell>
          <cell r="T652">
            <v>3.0123730702415088</v>
          </cell>
          <cell r="U652">
            <v>0</v>
          </cell>
          <cell r="V652">
            <v>1034207</v>
          </cell>
          <cell r="W652">
            <v>0</v>
          </cell>
          <cell r="X652">
            <v>-454260.7699999999</v>
          </cell>
          <cell r="Y652">
            <v>0</v>
          </cell>
          <cell r="Z652">
            <v>-30</v>
          </cell>
          <cell r="AA652">
            <v>0</v>
          </cell>
          <cell r="AB652">
            <v>-136278.23099999997</v>
          </cell>
          <cell r="AC652">
            <v>0</v>
          </cell>
          <cell r="AD652">
            <v>18059535.999000002</v>
          </cell>
          <cell r="AE652">
            <v>0</v>
          </cell>
          <cell r="AF652">
            <v>3.0123730702415088</v>
          </cell>
          <cell r="AG652">
            <v>0</v>
          </cell>
          <cell r="AH652">
            <v>1020458</v>
          </cell>
          <cell r="AI652">
            <v>0</v>
          </cell>
          <cell r="AJ652">
            <v>-458541.14000000013</v>
          </cell>
          <cell r="AK652">
            <v>0</v>
          </cell>
          <cell r="AL652">
            <v>-30</v>
          </cell>
          <cell r="AM652">
            <v>0</v>
          </cell>
          <cell r="AN652">
            <v>-137562.34200000003</v>
          </cell>
          <cell r="AO652">
            <v>0</v>
          </cell>
          <cell r="AP652">
            <v>18483890.517000001</v>
          </cell>
        </row>
        <row r="653">
          <cell r="A653" t="str">
            <v>36600Idaho</v>
          </cell>
          <cell r="B653" t="str">
            <v>Idaho</v>
          </cell>
          <cell r="C653" t="str">
            <v>Idaho</v>
          </cell>
          <cell r="D653">
            <v>366</v>
          </cell>
          <cell r="E653">
            <v>366</v>
          </cell>
          <cell r="F653" t="str">
            <v>Underground Conduit</v>
          </cell>
          <cell r="G653">
            <v>0</v>
          </cell>
          <cell r="H653">
            <v>7887911.9299999997</v>
          </cell>
          <cell r="I653">
            <v>0</v>
          </cell>
          <cell r="J653">
            <v>-25513.390000000007</v>
          </cell>
          <cell r="K653">
            <v>0</v>
          </cell>
          <cell r="L653">
            <v>7862398.54</v>
          </cell>
          <cell r="M653">
            <v>0</v>
          </cell>
          <cell r="N653">
            <v>-26782.3</v>
          </cell>
          <cell r="O653">
            <v>0</v>
          </cell>
          <cell r="P653">
            <v>7835616.2400000002</v>
          </cell>
          <cell r="Q653">
            <v>0</v>
          </cell>
          <cell r="R653">
            <v>2149995</v>
          </cell>
          <cell r="S653">
            <v>0</v>
          </cell>
          <cell r="T653">
            <v>2.6077778880216163</v>
          </cell>
          <cell r="U653">
            <v>0</v>
          </cell>
          <cell r="V653">
            <v>205367</v>
          </cell>
          <cell r="W653">
            <v>0</v>
          </cell>
          <cell r="X653">
            <v>-25513.390000000007</v>
          </cell>
          <cell r="Y653">
            <v>0</v>
          </cell>
          <cell r="Z653">
            <v>-40</v>
          </cell>
          <cell r="AA653">
            <v>0</v>
          </cell>
          <cell r="AB653">
            <v>-10205.356000000003</v>
          </cell>
          <cell r="AC653">
            <v>0</v>
          </cell>
          <cell r="AD653">
            <v>2319643.2539999997</v>
          </cell>
          <cell r="AE653">
            <v>0</v>
          </cell>
          <cell r="AF653">
            <v>2.6077778880216163</v>
          </cell>
          <cell r="AG653">
            <v>0</v>
          </cell>
          <cell r="AH653">
            <v>204685</v>
          </cell>
          <cell r="AI653">
            <v>0</v>
          </cell>
          <cell r="AJ653">
            <v>-26782.3</v>
          </cell>
          <cell r="AK653">
            <v>0</v>
          </cell>
          <cell r="AL653">
            <v>-40</v>
          </cell>
          <cell r="AM653">
            <v>0</v>
          </cell>
          <cell r="AN653">
            <v>-10712.92</v>
          </cell>
          <cell r="AO653">
            <v>0</v>
          </cell>
          <cell r="AP653">
            <v>2486833.034</v>
          </cell>
        </row>
        <row r="654">
          <cell r="A654" t="str">
            <v>36700Idaho</v>
          </cell>
          <cell r="B654" t="str">
            <v>Idaho</v>
          </cell>
          <cell r="C654" t="str">
            <v>Idaho</v>
          </cell>
          <cell r="D654">
            <v>367</v>
          </cell>
          <cell r="E654">
            <v>367</v>
          </cell>
          <cell r="F654" t="str">
            <v>Underground Conductors and Devices</v>
          </cell>
          <cell r="G654">
            <v>0</v>
          </cell>
          <cell r="H654">
            <v>24598549.670000002</v>
          </cell>
          <cell r="I654">
            <v>0</v>
          </cell>
          <cell r="J654">
            <v>-116565.03</v>
          </cell>
          <cell r="K654">
            <v>0</v>
          </cell>
          <cell r="L654">
            <v>24481984.640000001</v>
          </cell>
          <cell r="M654">
            <v>0</v>
          </cell>
          <cell r="N654">
            <v>-123187.44999999998</v>
          </cell>
          <cell r="O654">
            <v>0</v>
          </cell>
          <cell r="P654">
            <v>24358797.190000001</v>
          </cell>
          <cell r="Q654">
            <v>0</v>
          </cell>
          <cell r="R654">
            <v>7061265</v>
          </cell>
          <cell r="S654">
            <v>0</v>
          </cell>
          <cell r="T654">
            <v>2.4422863965609589</v>
          </cell>
          <cell r="U654">
            <v>0</v>
          </cell>
          <cell r="V654">
            <v>599344</v>
          </cell>
          <cell r="W654">
            <v>0</v>
          </cell>
          <cell r="X654">
            <v>-116565.03</v>
          </cell>
          <cell r="Y654">
            <v>0</v>
          </cell>
          <cell r="Z654">
            <v>-15</v>
          </cell>
          <cell r="AA654">
            <v>0</v>
          </cell>
          <cell r="AB654">
            <v>-17484.754499999999</v>
          </cell>
          <cell r="AC654">
            <v>0</v>
          </cell>
          <cell r="AD654">
            <v>7526559.2154999999</v>
          </cell>
          <cell r="AE654">
            <v>0</v>
          </cell>
          <cell r="AF654">
            <v>2.4422863965609589</v>
          </cell>
          <cell r="AG654">
            <v>0</v>
          </cell>
          <cell r="AH654">
            <v>596416</v>
          </cell>
          <cell r="AI654">
            <v>0</v>
          </cell>
          <cell r="AJ654">
            <v>-123187.44999999998</v>
          </cell>
          <cell r="AK654">
            <v>0</v>
          </cell>
          <cell r="AL654">
            <v>-15</v>
          </cell>
          <cell r="AM654">
            <v>0</v>
          </cell>
          <cell r="AN654">
            <v>-18478.117499999997</v>
          </cell>
          <cell r="AO654">
            <v>0</v>
          </cell>
          <cell r="AP654">
            <v>7981309.648</v>
          </cell>
        </row>
        <row r="655">
          <cell r="A655" t="str">
            <v>36800Idaho</v>
          </cell>
          <cell r="B655" t="str">
            <v>Idaho</v>
          </cell>
          <cell r="C655" t="str">
            <v>Idaho</v>
          </cell>
          <cell r="D655">
            <v>368</v>
          </cell>
          <cell r="E655">
            <v>368</v>
          </cell>
          <cell r="F655" t="str">
            <v>Line Transformers</v>
          </cell>
          <cell r="G655">
            <v>0</v>
          </cell>
          <cell r="H655">
            <v>69825543.019999996</v>
          </cell>
          <cell r="I655">
            <v>0</v>
          </cell>
          <cell r="J655">
            <v>-895669.44</v>
          </cell>
          <cell r="K655">
            <v>0</v>
          </cell>
          <cell r="L655">
            <v>68929873.579999998</v>
          </cell>
          <cell r="M655">
            <v>0</v>
          </cell>
          <cell r="N655">
            <v>-905383.94000000006</v>
          </cell>
          <cell r="O655">
            <v>0</v>
          </cell>
          <cell r="P655">
            <v>68024489.640000001</v>
          </cell>
          <cell r="Q655">
            <v>0</v>
          </cell>
          <cell r="R655">
            <v>18661692</v>
          </cell>
          <cell r="S655">
            <v>0</v>
          </cell>
          <cell r="T655">
            <v>2.8853911376151422</v>
          </cell>
          <cell r="U655">
            <v>0</v>
          </cell>
          <cell r="V655">
            <v>2001818</v>
          </cell>
          <cell r="W655">
            <v>0</v>
          </cell>
          <cell r="X655">
            <v>-895669.44</v>
          </cell>
          <cell r="Y655">
            <v>0</v>
          </cell>
          <cell r="Z655">
            <v>-5</v>
          </cell>
          <cell r="AA655">
            <v>0</v>
          </cell>
          <cell r="AB655">
            <v>-44783.471999999994</v>
          </cell>
          <cell r="AC655">
            <v>0</v>
          </cell>
          <cell r="AD655">
            <v>19723057.088</v>
          </cell>
          <cell r="AE655">
            <v>0</v>
          </cell>
          <cell r="AF655">
            <v>2.8853911376151422</v>
          </cell>
          <cell r="AG655">
            <v>0</v>
          </cell>
          <cell r="AH655">
            <v>1975835</v>
          </cell>
          <cell r="AI655">
            <v>0</v>
          </cell>
          <cell r="AJ655">
            <v>-905383.94000000006</v>
          </cell>
          <cell r="AK655">
            <v>0</v>
          </cell>
          <cell r="AL655">
            <v>-5</v>
          </cell>
          <cell r="AM655">
            <v>0</v>
          </cell>
          <cell r="AN655">
            <v>-45269.197</v>
          </cell>
          <cell r="AO655">
            <v>0</v>
          </cell>
          <cell r="AP655">
            <v>20748238.950999998</v>
          </cell>
        </row>
        <row r="656">
          <cell r="A656" t="str">
            <v>36900Idaho</v>
          </cell>
          <cell r="B656" t="str">
            <v>Idaho</v>
          </cell>
          <cell r="C656" t="str">
            <v>Idaho</v>
          </cell>
          <cell r="D656">
            <v>369</v>
          </cell>
          <cell r="E656">
            <v>369</v>
          </cell>
          <cell r="F656" t="str">
            <v>Services</v>
          </cell>
          <cell r="G656">
            <v>0</v>
          </cell>
          <cell r="H656">
            <v>30457923.969999999</v>
          </cell>
          <cell r="I656">
            <v>0</v>
          </cell>
          <cell r="J656">
            <v>0</v>
          </cell>
          <cell r="K656">
            <v>0</v>
          </cell>
          <cell r="L656">
            <v>30457923.969999999</v>
          </cell>
          <cell r="M656">
            <v>0</v>
          </cell>
          <cell r="N656">
            <v>0</v>
          </cell>
          <cell r="O656">
            <v>0</v>
          </cell>
          <cell r="P656">
            <v>30457923.969999999</v>
          </cell>
          <cell r="Q656">
            <v>0</v>
          </cell>
          <cell r="R656">
            <v>7747154</v>
          </cell>
          <cell r="S656">
            <v>0</v>
          </cell>
          <cell r="T656">
            <v>1.8259301984447318</v>
          </cell>
          <cell r="U656">
            <v>0</v>
          </cell>
          <cell r="V656">
            <v>556140</v>
          </cell>
          <cell r="W656">
            <v>0</v>
          </cell>
          <cell r="X656">
            <v>0</v>
          </cell>
          <cell r="Y656">
            <v>0</v>
          </cell>
          <cell r="Z656">
            <v>-25</v>
          </cell>
          <cell r="AA656">
            <v>0</v>
          </cell>
          <cell r="AB656">
            <v>0</v>
          </cell>
          <cell r="AC656">
            <v>0</v>
          </cell>
          <cell r="AD656">
            <v>8303294</v>
          </cell>
          <cell r="AE656">
            <v>0</v>
          </cell>
          <cell r="AF656">
            <v>1.8259301984447318</v>
          </cell>
          <cell r="AG656">
            <v>0</v>
          </cell>
          <cell r="AH656">
            <v>556140</v>
          </cell>
          <cell r="AI656">
            <v>0</v>
          </cell>
          <cell r="AJ656">
            <v>0</v>
          </cell>
          <cell r="AK656">
            <v>0</v>
          </cell>
          <cell r="AL656">
            <v>-25</v>
          </cell>
          <cell r="AM656">
            <v>0</v>
          </cell>
          <cell r="AN656">
            <v>0</v>
          </cell>
          <cell r="AO656">
            <v>0</v>
          </cell>
          <cell r="AP656">
            <v>8859434</v>
          </cell>
        </row>
        <row r="657">
          <cell r="A657" t="str">
            <v>37000Idaho</v>
          </cell>
          <cell r="B657" t="str">
            <v>Idaho</v>
          </cell>
          <cell r="C657" t="str">
            <v>Idaho</v>
          </cell>
          <cell r="D657">
            <v>370</v>
          </cell>
          <cell r="E657">
            <v>370</v>
          </cell>
          <cell r="F657" t="str">
            <v>Meters</v>
          </cell>
          <cell r="G657">
            <v>0</v>
          </cell>
          <cell r="H657">
            <v>13315346.99</v>
          </cell>
          <cell r="I657">
            <v>0</v>
          </cell>
          <cell r="J657">
            <v>-1106970.9100000001</v>
          </cell>
          <cell r="K657">
            <v>0</v>
          </cell>
          <cell r="L657">
            <v>12208376.08</v>
          </cell>
          <cell r="M657">
            <v>0</v>
          </cell>
          <cell r="N657">
            <v>-874386.27</v>
          </cell>
          <cell r="O657">
            <v>0</v>
          </cell>
          <cell r="P657">
            <v>11333989.810000001</v>
          </cell>
          <cell r="Q657">
            <v>0</v>
          </cell>
          <cell r="R657">
            <v>7704248</v>
          </cell>
          <cell r="S657">
            <v>0</v>
          </cell>
          <cell r="T657">
            <v>3.6380750715264574</v>
          </cell>
          <cell r="U657">
            <v>0</v>
          </cell>
          <cell r="V657">
            <v>464286</v>
          </cell>
          <cell r="W657">
            <v>0</v>
          </cell>
          <cell r="X657">
            <v>-1106970.9100000001</v>
          </cell>
          <cell r="Y657">
            <v>0</v>
          </cell>
          <cell r="Z657">
            <v>-3</v>
          </cell>
          <cell r="AA657">
            <v>0</v>
          </cell>
          <cell r="AB657">
            <v>-33209.127300000007</v>
          </cell>
          <cell r="AC657">
            <v>0</v>
          </cell>
          <cell r="AD657">
            <v>7028353.9627</v>
          </cell>
          <cell r="AE657">
            <v>0</v>
          </cell>
          <cell r="AF657">
            <v>3.6380750715264574</v>
          </cell>
          <cell r="AG657">
            <v>0</v>
          </cell>
          <cell r="AH657">
            <v>428244</v>
          </cell>
          <cell r="AI657">
            <v>0</v>
          </cell>
          <cell r="AJ657">
            <v>-874386.27</v>
          </cell>
          <cell r="AK657">
            <v>0</v>
          </cell>
          <cell r="AL657">
            <v>-3</v>
          </cell>
          <cell r="AM657">
            <v>0</v>
          </cell>
          <cell r="AN657">
            <v>-26231.588100000001</v>
          </cell>
          <cell r="AO657">
            <v>0</v>
          </cell>
          <cell r="AP657">
            <v>6555980.1046000002</v>
          </cell>
        </row>
        <row r="658">
          <cell r="A658" t="str">
            <v>37100Idaho</v>
          </cell>
          <cell r="B658" t="str">
            <v>Idaho</v>
          </cell>
          <cell r="C658" t="str">
            <v>Idaho</v>
          </cell>
          <cell r="D658">
            <v>371</v>
          </cell>
          <cell r="E658">
            <v>371</v>
          </cell>
          <cell r="F658" t="str">
            <v>Installations on Customer Premises</v>
          </cell>
          <cell r="G658">
            <v>0</v>
          </cell>
          <cell r="H658">
            <v>169110.18</v>
          </cell>
          <cell r="I658">
            <v>0</v>
          </cell>
          <cell r="J658">
            <v>-6289.75</v>
          </cell>
          <cell r="K658">
            <v>0</v>
          </cell>
          <cell r="L658">
            <v>162820.43</v>
          </cell>
          <cell r="M658">
            <v>0</v>
          </cell>
          <cell r="N658">
            <v>-6254.6699999999992</v>
          </cell>
          <cell r="O658">
            <v>0</v>
          </cell>
          <cell r="P658">
            <v>156565.75999999998</v>
          </cell>
          <cell r="Q658">
            <v>0</v>
          </cell>
          <cell r="R658">
            <v>82913</v>
          </cell>
          <cell r="S658">
            <v>0</v>
          </cell>
          <cell r="T658">
            <v>4.799905454765085</v>
          </cell>
          <cell r="U658">
            <v>0</v>
          </cell>
          <cell r="V658">
            <v>7966</v>
          </cell>
          <cell r="W658">
            <v>0</v>
          </cell>
          <cell r="X658">
            <v>-6289.75</v>
          </cell>
          <cell r="Y658">
            <v>0</v>
          </cell>
          <cell r="Z658">
            <v>-45</v>
          </cell>
          <cell r="AA658">
            <v>0</v>
          </cell>
          <cell r="AB658">
            <v>-2830.3874999999998</v>
          </cell>
          <cell r="AC658">
            <v>0</v>
          </cell>
          <cell r="AD658">
            <v>81758.862500000003</v>
          </cell>
          <cell r="AE658">
            <v>0</v>
          </cell>
          <cell r="AF658">
            <v>4.799905454765085</v>
          </cell>
          <cell r="AG658">
            <v>0</v>
          </cell>
          <cell r="AH658">
            <v>7665</v>
          </cell>
          <cell r="AI658">
            <v>0</v>
          </cell>
          <cell r="AJ658">
            <v>-6254.6699999999992</v>
          </cell>
          <cell r="AK658">
            <v>0</v>
          </cell>
          <cell r="AL658">
            <v>-45</v>
          </cell>
          <cell r="AM658">
            <v>0</v>
          </cell>
          <cell r="AN658">
            <v>-2814.6014999999998</v>
          </cell>
          <cell r="AO658">
            <v>0</v>
          </cell>
          <cell r="AP658">
            <v>80354.591</v>
          </cell>
        </row>
        <row r="659">
          <cell r="A659" t="str">
            <v>37300Idaho</v>
          </cell>
          <cell r="B659" t="str">
            <v>Idaho</v>
          </cell>
          <cell r="C659" t="str">
            <v>Idaho</v>
          </cell>
          <cell r="D659">
            <v>373</v>
          </cell>
          <cell r="E659">
            <v>373</v>
          </cell>
          <cell r="F659" t="str">
            <v>Street Lighting and Signal Systems</v>
          </cell>
          <cell r="G659">
            <v>0</v>
          </cell>
          <cell r="H659">
            <v>618578.57999999996</v>
          </cell>
          <cell r="I659">
            <v>0</v>
          </cell>
          <cell r="J659">
            <v>-16270.509999999998</v>
          </cell>
          <cell r="K659">
            <v>0</v>
          </cell>
          <cell r="L659">
            <v>602308.06999999995</v>
          </cell>
          <cell r="M659">
            <v>0</v>
          </cell>
          <cell r="N659">
            <v>-16637.259999999998</v>
          </cell>
          <cell r="O659">
            <v>0</v>
          </cell>
          <cell r="P659">
            <v>585670.80999999994</v>
          </cell>
          <cell r="Q659">
            <v>0</v>
          </cell>
          <cell r="R659">
            <v>254528</v>
          </cell>
          <cell r="S659">
            <v>0</v>
          </cell>
          <cell r="T659">
            <v>3.0555198447317591</v>
          </cell>
          <cell r="U659">
            <v>0</v>
          </cell>
          <cell r="V659">
            <v>18652</v>
          </cell>
          <cell r="W659">
            <v>0</v>
          </cell>
          <cell r="X659">
            <v>-16270.509999999998</v>
          </cell>
          <cell r="Y659">
            <v>0</v>
          </cell>
          <cell r="Z659">
            <v>-20</v>
          </cell>
          <cell r="AA659">
            <v>0</v>
          </cell>
          <cell r="AB659">
            <v>-3254.1019999999994</v>
          </cell>
          <cell r="AC659">
            <v>0</v>
          </cell>
          <cell r="AD659">
            <v>253655.38799999998</v>
          </cell>
          <cell r="AE659">
            <v>0</v>
          </cell>
          <cell r="AF659">
            <v>3.0555198447317591</v>
          </cell>
          <cell r="AG659">
            <v>0</v>
          </cell>
          <cell r="AH659">
            <v>18149</v>
          </cell>
          <cell r="AI659">
            <v>0</v>
          </cell>
          <cell r="AJ659">
            <v>-16637.259999999998</v>
          </cell>
          <cell r="AK659">
            <v>0</v>
          </cell>
          <cell r="AL659">
            <v>-20</v>
          </cell>
          <cell r="AM659">
            <v>0</v>
          </cell>
          <cell r="AN659">
            <v>-3327.4519999999993</v>
          </cell>
          <cell r="AO659">
            <v>0</v>
          </cell>
          <cell r="AP659">
            <v>251839.67599999998</v>
          </cell>
        </row>
        <row r="660">
          <cell r="A660">
            <v>0</v>
          </cell>
          <cell r="B660">
            <v>0</v>
          </cell>
          <cell r="C660">
            <v>0</v>
          </cell>
          <cell r="D660">
            <v>0</v>
          </cell>
          <cell r="E660">
            <v>0</v>
          </cell>
          <cell r="F660" t="str">
            <v>TOTAL IDAHO - DISTRIBUTION</v>
          </cell>
          <cell r="G660">
            <v>0</v>
          </cell>
          <cell r="H660">
            <v>282034462.50999993</v>
          </cell>
          <cell r="I660">
            <v>0</v>
          </cell>
          <cell r="J660">
            <v>-3661022.4299999997</v>
          </cell>
          <cell r="K660">
            <v>0</v>
          </cell>
          <cell r="L660">
            <v>278373440.07999998</v>
          </cell>
          <cell r="M660">
            <v>0</v>
          </cell>
          <cell r="N660">
            <v>-3466141.6799999997</v>
          </cell>
          <cell r="O660">
            <v>0</v>
          </cell>
          <cell r="P660">
            <v>274907298.39999998</v>
          </cell>
          <cell r="Q660">
            <v>0</v>
          </cell>
          <cell r="R660">
            <v>119172267</v>
          </cell>
          <cell r="S660">
            <v>0</v>
          </cell>
          <cell r="T660">
            <v>0</v>
          </cell>
          <cell r="U660">
            <v>0</v>
          </cell>
          <cell r="V660">
            <v>8233017</v>
          </cell>
          <cell r="W660">
            <v>0</v>
          </cell>
          <cell r="X660">
            <v>-3661022.4299999997</v>
          </cell>
          <cell r="Y660">
            <v>0</v>
          </cell>
          <cell r="Z660">
            <v>0</v>
          </cell>
          <cell r="AA660">
            <v>0</v>
          </cell>
          <cell r="AB660">
            <v>-915513.85129999998</v>
          </cell>
          <cell r="AC660">
            <v>0</v>
          </cell>
          <cell r="AD660">
            <v>122828747.71869998</v>
          </cell>
          <cell r="AE660">
            <v>0</v>
          </cell>
          <cell r="AF660">
            <v>0</v>
          </cell>
          <cell r="AG660">
            <v>0</v>
          </cell>
          <cell r="AH660">
            <v>8115765</v>
          </cell>
          <cell r="AI660">
            <v>0</v>
          </cell>
          <cell r="AJ660">
            <v>-3466141.6799999997</v>
          </cell>
          <cell r="AK660">
            <v>0</v>
          </cell>
          <cell r="AL660">
            <v>0</v>
          </cell>
          <cell r="AM660">
            <v>0</v>
          </cell>
          <cell r="AN660">
            <v>-918445.5941000001</v>
          </cell>
          <cell r="AO660">
            <v>0</v>
          </cell>
          <cell r="AP660">
            <v>126559925.44460002</v>
          </cell>
        </row>
        <row r="661">
          <cell r="A661">
            <v>0</v>
          </cell>
          <cell r="B661">
            <v>0</v>
          </cell>
          <cell r="C661">
            <v>0</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row>
        <row r="662">
          <cell r="A662">
            <v>0</v>
          </cell>
          <cell r="B662">
            <v>0</v>
          </cell>
          <cell r="C662">
            <v>0</v>
          </cell>
          <cell r="D662">
            <v>0</v>
          </cell>
          <cell r="E662" t="str">
            <v>TOTAL DISTRIBUTION PLANT</v>
          </cell>
          <cell r="F662">
            <v>0</v>
          </cell>
          <cell r="G662">
            <v>0</v>
          </cell>
          <cell r="H662">
            <v>5639593821.1000023</v>
          </cell>
          <cell r="I662">
            <v>0</v>
          </cell>
          <cell r="J662">
            <v>-63066953.82</v>
          </cell>
          <cell r="K662">
            <v>0</v>
          </cell>
          <cell r="L662">
            <v>5576526867.2800007</v>
          </cell>
          <cell r="M662">
            <v>0</v>
          </cell>
          <cell r="N662">
            <v>-56443377.260000005</v>
          </cell>
          <cell r="O662">
            <v>0</v>
          </cell>
          <cell r="P662">
            <v>5520083490.0200014</v>
          </cell>
          <cell r="Q662">
            <v>0</v>
          </cell>
          <cell r="R662">
            <v>2159963657</v>
          </cell>
          <cell r="S662">
            <v>0</v>
          </cell>
          <cell r="T662">
            <v>0</v>
          </cell>
          <cell r="U662">
            <v>0</v>
          </cell>
          <cell r="V662">
            <v>156836657</v>
          </cell>
          <cell r="W662">
            <v>0</v>
          </cell>
          <cell r="X662">
            <v>-63066953.82</v>
          </cell>
          <cell r="Y662">
            <v>0</v>
          </cell>
          <cell r="Z662">
            <v>0</v>
          </cell>
          <cell r="AA662">
            <v>0</v>
          </cell>
          <cell r="AB662">
            <v>-17792254.871600002</v>
          </cell>
          <cell r="AC662">
            <v>0</v>
          </cell>
          <cell r="AD662">
            <v>2235941105.3084011</v>
          </cell>
          <cell r="AE662">
            <v>0</v>
          </cell>
          <cell r="AF662">
            <v>0</v>
          </cell>
          <cell r="AG662">
            <v>0</v>
          </cell>
          <cell r="AH662">
            <v>154995092</v>
          </cell>
          <cell r="AI662">
            <v>0</v>
          </cell>
          <cell r="AJ662">
            <v>-56443377.260000005</v>
          </cell>
          <cell r="AK662">
            <v>0</v>
          </cell>
          <cell r="AL662">
            <v>0</v>
          </cell>
          <cell r="AM662">
            <v>0</v>
          </cell>
          <cell r="AN662">
            <v>-17890186.253800005</v>
          </cell>
          <cell r="AO662">
            <v>0</v>
          </cell>
          <cell r="AP662">
            <v>2316602633.7946005</v>
          </cell>
        </row>
        <row r="663">
          <cell r="A663">
            <v>0</v>
          </cell>
          <cell r="B663">
            <v>0</v>
          </cell>
          <cell r="C663">
            <v>0</v>
          </cell>
          <cell r="D663">
            <v>0</v>
          </cell>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row>
        <row r="664">
          <cell r="A664">
            <v>0</v>
          </cell>
          <cell r="B664">
            <v>0</v>
          </cell>
          <cell r="C664">
            <v>0</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row>
        <row r="665">
          <cell r="A665">
            <v>0</v>
          </cell>
          <cell r="B665">
            <v>0</v>
          </cell>
          <cell r="C665">
            <v>0</v>
          </cell>
          <cell r="D665">
            <v>0</v>
          </cell>
          <cell r="E665" t="str">
            <v>GENERAL PLANT</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row>
        <row r="666">
          <cell r="A666">
            <v>0</v>
          </cell>
          <cell r="B666">
            <v>0</v>
          </cell>
          <cell r="C666">
            <v>0</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row>
        <row r="667">
          <cell r="A667">
            <v>0</v>
          </cell>
          <cell r="B667">
            <v>0</v>
          </cell>
          <cell r="C667">
            <v>0</v>
          </cell>
          <cell r="D667">
            <v>0</v>
          </cell>
          <cell r="E667">
            <v>0</v>
          </cell>
          <cell r="F667" t="str">
            <v>OREGON - GENERAL</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row>
        <row r="668">
          <cell r="A668" t="str">
            <v>39000Oregon</v>
          </cell>
          <cell r="B668" t="str">
            <v>Oregon</v>
          </cell>
          <cell r="C668" t="str">
            <v>Oregon</v>
          </cell>
          <cell r="D668">
            <v>390</v>
          </cell>
          <cell r="E668">
            <v>390</v>
          </cell>
          <cell r="F668" t="str">
            <v>Structures and Improvements</v>
          </cell>
          <cell r="G668">
            <v>0</v>
          </cell>
          <cell r="H668">
            <v>73351600.510000005</v>
          </cell>
          <cell r="I668">
            <v>0</v>
          </cell>
          <cell r="J668">
            <v>-521891.11999999988</v>
          </cell>
          <cell r="K668">
            <v>0</v>
          </cell>
          <cell r="L668">
            <v>72829709.390000001</v>
          </cell>
          <cell r="M668">
            <v>0</v>
          </cell>
          <cell r="N668">
            <v>-531686.21</v>
          </cell>
          <cell r="O668">
            <v>0</v>
          </cell>
          <cell r="P668">
            <v>72298023.180000007</v>
          </cell>
          <cell r="Q668">
            <v>0</v>
          </cell>
          <cell r="R668">
            <v>14715408</v>
          </cell>
          <cell r="S668">
            <v>0</v>
          </cell>
          <cell r="T668">
            <v>2.2128641370603295</v>
          </cell>
          <cell r="U668">
            <v>0</v>
          </cell>
          <cell r="V668">
            <v>1617397</v>
          </cell>
          <cell r="W668">
            <v>0</v>
          </cell>
          <cell r="X668">
            <v>-521891.11999999988</v>
          </cell>
          <cell r="Y668">
            <v>0</v>
          </cell>
          <cell r="Z668">
            <v>-10</v>
          </cell>
          <cell r="AA668">
            <v>0</v>
          </cell>
          <cell r="AB668">
            <v>-52189.111999999994</v>
          </cell>
          <cell r="AC668">
            <v>0</v>
          </cell>
          <cell r="AD668">
            <v>15758724.768000001</v>
          </cell>
          <cell r="AE668">
            <v>0</v>
          </cell>
          <cell r="AF668">
            <v>2.2128641370603295</v>
          </cell>
          <cell r="AG668">
            <v>0</v>
          </cell>
          <cell r="AH668">
            <v>1605740</v>
          </cell>
          <cell r="AI668">
            <v>0</v>
          </cell>
          <cell r="AJ668">
            <v>-531686.21</v>
          </cell>
          <cell r="AK668">
            <v>0</v>
          </cell>
          <cell r="AL668">
            <v>-10</v>
          </cell>
          <cell r="AM668">
            <v>0</v>
          </cell>
          <cell r="AN668">
            <v>-53168.620999999999</v>
          </cell>
          <cell r="AO668">
            <v>0</v>
          </cell>
          <cell r="AP668">
            <v>16779609.936999999</v>
          </cell>
        </row>
        <row r="669">
          <cell r="A669" t="str">
            <v>39201Oregon</v>
          </cell>
          <cell r="B669" t="str">
            <v>Oregon</v>
          </cell>
          <cell r="C669" t="str">
            <v>Oregon</v>
          </cell>
          <cell r="D669">
            <v>392.01</v>
          </cell>
          <cell r="E669">
            <v>392.01</v>
          </cell>
          <cell r="F669" t="str">
            <v>Transportation Equipment - Light Trucks and Vans</v>
          </cell>
          <cell r="G669">
            <v>0</v>
          </cell>
          <cell r="H669">
            <v>11309407.76</v>
          </cell>
          <cell r="I669">
            <v>0</v>
          </cell>
          <cell r="J669">
            <v>-865929.22999999986</v>
          </cell>
          <cell r="K669">
            <v>0</v>
          </cell>
          <cell r="L669">
            <v>10443478.529999999</v>
          </cell>
          <cell r="M669">
            <v>0</v>
          </cell>
          <cell r="N669">
            <v>-899525.05</v>
          </cell>
          <cell r="O669">
            <v>0</v>
          </cell>
          <cell r="P669">
            <v>9543953.4799999986</v>
          </cell>
          <cell r="Q669">
            <v>0</v>
          </cell>
          <cell r="R669">
            <v>4261815</v>
          </cell>
          <cell r="S669">
            <v>0</v>
          </cell>
          <cell r="T669">
            <v>7.6251295584541134</v>
          </cell>
          <cell r="U669">
            <v>0</v>
          </cell>
          <cell r="V669">
            <v>829343</v>
          </cell>
          <cell r="W669">
            <v>0</v>
          </cell>
          <cell r="X669">
            <v>-865929.22999999986</v>
          </cell>
          <cell r="Y669">
            <v>0</v>
          </cell>
          <cell r="Z669">
            <v>10</v>
          </cell>
          <cell r="AA669">
            <v>0</v>
          </cell>
          <cell r="AB669">
            <v>86592.922999999995</v>
          </cell>
          <cell r="AC669">
            <v>0</v>
          </cell>
          <cell r="AD669">
            <v>4311821.6930000009</v>
          </cell>
          <cell r="AE669">
            <v>0</v>
          </cell>
          <cell r="AF669">
            <v>7.6251295584541134</v>
          </cell>
          <cell r="AG669">
            <v>0</v>
          </cell>
          <cell r="AH669">
            <v>762034</v>
          </cell>
          <cell r="AI669">
            <v>0</v>
          </cell>
          <cell r="AJ669">
            <v>-899525.05</v>
          </cell>
          <cell r="AK669">
            <v>0</v>
          </cell>
          <cell r="AL669">
            <v>10</v>
          </cell>
          <cell r="AM669">
            <v>0</v>
          </cell>
          <cell r="AN669">
            <v>89952.505000000005</v>
          </cell>
          <cell r="AO669">
            <v>0</v>
          </cell>
          <cell r="AP669">
            <v>4264283.148000001</v>
          </cell>
        </row>
        <row r="670">
          <cell r="A670" t="str">
            <v>39205Oregon</v>
          </cell>
          <cell r="B670" t="str">
            <v>Oregon</v>
          </cell>
          <cell r="C670" t="str">
            <v>Oregon</v>
          </cell>
          <cell r="D670">
            <v>392.05</v>
          </cell>
          <cell r="E670">
            <v>392.05</v>
          </cell>
          <cell r="F670" t="str">
            <v>Transportation Equipment - Medium Trucks</v>
          </cell>
          <cell r="G670">
            <v>0</v>
          </cell>
          <cell r="H670">
            <v>10847610.24</v>
          </cell>
          <cell r="I670">
            <v>0</v>
          </cell>
          <cell r="J670">
            <v>-545404.56000000029</v>
          </cell>
          <cell r="K670">
            <v>0</v>
          </cell>
          <cell r="L670">
            <v>10302205.68</v>
          </cell>
          <cell r="M670">
            <v>0</v>
          </cell>
          <cell r="N670">
            <v>-540218.33999999985</v>
          </cell>
          <cell r="O670">
            <v>0</v>
          </cell>
          <cell r="P670">
            <v>9761987.3399999999</v>
          </cell>
          <cell r="Q670">
            <v>0</v>
          </cell>
          <cell r="R670">
            <v>4264475</v>
          </cell>
          <cell r="S670">
            <v>0</v>
          </cell>
          <cell r="T670">
            <v>5.0511041420662437</v>
          </cell>
          <cell r="U670">
            <v>0</v>
          </cell>
          <cell r="V670">
            <v>534150</v>
          </cell>
          <cell r="W670">
            <v>0</v>
          </cell>
          <cell r="X670">
            <v>-545404.56000000029</v>
          </cell>
          <cell r="Y670">
            <v>0</v>
          </cell>
          <cell r="Z670">
            <v>10</v>
          </cell>
          <cell r="AA670">
            <v>0</v>
          </cell>
          <cell r="AB670">
            <v>54540.456000000035</v>
          </cell>
          <cell r="AC670">
            <v>0</v>
          </cell>
          <cell r="AD670">
            <v>4307760.8959999997</v>
          </cell>
          <cell r="AE670">
            <v>0</v>
          </cell>
          <cell r="AF670">
            <v>5.0511041420662437</v>
          </cell>
          <cell r="AG670">
            <v>0</v>
          </cell>
          <cell r="AH670">
            <v>506732</v>
          </cell>
          <cell r="AI670">
            <v>0</v>
          </cell>
          <cell r="AJ670">
            <v>-540218.33999999985</v>
          </cell>
          <cell r="AK670">
            <v>0</v>
          </cell>
          <cell r="AL670">
            <v>10</v>
          </cell>
          <cell r="AM670">
            <v>0</v>
          </cell>
          <cell r="AN670">
            <v>54021.833999999988</v>
          </cell>
          <cell r="AO670">
            <v>0</v>
          </cell>
          <cell r="AP670">
            <v>4328296.3899999997</v>
          </cell>
        </row>
        <row r="671">
          <cell r="A671" t="str">
            <v>39209Oregon</v>
          </cell>
          <cell r="B671" t="str">
            <v>Oregon</v>
          </cell>
          <cell r="C671" t="str">
            <v>Oregon</v>
          </cell>
          <cell r="D671">
            <v>392.09</v>
          </cell>
          <cell r="E671">
            <v>392.09</v>
          </cell>
          <cell r="F671" t="str">
            <v>Transportation Equipment - Trailers</v>
          </cell>
          <cell r="G671">
            <v>0</v>
          </cell>
          <cell r="H671">
            <v>3429180.7</v>
          </cell>
          <cell r="I671">
            <v>0</v>
          </cell>
          <cell r="J671">
            <v>-48785.400000000009</v>
          </cell>
          <cell r="K671">
            <v>0</v>
          </cell>
          <cell r="L671">
            <v>3380395.3000000003</v>
          </cell>
          <cell r="M671">
            <v>0</v>
          </cell>
          <cell r="N671">
            <v>-52664.21</v>
          </cell>
          <cell r="O671">
            <v>0</v>
          </cell>
          <cell r="P671">
            <v>3327731.0900000003</v>
          </cell>
          <cell r="Q671">
            <v>0</v>
          </cell>
          <cell r="R671">
            <v>818188</v>
          </cell>
          <cell r="S671">
            <v>0</v>
          </cell>
          <cell r="T671">
            <v>2.4524502195796849</v>
          </cell>
          <cell r="U671">
            <v>0</v>
          </cell>
          <cell r="V671">
            <v>83501</v>
          </cell>
          <cell r="W671">
            <v>0</v>
          </cell>
          <cell r="X671">
            <v>-48785.400000000009</v>
          </cell>
          <cell r="Y671">
            <v>0</v>
          </cell>
          <cell r="Z671">
            <v>15</v>
          </cell>
          <cell r="AA671">
            <v>0</v>
          </cell>
          <cell r="AB671">
            <v>7317.8100000000013</v>
          </cell>
          <cell r="AC671">
            <v>0</v>
          </cell>
          <cell r="AD671">
            <v>860221.41</v>
          </cell>
          <cell r="AE671">
            <v>0</v>
          </cell>
          <cell r="AF671">
            <v>2.4524502195796849</v>
          </cell>
          <cell r="AG671">
            <v>0</v>
          </cell>
          <cell r="AH671">
            <v>82257</v>
          </cell>
          <cell r="AI671">
            <v>0</v>
          </cell>
          <cell r="AJ671">
            <v>-52664.21</v>
          </cell>
          <cell r="AK671">
            <v>0</v>
          </cell>
          <cell r="AL671">
            <v>15</v>
          </cell>
          <cell r="AM671">
            <v>0</v>
          </cell>
          <cell r="AN671">
            <v>7899.6315000000004</v>
          </cell>
          <cell r="AO671">
            <v>0</v>
          </cell>
          <cell r="AP671">
            <v>897713.83150000009</v>
          </cell>
        </row>
        <row r="672">
          <cell r="A672" t="str">
            <v>39603Oregon</v>
          </cell>
          <cell r="B672" t="str">
            <v>Oregon</v>
          </cell>
          <cell r="C672" t="str">
            <v>Oregon</v>
          </cell>
          <cell r="D672">
            <v>396.03</v>
          </cell>
          <cell r="E672">
            <v>396.03</v>
          </cell>
          <cell r="F672" t="str">
            <v>Light Power Operated Equipment</v>
          </cell>
          <cell r="G672">
            <v>0</v>
          </cell>
          <cell r="H672">
            <v>7861988.6600000001</v>
          </cell>
          <cell r="I672">
            <v>0</v>
          </cell>
          <cell r="J672">
            <v>-945439.93000000017</v>
          </cell>
          <cell r="K672">
            <v>0</v>
          </cell>
          <cell r="L672">
            <v>6916548.7300000004</v>
          </cell>
          <cell r="M672">
            <v>0</v>
          </cell>
          <cell r="N672">
            <v>-751248.93</v>
          </cell>
          <cell r="O672">
            <v>0</v>
          </cell>
          <cell r="P672">
            <v>6165299.8000000007</v>
          </cell>
          <cell r="Q672">
            <v>0</v>
          </cell>
          <cell r="R672">
            <v>2395766</v>
          </cell>
          <cell r="S672">
            <v>0</v>
          </cell>
          <cell r="T672">
            <v>9.7067622610240765</v>
          </cell>
          <cell r="U672">
            <v>0</v>
          </cell>
          <cell r="V672">
            <v>717259</v>
          </cell>
          <cell r="W672">
            <v>0</v>
          </cell>
          <cell r="X672">
            <v>-945439.93000000017</v>
          </cell>
          <cell r="Y672">
            <v>0</v>
          </cell>
          <cell r="Z672">
            <v>15</v>
          </cell>
          <cell r="AA672">
            <v>0</v>
          </cell>
          <cell r="AB672">
            <v>141815.98950000003</v>
          </cell>
          <cell r="AC672">
            <v>0</v>
          </cell>
          <cell r="AD672">
            <v>2309401.0595</v>
          </cell>
          <cell r="AE672">
            <v>0</v>
          </cell>
          <cell r="AF672">
            <v>9.7067622610240765</v>
          </cell>
          <cell r="AG672">
            <v>0</v>
          </cell>
          <cell r="AH672">
            <v>634912</v>
          </cell>
          <cell r="AI672">
            <v>0</v>
          </cell>
          <cell r="AJ672">
            <v>-751248.93</v>
          </cell>
          <cell r="AK672">
            <v>0</v>
          </cell>
          <cell r="AL672">
            <v>15</v>
          </cell>
          <cell r="AM672">
            <v>0</v>
          </cell>
          <cell r="AN672">
            <v>112687.33950000002</v>
          </cell>
          <cell r="AO672">
            <v>0</v>
          </cell>
          <cell r="AP672">
            <v>2305751.469</v>
          </cell>
        </row>
        <row r="673">
          <cell r="A673" t="str">
            <v>39607Oregon</v>
          </cell>
          <cell r="B673" t="str">
            <v>Oregon</v>
          </cell>
          <cell r="C673" t="str">
            <v>Oregon</v>
          </cell>
          <cell r="D673">
            <v>396.07</v>
          </cell>
          <cell r="E673">
            <v>396.07</v>
          </cell>
          <cell r="F673" t="str">
            <v>Heavy Power Operated Equipment</v>
          </cell>
          <cell r="G673">
            <v>0</v>
          </cell>
          <cell r="H673">
            <v>28086567.010000002</v>
          </cell>
          <cell r="I673">
            <v>0</v>
          </cell>
          <cell r="J673">
            <v>-1485781</v>
          </cell>
          <cell r="K673">
            <v>0</v>
          </cell>
          <cell r="L673">
            <v>26600786.010000002</v>
          </cell>
          <cell r="M673">
            <v>0</v>
          </cell>
          <cell r="N673">
            <v>-1533782.3699999999</v>
          </cell>
          <cell r="O673">
            <v>0</v>
          </cell>
          <cell r="P673">
            <v>25067003.640000001</v>
          </cell>
          <cell r="Q673">
            <v>0</v>
          </cell>
          <cell r="R673">
            <v>7000292</v>
          </cell>
          <cell r="S673">
            <v>0</v>
          </cell>
          <cell r="T673">
            <v>5.3912563839152963</v>
          </cell>
          <cell r="U673">
            <v>0</v>
          </cell>
          <cell r="V673">
            <v>1474168</v>
          </cell>
          <cell r="W673">
            <v>0</v>
          </cell>
          <cell r="X673">
            <v>-1485781</v>
          </cell>
          <cell r="Y673">
            <v>0</v>
          </cell>
          <cell r="Z673">
            <v>20</v>
          </cell>
          <cell r="AA673">
            <v>0</v>
          </cell>
          <cell r="AB673">
            <v>297156.2</v>
          </cell>
          <cell r="AC673">
            <v>0</v>
          </cell>
          <cell r="AD673">
            <v>7285835.2000000002</v>
          </cell>
          <cell r="AE673">
            <v>0</v>
          </cell>
          <cell r="AF673">
            <v>5.3912563839152963</v>
          </cell>
          <cell r="AG673">
            <v>0</v>
          </cell>
          <cell r="AH673">
            <v>1392772</v>
          </cell>
          <cell r="AI673">
            <v>0</v>
          </cell>
          <cell r="AJ673">
            <v>-1533782.3699999999</v>
          </cell>
          <cell r="AK673">
            <v>0</v>
          </cell>
          <cell r="AL673">
            <v>20</v>
          </cell>
          <cell r="AM673">
            <v>0</v>
          </cell>
          <cell r="AN673">
            <v>306756.47399999999</v>
          </cell>
          <cell r="AO673">
            <v>0</v>
          </cell>
          <cell r="AP673">
            <v>7451581.3039999995</v>
          </cell>
        </row>
        <row r="674">
          <cell r="A674">
            <v>0</v>
          </cell>
          <cell r="B674">
            <v>0</v>
          </cell>
          <cell r="C674">
            <v>0</v>
          </cell>
          <cell r="D674">
            <v>0</v>
          </cell>
          <cell r="E674">
            <v>0</v>
          </cell>
          <cell r="F674" t="str">
            <v>TOTAL OREGON - GENERAL</v>
          </cell>
          <cell r="G674">
            <v>0</v>
          </cell>
          <cell r="H674">
            <v>134886354.88</v>
          </cell>
          <cell r="I674">
            <v>0</v>
          </cell>
          <cell r="J674">
            <v>-4413231.24</v>
          </cell>
          <cell r="K674">
            <v>0</v>
          </cell>
          <cell r="L674">
            <v>130473123.64</v>
          </cell>
          <cell r="M674">
            <v>0</v>
          </cell>
          <cell r="N674">
            <v>-4309125.1099999994</v>
          </cell>
          <cell r="O674">
            <v>0</v>
          </cell>
          <cell r="P674">
            <v>126163998.53000002</v>
          </cell>
          <cell r="Q674">
            <v>0</v>
          </cell>
          <cell r="R674">
            <v>33455944</v>
          </cell>
          <cell r="S674">
            <v>0</v>
          </cell>
          <cell r="T674">
            <v>0</v>
          </cell>
          <cell r="U674">
            <v>0</v>
          </cell>
          <cell r="V674">
            <v>5255818</v>
          </cell>
          <cell r="W674">
            <v>0</v>
          </cell>
          <cell r="X674">
            <v>-4413231.24</v>
          </cell>
          <cell r="Y674">
            <v>0</v>
          </cell>
          <cell r="Z674">
            <v>0</v>
          </cell>
          <cell r="AA674">
            <v>0</v>
          </cell>
          <cell r="AB674">
            <v>535234.26650000014</v>
          </cell>
          <cell r="AC674">
            <v>0</v>
          </cell>
          <cell r="AD674">
            <v>34833765.026500002</v>
          </cell>
          <cell r="AE674">
            <v>0</v>
          </cell>
          <cell r="AF674">
            <v>0</v>
          </cell>
          <cell r="AG674">
            <v>0</v>
          </cell>
          <cell r="AH674">
            <v>4984447</v>
          </cell>
          <cell r="AI674">
            <v>0</v>
          </cell>
          <cell r="AJ674">
            <v>-4309125.1099999994</v>
          </cell>
          <cell r="AK674">
            <v>0</v>
          </cell>
          <cell r="AL674">
            <v>0</v>
          </cell>
          <cell r="AM674">
            <v>0</v>
          </cell>
          <cell r="AN674">
            <v>518149.163</v>
          </cell>
          <cell r="AO674">
            <v>0</v>
          </cell>
          <cell r="AP674">
            <v>36027236.079500005</v>
          </cell>
        </row>
        <row r="675">
          <cell r="A675">
            <v>0</v>
          </cell>
          <cell r="B675">
            <v>0</v>
          </cell>
          <cell r="C675">
            <v>0</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row>
        <row r="676">
          <cell r="A676">
            <v>0</v>
          </cell>
          <cell r="B676">
            <v>0</v>
          </cell>
          <cell r="C676">
            <v>0</v>
          </cell>
          <cell r="D676">
            <v>0</v>
          </cell>
          <cell r="E676">
            <v>0</v>
          </cell>
          <cell r="F676" t="str">
            <v>AZ, CO, MT, ETC. - GENERAL</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row>
        <row r="677">
          <cell r="A677" t="str">
            <v>39000AZCOMT</v>
          </cell>
          <cell r="B677" t="str">
            <v>AZCOMT</v>
          </cell>
          <cell r="C677" t="str">
            <v>AZCOMT</v>
          </cell>
          <cell r="D677">
            <v>390</v>
          </cell>
          <cell r="E677">
            <v>390</v>
          </cell>
          <cell r="F677" t="str">
            <v>Structures and Improvements</v>
          </cell>
          <cell r="G677">
            <v>0</v>
          </cell>
          <cell r="H677">
            <v>383797.68</v>
          </cell>
          <cell r="I677">
            <v>0</v>
          </cell>
          <cell r="J677">
            <v>-4734.58</v>
          </cell>
          <cell r="K677">
            <v>0</v>
          </cell>
          <cell r="L677">
            <v>379063.1</v>
          </cell>
          <cell r="M677">
            <v>0</v>
          </cell>
          <cell r="N677">
            <v>-4972.09</v>
          </cell>
          <cell r="O677">
            <v>0</v>
          </cell>
          <cell r="P677">
            <v>374091.00999999995</v>
          </cell>
          <cell r="Q677">
            <v>0</v>
          </cell>
          <cell r="R677">
            <v>195161</v>
          </cell>
          <cell r="S677">
            <v>0</v>
          </cell>
          <cell r="T677">
            <v>2.2128641370603295</v>
          </cell>
          <cell r="U677">
            <v>0</v>
          </cell>
          <cell r="V677">
            <v>8441</v>
          </cell>
          <cell r="W677">
            <v>0</v>
          </cell>
          <cell r="X677">
            <v>-4734.58</v>
          </cell>
          <cell r="Y677">
            <v>0</v>
          </cell>
          <cell r="Z677">
            <v>0</v>
          </cell>
          <cell r="AA677">
            <v>0</v>
          </cell>
          <cell r="AB677">
            <v>0</v>
          </cell>
          <cell r="AC677">
            <v>0</v>
          </cell>
          <cell r="AD677">
            <v>198867.42</v>
          </cell>
          <cell r="AE677">
            <v>0</v>
          </cell>
          <cell r="AF677">
            <v>2.2128641370603295</v>
          </cell>
          <cell r="AG677">
            <v>0</v>
          </cell>
          <cell r="AH677">
            <v>8333</v>
          </cell>
          <cell r="AI677">
            <v>0</v>
          </cell>
          <cell r="AJ677">
            <v>-4972.09</v>
          </cell>
          <cell r="AK677">
            <v>0</v>
          </cell>
          <cell r="AL677">
            <v>0</v>
          </cell>
          <cell r="AM677">
            <v>0</v>
          </cell>
          <cell r="AN677">
            <v>0</v>
          </cell>
          <cell r="AO677">
            <v>0</v>
          </cell>
          <cell r="AP677">
            <v>202228.33000000002</v>
          </cell>
        </row>
        <row r="678">
          <cell r="A678" t="str">
            <v>39201AZCOMT</v>
          </cell>
          <cell r="B678" t="str">
            <v>AZCOMT</v>
          </cell>
          <cell r="C678" t="str">
            <v>AZCOMT</v>
          </cell>
          <cell r="D678">
            <v>392.01</v>
          </cell>
          <cell r="E678">
            <v>392.01</v>
          </cell>
          <cell r="F678" t="str">
            <v>Transportation Equipment - Light Trucks and Vans</v>
          </cell>
          <cell r="G678">
            <v>0</v>
          </cell>
          <cell r="H678">
            <v>581852</v>
          </cell>
          <cell r="I678">
            <v>0</v>
          </cell>
          <cell r="J678">
            <v>-77548.089999999982</v>
          </cell>
          <cell r="K678">
            <v>0</v>
          </cell>
          <cell r="L678">
            <v>504303.91000000003</v>
          </cell>
          <cell r="M678">
            <v>0</v>
          </cell>
          <cell r="N678">
            <v>-45117.910000000011</v>
          </cell>
          <cell r="O678">
            <v>0</v>
          </cell>
          <cell r="P678">
            <v>459186</v>
          </cell>
          <cell r="Q678">
            <v>0</v>
          </cell>
          <cell r="R678">
            <v>253279</v>
          </cell>
          <cell r="S678">
            <v>0</v>
          </cell>
          <cell r="T678">
            <v>7.6251295584541134</v>
          </cell>
          <cell r="U678">
            <v>0</v>
          </cell>
          <cell r="V678">
            <v>41410</v>
          </cell>
          <cell r="W678">
            <v>0</v>
          </cell>
          <cell r="X678">
            <v>-77548.089999999982</v>
          </cell>
          <cell r="Y678">
            <v>0</v>
          </cell>
          <cell r="Z678">
            <v>0</v>
          </cell>
          <cell r="AA678">
            <v>0</v>
          </cell>
          <cell r="AB678">
            <v>0</v>
          </cell>
          <cell r="AC678">
            <v>0</v>
          </cell>
          <cell r="AD678">
            <v>217140.91000000003</v>
          </cell>
          <cell r="AE678">
            <v>0</v>
          </cell>
          <cell r="AF678">
            <v>7.6251295584541134</v>
          </cell>
          <cell r="AG678">
            <v>0</v>
          </cell>
          <cell r="AH678">
            <v>36734</v>
          </cell>
          <cell r="AI678">
            <v>0</v>
          </cell>
          <cell r="AJ678">
            <v>-45117.910000000011</v>
          </cell>
          <cell r="AK678">
            <v>0</v>
          </cell>
          <cell r="AL678">
            <v>0</v>
          </cell>
          <cell r="AM678">
            <v>0</v>
          </cell>
          <cell r="AN678">
            <v>0</v>
          </cell>
          <cell r="AO678">
            <v>0</v>
          </cell>
          <cell r="AP678">
            <v>208757.00000000003</v>
          </cell>
        </row>
        <row r="679">
          <cell r="A679" t="str">
            <v>39205AZCOMT</v>
          </cell>
          <cell r="B679" t="str">
            <v>AZCOMT</v>
          </cell>
          <cell r="C679" t="str">
            <v>AZCOMT</v>
          </cell>
          <cell r="D679">
            <v>392.05</v>
          </cell>
          <cell r="E679">
            <v>392.05</v>
          </cell>
          <cell r="F679" t="str">
            <v>Transportation Equipment - Medium Trucks</v>
          </cell>
          <cell r="G679">
            <v>0</v>
          </cell>
          <cell r="H679">
            <v>292979.93</v>
          </cell>
          <cell r="I679">
            <v>0</v>
          </cell>
          <cell r="J679">
            <v>-19850.62</v>
          </cell>
          <cell r="K679">
            <v>0</v>
          </cell>
          <cell r="L679">
            <v>273129.31</v>
          </cell>
          <cell r="M679">
            <v>0</v>
          </cell>
          <cell r="N679">
            <v>-17779.900000000001</v>
          </cell>
          <cell r="O679">
            <v>0</v>
          </cell>
          <cell r="P679">
            <v>255349.41</v>
          </cell>
          <cell r="Q679">
            <v>0</v>
          </cell>
          <cell r="R679">
            <v>137848</v>
          </cell>
          <cell r="S679">
            <v>0</v>
          </cell>
          <cell r="T679">
            <v>5.0511041420662437</v>
          </cell>
          <cell r="U679">
            <v>0</v>
          </cell>
          <cell r="V679">
            <v>14297</v>
          </cell>
          <cell r="W679">
            <v>0</v>
          </cell>
          <cell r="X679">
            <v>-19850.62</v>
          </cell>
          <cell r="Y679">
            <v>0</v>
          </cell>
          <cell r="Z679">
            <v>15</v>
          </cell>
          <cell r="AA679">
            <v>0</v>
          </cell>
          <cell r="AB679">
            <v>2977.5929999999998</v>
          </cell>
          <cell r="AC679">
            <v>0</v>
          </cell>
          <cell r="AD679">
            <v>135271.973</v>
          </cell>
          <cell r="AE679">
            <v>0</v>
          </cell>
          <cell r="AF679">
            <v>5.0511041420662437</v>
          </cell>
          <cell r="AG679">
            <v>0</v>
          </cell>
          <cell r="AH679">
            <v>13347</v>
          </cell>
          <cell r="AI679">
            <v>0</v>
          </cell>
          <cell r="AJ679">
            <v>-17779.900000000001</v>
          </cell>
          <cell r="AK679">
            <v>0</v>
          </cell>
          <cell r="AL679">
            <v>15</v>
          </cell>
          <cell r="AM679">
            <v>0</v>
          </cell>
          <cell r="AN679">
            <v>2666.9850000000001</v>
          </cell>
          <cell r="AO679">
            <v>0</v>
          </cell>
          <cell r="AP679">
            <v>133506.05799999999</v>
          </cell>
        </row>
        <row r="680">
          <cell r="A680" t="str">
            <v>39209AZCOMT</v>
          </cell>
          <cell r="B680" t="str">
            <v>AZCOMT</v>
          </cell>
          <cell r="C680" t="str">
            <v>AZCOMT</v>
          </cell>
          <cell r="D680">
            <v>392.09</v>
          </cell>
          <cell r="E680">
            <v>392.09</v>
          </cell>
          <cell r="F680" t="str">
            <v>Transportation Equipment - Trailers</v>
          </cell>
          <cell r="G680">
            <v>0</v>
          </cell>
          <cell r="H680">
            <v>8560.4599999999991</v>
          </cell>
          <cell r="I680">
            <v>0</v>
          </cell>
          <cell r="J680">
            <v>-349.35999999999996</v>
          </cell>
          <cell r="K680">
            <v>0</v>
          </cell>
          <cell r="L680">
            <v>8211.0999999999985</v>
          </cell>
          <cell r="M680">
            <v>0</v>
          </cell>
          <cell r="N680">
            <v>-366.84</v>
          </cell>
          <cell r="O680">
            <v>0</v>
          </cell>
          <cell r="P680">
            <v>7844.2599999999984</v>
          </cell>
          <cell r="Q680">
            <v>0</v>
          </cell>
          <cell r="R680">
            <v>5530</v>
          </cell>
          <cell r="S680">
            <v>0</v>
          </cell>
          <cell r="T680">
            <v>2.4524502195796849</v>
          </cell>
          <cell r="U680">
            <v>0</v>
          </cell>
          <cell r="V680">
            <v>206</v>
          </cell>
          <cell r="W680">
            <v>0</v>
          </cell>
          <cell r="X680">
            <v>-349.35999999999996</v>
          </cell>
          <cell r="Y680">
            <v>0</v>
          </cell>
          <cell r="Z680">
            <v>0</v>
          </cell>
          <cell r="AA680">
            <v>0</v>
          </cell>
          <cell r="AB680">
            <v>0</v>
          </cell>
          <cell r="AC680">
            <v>0</v>
          </cell>
          <cell r="AD680">
            <v>5386.64</v>
          </cell>
          <cell r="AE680">
            <v>0</v>
          </cell>
          <cell r="AF680">
            <v>2.4524502195796849</v>
          </cell>
          <cell r="AG680">
            <v>0</v>
          </cell>
          <cell r="AH680">
            <v>197</v>
          </cell>
          <cell r="AI680">
            <v>0</v>
          </cell>
          <cell r="AJ680">
            <v>-366.84</v>
          </cell>
          <cell r="AK680">
            <v>0</v>
          </cell>
          <cell r="AL680">
            <v>0</v>
          </cell>
          <cell r="AM680">
            <v>0</v>
          </cell>
          <cell r="AN680">
            <v>0</v>
          </cell>
          <cell r="AO680">
            <v>0</v>
          </cell>
          <cell r="AP680">
            <v>5216.8</v>
          </cell>
        </row>
        <row r="681">
          <cell r="A681" t="str">
            <v>39607AZCOMT</v>
          </cell>
          <cell r="B681" t="str">
            <v>AZCOMT</v>
          </cell>
          <cell r="C681" t="str">
            <v>AZCOMT</v>
          </cell>
          <cell r="D681">
            <v>396.07</v>
          </cell>
          <cell r="E681">
            <v>396.07</v>
          </cell>
          <cell r="F681" t="str">
            <v>Heavy Power Operated Equipment</v>
          </cell>
          <cell r="G681">
            <v>0</v>
          </cell>
          <cell r="H681">
            <v>2448697.64</v>
          </cell>
          <cell r="I681">
            <v>0</v>
          </cell>
          <cell r="J681">
            <v>-99147.129999999961</v>
          </cell>
          <cell r="K681">
            <v>0</v>
          </cell>
          <cell r="L681">
            <v>2349550.5100000002</v>
          </cell>
          <cell r="M681">
            <v>0</v>
          </cell>
          <cell r="N681">
            <v>-99488.769999999975</v>
          </cell>
          <cell r="O681">
            <v>0</v>
          </cell>
          <cell r="P681">
            <v>2250061.7400000002</v>
          </cell>
          <cell r="Q681">
            <v>0</v>
          </cell>
          <cell r="R681">
            <v>1492183</v>
          </cell>
          <cell r="S681">
            <v>0</v>
          </cell>
          <cell r="T681">
            <v>5.3912563839152963</v>
          </cell>
          <cell r="U681">
            <v>0</v>
          </cell>
          <cell r="V681">
            <v>129343</v>
          </cell>
          <cell r="W681">
            <v>0</v>
          </cell>
          <cell r="X681">
            <v>-99147.129999999961</v>
          </cell>
          <cell r="Y681">
            <v>0</v>
          </cell>
          <cell r="Z681">
            <v>-5</v>
          </cell>
          <cell r="AA681">
            <v>0</v>
          </cell>
          <cell r="AB681">
            <v>-4957.3564999999981</v>
          </cell>
          <cell r="AC681">
            <v>0</v>
          </cell>
          <cell r="AD681">
            <v>1517421.5135000001</v>
          </cell>
          <cell r="AE681">
            <v>0</v>
          </cell>
          <cell r="AF681">
            <v>5.3912563839152963</v>
          </cell>
          <cell r="AG681">
            <v>0</v>
          </cell>
          <cell r="AH681">
            <v>123988</v>
          </cell>
          <cell r="AI681">
            <v>0</v>
          </cell>
          <cell r="AJ681">
            <v>-99488.769999999975</v>
          </cell>
          <cell r="AK681">
            <v>0</v>
          </cell>
          <cell r="AL681">
            <v>-5</v>
          </cell>
          <cell r="AM681">
            <v>0</v>
          </cell>
          <cell r="AN681">
            <v>-4974.4384999999984</v>
          </cell>
          <cell r="AO681">
            <v>0</v>
          </cell>
          <cell r="AP681">
            <v>1536946.3050000002</v>
          </cell>
        </row>
        <row r="682">
          <cell r="A682">
            <v>0</v>
          </cell>
          <cell r="B682">
            <v>0</v>
          </cell>
          <cell r="C682">
            <v>0</v>
          </cell>
          <cell r="D682">
            <v>0</v>
          </cell>
          <cell r="E682">
            <v>0</v>
          </cell>
          <cell r="F682" t="str">
            <v>TOTAL AZ, CO, MT, ETC. - GENERAL</v>
          </cell>
          <cell r="G682">
            <v>0</v>
          </cell>
          <cell r="H682">
            <v>3715887.71</v>
          </cell>
          <cell r="I682">
            <v>0</v>
          </cell>
          <cell r="J682">
            <v>-201629.77999999994</v>
          </cell>
          <cell r="K682">
            <v>0</v>
          </cell>
          <cell r="L682">
            <v>3514257.9300000006</v>
          </cell>
          <cell r="M682">
            <v>0</v>
          </cell>
          <cell r="N682">
            <v>-167725.51</v>
          </cell>
          <cell r="O682">
            <v>0</v>
          </cell>
          <cell r="P682">
            <v>3346532.42</v>
          </cell>
          <cell r="Q682">
            <v>0</v>
          </cell>
          <cell r="R682">
            <v>2084001</v>
          </cell>
          <cell r="S682">
            <v>0</v>
          </cell>
          <cell r="T682">
            <v>0</v>
          </cell>
          <cell r="U682">
            <v>0</v>
          </cell>
          <cell r="V682">
            <v>193697</v>
          </cell>
          <cell r="W682">
            <v>0</v>
          </cell>
          <cell r="X682">
            <v>-201629.77999999994</v>
          </cell>
          <cell r="Y682">
            <v>0</v>
          </cell>
          <cell r="Z682">
            <v>0</v>
          </cell>
          <cell r="AA682">
            <v>0</v>
          </cell>
          <cell r="AB682">
            <v>-1979.7634999999982</v>
          </cell>
          <cell r="AC682">
            <v>0</v>
          </cell>
          <cell r="AD682">
            <v>2074088.4565000003</v>
          </cell>
          <cell r="AE682">
            <v>0</v>
          </cell>
          <cell r="AF682">
            <v>0</v>
          </cell>
          <cell r="AG682">
            <v>0</v>
          </cell>
          <cell r="AH682">
            <v>182599</v>
          </cell>
          <cell r="AI682">
            <v>0</v>
          </cell>
          <cell r="AJ682">
            <v>-167725.51</v>
          </cell>
          <cell r="AK682">
            <v>0</v>
          </cell>
          <cell r="AL682">
            <v>0</v>
          </cell>
          <cell r="AM682">
            <v>0</v>
          </cell>
          <cell r="AN682">
            <v>-2307.4534999999983</v>
          </cell>
          <cell r="AO682">
            <v>0</v>
          </cell>
          <cell r="AP682">
            <v>2086654.4930000002</v>
          </cell>
        </row>
        <row r="683">
          <cell r="A683">
            <v>0</v>
          </cell>
          <cell r="B683">
            <v>0</v>
          </cell>
          <cell r="C683">
            <v>0</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row>
        <row r="684">
          <cell r="A684">
            <v>0</v>
          </cell>
          <cell r="B684">
            <v>0</v>
          </cell>
          <cell r="C684">
            <v>0</v>
          </cell>
          <cell r="D684">
            <v>0</v>
          </cell>
          <cell r="E684">
            <v>0</v>
          </cell>
          <cell r="F684" t="str">
            <v>WASHINGTON - GENERAL</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row>
        <row r="685">
          <cell r="A685" t="str">
            <v>39000Washington</v>
          </cell>
          <cell r="B685" t="str">
            <v>Washington</v>
          </cell>
          <cell r="C685" t="str">
            <v>Washington</v>
          </cell>
          <cell r="D685">
            <v>390</v>
          </cell>
          <cell r="E685">
            <v>390</v>
          </cell>
          <cell r="F685" t="str">
            <v>Structures and Improvements</v>
          </cell>
          <cell r="G685">
            <v>0</v>
          </cell>
          <cell r="H685">
            <v>11089628.369999999</v>
          </cell>
          <cell r="I685">
            <v>0</v>
          </cell>
          <cell r="J685">
            <v>-56881.239999999991</v>
          </cell>
          <cell r="K685">
            <v>0</v>
          </cell>
          <cell r="L685">
            <v>11032747.129999999</v>
          </cell>
          <cell r="M685">
            <v>0</v>
          </cell>
          <cell r="N685">
            <v>-63129.399999999987</v>
          </cell>
          <cell r="O685">
            <v>0</v>
          </cell>
          <cell r="P685">
            <v>10969617.729999999</v>
          </cell>
          <cell r="Q685">
            <v>0</v>
          </cell>
          <cell r="R685">
            <v>4877421</v>
          </cell>
          <cell r="S685">
            <v>0</v>
          </cell>
          <cell r="T685">
            <v>2.2128641370603295</v>
          </cell>
          <cell r="U685">
            <v>0</v>
          </cell>
          <cell r="V685">
            <v>244769</v>
          </cell>
          <cell r="W685">
            <v>0</v>
          </cell>
          <cell r="X685">
            <v>-56881.239999999991</v>
          </cell>
          <cell r="Y685">
            <v>0</v>
          </cell>
          <cell r="Z685">
            <v>-10</v>
          </cell>
          <cell r="AA685">
            <v>0</v>
          </cell>
          <cell r="AB685">
            <v>-5688.1239999999989</v>
          </cell>
          <cell r="AC685">
            <v>0</v>
          </cell>
          <cell r="AD685">
            <v>5059620.6359999999</v>
          </cell>
          <cell r="AE685">
            <v>0</v>
          </cell>
          <cell r="AF685">
            <v>2.2128641370603295</v>
          </cell>
          <cell r="AG685">
            <v>0</v>
          </cell>
          <cell r="AH685">
            <v>243441</v>
          </cell>
          <cell r="AI685">
            <v>0</v>
          </cell>
          <cell r="AJ685">
            <v>-63129.399999999987</v>
          </cell>
          <cell r="AK685">
            <v>0</v>
          </cell>
          <cell r="AL685">
            <v>-10</v>
          </cell>
          <cell r="AM685">
            <v>0</v>
          </cell>
          <cell r="AN685">
            <v>-6312.9399999999987</v>
          </cell>
          <cell r="AO685">
            <v>0</v>
          </cell>
          <cell r="AP685">
            <v>5233619.2959999992</v>
          </cell>
        </row>
        <row r="686">
          <cell r="A686" t="str">
            <v>39201Washington</v>
          </cell>
          <cell r="B686" t="str">
            <v>Washington</v>
          </cell>
          <cell r="C686" t="str">
            <v>Washington</v>
          </cell>
          <cell r="D686">
            <v>392.01</v>
          </cell>
          <cell r="E686">
            <v>392.01</v>
          </cell>
          <cell r="F686" t="str">
            <v>Transportation Equipment - Light Trucks and Vans</v>
          </cell>
          <cell r="G686">
            <v>0</v>
          </cell>
          <cell r="H686">
            <v>2377341.77</v>
          </cell>
          <cell r="I686">
            <v>0</v>
          </cell>
          <cell r="J686">
            <v>-155204.28</v>
          </cell>
          <cell r="K686">
            <v>0</v>
          </cell>
          <cell r="L686">
            <v>2222137.4900000002</v>
          </cell>
          <cell r="M686">
            <v>0</v>
          </cell>
          <cell r="N686">
            <v>-162485.31</v>
          </cell>
          <cell r="O686">
            <v>0</v>
          </cell>
          <cell r="P686">
            <v>2059652.1800000002</v>
          </cell>
          <cell r="Q686">
            <v>0</v>
          </cell>
          <cell r="R686">
            <v>979759</v>
          </cell>
          <cell r="S686">
            <v>0</v>
          </cell>
          <cell r="T686">
            <v>7.6251295584541134</v>
          </cell>
          <cell r="U686">
            <v>0</v>
          </cell>
          <cell r="V686">
            <v>175358</v>
          </cell>
          <cell r="W686">
            <v>0</v>
          </cell>
          <cell r="X686">
            <v>-155204.28</v>
          </cell>
          <cell r="Y686">
            <v>0</v>
          </cell>
          <cell r="Z686">
            <v>10</v>
          </cell>
          <cell r="AA686">
            <v>0</v>
          </cell>
          <cell r="AB686">
            <v>15520.428</v>
          </cell>
          <cell r="AC686">
            <v>0</v>
          </cell>
          <cell r="AD686">
            <v>1015433.1479999999</v>
          </cell>
          <cell r="AE686">
            <v>0</v>
          </cell>
          <cell r="AF686">
            <v>7.6251295584541134</v>
          </cell>
          <cell r="AG686">
            <v>0</v>
          </cell>
          <cell r="AH686">
            <v>163246</v>
          </cell>
          <cell r="AI686">
            <v>0</v>
          </cell>
          <cell r="AJ686">
            <v>-162485.31</v>
          </cell>
          <cell r="AK686">
            <v>0</v>
          </cell>
          <cell r="AL686">
            <v>10</v>
          </cell>
          <cell r="AM686">
            <v>0</v>
          </cell>
          <cell r="AN686">
            <v>16248.531000000001</v>
          </cell>
          <cell r="AO686">
            <v>0</v>
          </cell>
          <cell r="AP686">
            <v>1032442.3689999999</v>
          </cell>
        </row>
        <row r="687">
          <cell r="A687" t="str">
            <v>39205Washington</v>
          </cell>
          <cell r="B687" t="str">
            <v>Washington</v>
          </cell>
          <cell r="C687" t="str">
            <v>Washington</v>
          </cell>
          <cell r="D687">
            <v>392.05</v>
          </cell>
          <cell r="E687">
            <v>392.05</v>
          </cell>
          <cell r="F687" t="str">
            <v>Transportation Equipment - Medium Trucks</v>
          </cell>
          <cell r="G687">
            <v>0</v>
          </cell>
          <cell r="H687">
            <v>4398208.25</v>
          </cell>
          <cell r="I687">
            <v>0</v>
          </cell>
          <cell r="J687">
            <v>-158166.91</v>
          </cell>
          <cell r="K687">
            <v>0</v>
          </cell>
          <cell r="L687">
            <v>4240041.34</v>
          </cell>
          <cell r="M687">
            <v>0</v>
          </cell>
          <cell r="N687">
            <v>-172419.49000000002</v>
          </cell>
          <cell r="O687">
            <v>0</v>
          </cell>
          <cell r="P687">
            <v>4067621.8499999996</v>
          </cell>
          <cell r="Q687">
            <v>0</v>
          </cell>
          <cell r="R687">
            <v>1544889</v>
          </cell>
          <cell r="S687">
            <v>0</v>
          </cell>
          <cell r="T687">
            <v>5.0511041420662437</v>
          </cell>
          <cell r="U687">
            <v>0</v>
          </cell>
          <cell r="V687">
            <v>218163</v>
          </cell>
          <cell r="W687">
            <v>0</v>
          </cell>
          <cell r="X687">
            <v>-158166.91</v>
          </cell>
          <cell r="Y687">
            <v>0</v>
          </cell>
          <cell r="Z687">
            <v>10</v>
          </cell>
          <cell r="AA687">
            <v>0</v>
          </cell>
          <cell r="AB687">
            <v>15816.691000000001</v>
          </cell>
          <cell r="AC687">
            <v>0</v>
          </cell>
          <cell r="AD687">
            <v>1620701.7810000002</v>
          </cell>
          <cell r="AE687">
            <v>0</v>
          </cell>
          <cell r="AF687">
            <v>5.0511041420662437</v>
          </cell>
          <cell r="AG687">
            <v>0</v>
          </cell>
          <cell r="AH687">
            <v>209814</v>
          </cell>
          <cell r="AI687">
            <v>0</v>
          </cell>
          <cell r="AJ687">
            <v>-172419.49000000002</v>
          </cell>
          <cell r="AK687">
            <v>0</v>
          </cell>
          <cell r="AL687">
            <v>10</v>
          </cell>
          <cell r="AM687">
            <v>0</v>
          </cell>
          <cell r="AN687">
            <v>17241.949000000001</v>
          </cell>
          <cell r="AO687">
            <v>0</v>
          </cell>
          <cell r="AP687">
            <v>1675338.2400000002</v>
          </cell>
        </row>
        <row r="688">
          <cell r="A688" t="str">
            <v>39209Washington</v>
          </cell>
          <cell r="B688" t="str">
            <v>Washington</v>
          </cell>
          <cell r="C688" t="str">
            <v>Washington</v>
          </cell>
          <cell r="D688">
            <v>392.09</v>
          </cell>
          <cell r="E688">
            <v>392.09</v>
          </cell>
          <cell r="F688" t="str">
            <v>Transportation Equipment - Trailers</v>
          </cell>
          <cell r="G688">
            <v>0</v>
          </cell>
          <cell r="H688">
            <v>793736.04</v>
          </cell>
          <cell r="I688">
            <v>0</v>
          </cell>
          <cell r="J688">
            <v>-11985.199999999999</v>
          </cell>
          <cell r="K688">
            <v>0</v>
          </cell>
          <cell r="L688">
            <v>781750.84000000008</v>
          </cell>
          <cell r="M688">
            <v>0</v>
          </cell>
          <cell r="N688">
            <v>-12531.179999999997</v>
          </cell>
          <cell r="O688">
            <v>0</v>
          </cell>
          <cell r="P688">
            <v>769219.66</v>
          </cell>
          <cell r="Q688">
            <v>0</v>
          </cell>
          <cell r="R688">
            <v>194486</v>
          </cell>
          <cell r="S688">
            <v>0</v>
          </cell>
          <cell r="T688">
            <v>2.4524502195796849</v>
          </cell>
          <cell r="U688">
            <v>0</v>
          </cell>
          <cell r="V688">
            <v>19319</v>
          </cell>
          <cell r="W688">
            <v>0</v>
          </cell>
          <cell r="X688">
            <v>-11985.199999999999</v>
          </cell>
          <cell r="Y688">
            <v>0</v>
          </cell>
          <cell r="Z688">
            <v>15</v>
          </cell>
          <cell r="AA688">
            <v>0</v>
          </cell>
          <cell r="AB688">
            <v>1797.7799999999997</v>
          </cell>
          <cell r="AC688">
            <v>0</v>
          </cell>
          <cell r="AD688">
            <v>203617.58</v>
          </cell>
          <cell r="AE688">
            <v>0</v>
          </cell>
          <cell r="AF688">
            <v>2.4524502195796849</v>
          </cell>
          <cell r="AG688">
            <v>0</v>
          </cell>
          <cell r="AH688">
            <v>19018</v>
          </cell>
          <cell r="AI688">
            <v>0</v>
          </cell>
          <cell r="AJ688">
            <v>-12531.179999999997</v>
          </cell>
          <cell r="AK688">
            <v>0</v>
          </cell>
          <cell r="AL688">
            <v>15</v>
          </cell>
          <cell r="AM688">
            <v>0</v>
          </cell>
          <cell r="AN688">
            <v>1879.6769999999995</v>
          </cell>
          <cell r="AO688">
            <v>0</v>
          </cell>
          <cell r="AP688">
            <v>211984.07699999999</v>
          </cell>
        </row>
        <row r="689">
          <cell r="A689" t="str">
            <v>39603Washington</v>
          </cell>
          <cell r="B689" t="str">
            <v>Washington</v>
          </cell>
          <cell r="C689" t="str">
            <v>Washington</v>
          </cell>
          <cell r="D689">
            <v>396.03</v>
          </cell>
          <cell r="E689">
            <v>396.03</v>
          </cell>
          <cell r="F689" t="str">
            <v>Light Power Operated Equipment</v>
          </cell>
          <cell r="G689">
            <v>0</v>
          </cell>
          <cell r="H689">
            <v>1921979.46</v>
          </cell>
          <cell r="I689">
            <v>0</v>
          </cell>
          <cell r="J689">
            <v>-278363.49</v>
          </cell>
          <cell r="K689">
            <v>0</v>
          </cell>
          <cell r="L689">
            <v>1643615.97</v>
          </cell>
          <cell r="M689">
            <v>0</v>
          </cell>
          <cell r="N689">
            <v>-214536.59</v>
          </cell>
          <cell r="O689">
            <v>0</v>
          </cell>
          <cell r="P689">
            <v>1429079.38</v>
          </cell>
          <cell r="Q689">
            <v>0</v>
          </cell>
          <cell r="R689">
            <v>815530</v>
          </cell>
          <cell r="S689">
            <v>0</v>
          </cell>
          <cell r="T689">
            <v>9.7067622610240765</v>
          </cell>
          <cell r="U689">
            <v>0</v>
          </cell>
          <cell r="V689">
            <v>173052</v>
          </cell>
          <cell r="W689">
            <v>0</v>
          </cell>
          <cell r="X689">
            <v>-278363.49</v>
          </cell>
          <cell r="Y689">
            <v>0</v>
          </cell>
          <cell r="Z689">
            <v>10</v>
          </cell>
          <cell r="AA689">
            <v>0</v>
          </cell>
          <cell r="AB689">
            <v>27836.348999999998</v>
          </cell>
          <cell r="AC689">
            <v>0</v>
          </cell>
          <cell r="AD689">
            <v>738054.85900000005</v>
          </cell>
          <cell r="AE689">
            <v>0</v>
          </cell>
          <cell r="AF689">
            <v>9.7067622610240765</v>
          </cell>
          <cell r="AG689">
            <v>0</v>
          </cell>
          <cell r="AH689">
            <v>149130</v>
          </cell>
          <cell r="AI689">
            <v>0</v>
          </cell>
          <cell r="AJ689">
            <v>-214536.59</v>
          </cell>
          <cell r="AK689">
            <v>0</v>
          </cell>
          <cell r="AL689">
            <v>10</v>
          </cell>
          <cell r="AM689">
            <v>0</v>
          </cell>
          <cell r="AN689">
            <v>21453.659</v>
          </cell>
          <cell r="AO689">
            <v>0</v>
          </cell>
          <cell r="AP689">
            <v>694101.92800000007</v>
          </cell>
        </row>
        <row r="690">
          <cell r="A690" t="str">
            <v>39607Washington</v>
          </cell>
          <cell r="B690" t="str">
            <v>Washington</v>
          </cell>
          <cell r="C690" t="str">
            <v>Washington</v>
          </cell>
          <cell r="D690">
            <v>396.07</v>
          </cell>
          <cell r="E690">
            <v>396.07</v>
          </cell>
          <cell r="F690" t="str">
            <v>Heavy Power Operated Equipment</v>
          </cell>
          <cell r="G690">
            <v>0</v>
          </cell>
          <cell r="H690">
            <v>6701182.7199999997</v>
          </cell>
          <cell r="I690">
            <v>0</v>
          </cell>
          <cell r="J690">
            <v>-452333.99000000005</v>
          </cell>
          <cell r="K690">
            <v>0</v>
          </cell>
          <cell r="L690">
            <v>6248848.7299999995</v>
          </cell>
          <cell r="M690">
            <v>0</v>
          </cell>
          <cell r="N690">
            <v>-458893.79999999993</v>
          </cell>
          <cell r="O690">
            <v>0</v>
          </cell>
          <cell r="P690">
            <v>5789954.9299999997</v>
          </cell>
          <cell r="Q690">
            <v>0</v>
          </cell>
          <cell r="R690">
            <v>2315048</v>
          </cell>
          <cell r="S690">
            <v>0</v>
          </cell>
          <cell r="T690">
            <v>5.3912563839152963</v>
          </cell>
          <cell r="U690">
            <v>0</v>
          </cell>
          <cell r="V690">
            <v>349085</v>
          </cell>
          <cell r="W690">
            <v>0</v>
          </cell>
          <cell r="X690">
            <v>-452333.99000000005</v>
          </cell>
          <cell r="Y690">
            <v>0</v>
          </cell>
          <cell r="Z690">
            <v>15</v>
          </cell>
          <cell r="AA690">
            <v>0</v>
          </cell>
          <cell r="AB690">
            <v>67850.098500000007</v>
          </cell>
          <cell r="AC690">
            <v>0</v>
          </cell>
          <cell r="AD690">
            <v>2279649.1084999996</v>
          </cell>
          <cell r="AE690">
            <v>0</v>
          </cell>
          <cell r="AF690">
            <v>5.3912563839152963</v>
          </cell>
          <cell r="AG690">
            <v>0</v>
          </cell>
          <cell r="AH690">
            <v>324521</v>
          </cell>
          <cell r="AI690">
            <v>0</v>
          </cell>
          <cell r="AJ690">
            <v>-458893.79999999993</v>
          </cell>
          <cell r="AK690">
            <v>0</v>
          </cell>
          <cell r="AL690">
            <v>15</v>
          </cell>
          <cell r="AM690">
            <v>0</v>
          </cell>
          <cell r="AN690">
            <v>68834.069999999992</v>
          </cell>
          <cell r="AO690">
            <v>0</v>
          </cell>
          <cell r="AP690">
            <v>2214110.3784999996</v>
          </cell>
        </row>
        <row r="691">
          <cell r="A691">
            <v>0</v>
          </cell>
          <cell r="B691">
            <v>0</v>
          </cell>
          <cell r="C691">
            <v>0</v>
          </cell>
          <cell r="D691">
            <v>0</v>
          </cell>
          <cell r="E691">
            <v>0</v>
          </cell>
          <cell r="F691" t="str">
            <v>TOTAL WASHINGTON - GENERAL</v>
          </cell>
          <cell r="G691">
            <v>0</v>
          </cell>
          <cell r="H691">
            <v>27282076.609999999</v>
          </cell>
          <cell r="I691">
            <v>0</v>
          </cell>
          <cell r="J691">
            <v>-1112935.1100000001</v>
          </cell>
          <cell r="K691">
            <v>0</v>
          </cell>
          <cell r="L691">
            <v>26169141.5</v>
          </cell>
          <cell r="M691">
            <v>0</v>
          </cell>
          <cell r="N691">
            <v>-1083995.77</v>
          </cell>
          <cell r="O691">
            <v>0</v>
          </cell>
          <cell r="P691">
            <v>25085145.729999997</v>
          </cell>
          <cell r="Q691">
            <v>0</v>
          </cell>
          <cell r="R691">
            <v>10727133</v>
          </cell>
          <cell r="S691">
            <v>0</v>
          </cell>
          <cell r="T691">
            <v>0</v>
          </cell>
          <cell r="U691">
            <v>0</v>
          </cell>
          <cell r="V691">
            <v>1179746</v>
          </cell>
          <cell r="W691">
            <v>0</v>
          </cell>
          <cell r="X691">
            <v>-1112935.1100000001</v>
          </cell>
          <cell r="Y691">
            <v>0</v>
          </cell>
          <cell r="Z691">
            <v>0</v>
          </cell>
          <cell r="AA691">
            <v>0</v>
          </cell>
          <cell r="AB691">
            <v>123133.2225</v>
          </cell>
          <cell r="AC691">
            <v>0</v>
          </cell>
          <cell r="AD691">
            <v>10917077.112500001</v>
          </cell>
          <cell r="AE691">
            <v>0</v>
          </cell>
          <cell r="AF691">
            <v>0</v>
          </cell>
          <cell r="AG691">
            <v>0</v>
          </cell>
          <cell r="AH691">
            <v>1109170</v>
          </cell>
          <cell r="AI691">
            <v>0</v>
          </cell>
          <cell r="AJ691">
            <v>-1083995.77</v>
          </cell>
          <cell r="AK691">
            <v>0</v>
          </cell>
          <cell r="AL691">
            <v>0</v>
          </cell>
          <cell r="AM691">
            <v>0</v>
          </cell>
          <cell r="AN691">
            <v>119344.946</v>
          </cell>
          <cell r="AO691">
            <v>0</v>
          </cell>
          <cell r="AP691">
            <v>11061596.288499998</v>
          </cell>
        </row>
        <row r="692">
          <cell r="A692">
            <v>0</v>
          </cell>
          <cell r="B692">
            <v>0</v>
          </cell>
          <cell r="C692">
            <v>0</v>
          </cell>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row>
        <row r="693">
          <cell r="A693">
            <v>0</v>
          </cell>
          <cell r="B693">
            <v>0</v>
          </cell>
          <cell r="C693">
            <v>0</v>
          </cell>
          <cell r="D693">
            <v>0</v>
          </cell>
          <cell r="E693">
            <v>0</v>
          </cell>
          <cell r="F693" t="str">
            <v>IDAHO - GENERAL</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row>
        <row r="694">
          <cell r="A694" t="str">
            <v>38920Idaho</v>
          </cell>
          <cell r="B694" t="str">
            <v>Idaho</v>
          </cell>
          <cell r="C694" t="str">
            <v>Idaho</v>
          </cell>
          <cell r="D694">
            <v>389.2</v>
          </cell>
          <cell r="E694">
            <v>389.2</v>
          </cell>
          <cell r="F694" t="str">
            <v>Land Rights</v>
          </cell>
          <cell r="G694">
            <v>0</v>
          </cell>
          <cell r="H694">
            <v>4867.6400000000003</v>
          </cell>
          <cell r="I694">
            <v>0</v>
          </cell>
          <cell r="J694">
            <v>-65.39</v>
          </cell>
          <cell r="K694">
            <v>0</v>
          </cell>
          <cell r="L694">
            <v>4802.25</v>
          </cell>
          <cell r="M694">
            <v>0</v>
          </cell>
          <cell r="N694">
            <v>-69.28</v>
          </cell>
          <cell r="O694">
            <v>0</v>
          </cell>
          <cell r="P694">
            <v>4732.97</v>
          </cell>
          <cell r="Q694">
            <v>0</v>
          </cell>
          <cell r="R694">
            <v>2769</v>
          </cell>
          <cell r="S694">
            <v>0</v>
          </cell>
          <cell r="T694">
            <v>2.0102909319401174</v>
          </cell>
          <cell r="U694">
            <v>0</v>
          </cell>
          <cell r="V694">
            <v>97</v>
          </cell>
          <cell r="W694">
            <v>0</v>
          </cell>
          <cell r="X694">
            <v>-65.39</v>
          </cell>
          <cell r="Y694">
            <v>0</v>
          </cell>
          <cell r="Z694">
            <v>0</v>
          </cell>
          <cell r="AA694">
            <v>0</v>
          </cell>
          <cell r="AB694">
            <v>0</v>
          </cell>
          <cell r="AC694">
            <v>0</v>
          </cell>
          <cell r="AD694">
            <v>2800.61</v>
          </cell>
          <cell r="AE694">
            <v>0</v>
          </cell>
          <cell r="AF694">
            <v>2.0102909319401174</v>
          </cell>
          <cell r="AG694">
            <v>0</v>
          </cell>
          <cell r="AH694">
            <v>96</v>
          </cell>
          <cell r="AI694">
            <v>0</v>
          </cell>
          <cell r="AJ694">
            <v>-69.28</v>
          </cell>
          <cell r="AK694">
            <v>0</v>
          </cell>
          <cell r="AL694">
            <v>0</v>
          </cell>
          <cell r="AM694">
            <v>0</v>
          </cell>
          <cell r="AN694">
            <v>0</v>
          </cell>
          <cell r="AO694">
            <v>0</v>
          </cell>
          <cell r="AP694">
            <v>2827.33</v>
          </cell>
        </row>
        <row r="695">
          <cell r="A695" t="str">
            <v>39000Idaho</v>
          </cell>
          <cell r="B695" t="str">
            <v>Idaho</v>
          </cell>
          <cell r="C695" t="str">
            <v>Idaho</v>
          </cell>
          <cell r="D695">
            <v>390</v>
          </cell>
          <cell r="E695">
            <v>390</v>
          </cell>
          <cell r="F695" t="str">
            <v>Structures and Improvements</v>
          </cell>
          <cell r="G695">
            <v>0</v>
          </cell>
          <cell r="H695">
            <v>12179348.140000001</v>
          </cell>
          <cell r="I695">
            <v>0</v>
          </cell>
          <cell r="J695">
            <v>-58870.530000000006</v>
          </cell>
          <cell r="K695">
            <v>0</v>
          </cell>
          <cell r="L695">
            <v>12120477.610000001</v>
          </cell>
          <cell r="M695">
            <v>0</v>
          </cell>
          <cell r="N695">
            <v>-62892.55000000001</v>
          </cell>
          <cell r="O695">
            <v>0</v>
          </cell>
          <cell r="P695">
            <v>12057585.060000001</v>
          </cell>
          <cell r="Q695">
            <v>0</v>
          </cell>
          <cell r="R695">
            <v>4453282</v>
          </cell>
          <cell r="S695">
            <v>0</v>
          </cell>
          <cell r="T695">
            <v>2.2128641370603295</v>
          </cell>
          <cell r="U695">
            <v>0</v>
          </cell>
          <cell r="V695">
            <v>268861</v>
          </cell>
          <cell r="W695">
            <v>0</v>
          </cell>
          <cell r="X695">
            <v>-58870.530000000006</v>
          </cell>
          <cell r="Y695">
            <v>0</v>
          </cell>
          <cell r="Z695">
            <v>-5</v>
          </cell>
          <cell r="AA695">
            <v>0</v>
          </cell>
          <cell r="AB695">
            <v>-2943.5265000000004</v>
          </cell>
          <cell r="AC695">
            <v>0</v>
          </cell>
          <cell r="AD695">
            <v>4660328.9435000001</v>
          </cell>
          <cell r="AE695">
            <v>0</v>
          </cell>
          <cell r="AF695">
            <v>2.2128641370603295</v>
          </cell>
          <cell r="AG695">
            <v>0</v>
          </cell>
          <cell r="AH695">
            <v>267514</v>
          </cell>
          <cell r="AI695">
            <v>0</v>
          </cell>
          <cell r="AJ695">
            <v>-62892.55000000001</v>
          </cell>
          <cell r="AK695">
            <v>0</v>
          </cell>
          <cell r="AL695">
            <v>-5</v>
          </cell>
          <cell r="AM695">
            <v>0</v>
          </cell>
          <cell r="AN695">
            <v>-3144.6275000000005</v>
          </cell>
          <cell r="AO695">
            <v>0</v>
          </cell>
          <cell r="AP695">
            <v>4861805.7659999998</v>
          </cell>
        </row>
        <row r="696">
          <cell r="A696" t="str">
            <v>39201Idaho</v>
          </cell>
          <cell r="B696" t="str">
            <v>Idaho</v>
          </cell>
          <cell r="C696" t="str">
            <v>Idaho</v>
          </cell>
          <cell r="D696">
            <v>392.01</v>
          </cell>
          <cell r="E696">
            <v>392.01</v>
          </cell>
          <cell r="F696" t="str">
            <v>Transportation Equipment - Light Trucks and Vans</v>
          </cell>
          <cell r="G696">
            <v>0</v>
          </cell>
          <cell r="H696">
            <v>2498605.52</v>
          </cell>
          <cell r="I696">
            <v>0</v>
          </cell>
          <cell r="J696">
            <v>-246840.4</v>
          </cell>
          <cell r="K696">
            <v>0</v>
          </cell>
          <cell r="L696">
            <v>2251765.12</v>
          </cell>
          <cell r="M696">
            <v>0</v>
          </cell>
          <cell r="N696">
            <v>-244251.38999999998</v>
          </cell>
          <cell r="O696">
            <v>0</v>
          </cell>
          <cell r="P696">
            <v>2007513.7300000002</v>
          </cell>
          <cell r="Q696">
            <v>0</v>
          </cell>
          <cell r="R696">
            <v>1149671</v>
          </cell>
          <cell r="S696">
            <v>0</v>
          </cell>
          <cell r="T696">
            <v>7.6251295584541134</v>
          </cell>
          <cell r="U696">
            <v>0</v>
          </cell>
          <cell r="V696">
            <v>181111</v>
          </cell>
          <cell r="W696">
            <v>0</v>
          </cell>
          <cell r="X696">
            <v>-246840.4</v>
          </cell>
          <cell r="Y696">
            <v>0</v>
          </cell>
          <cell r="Z696">
            <v>10</v>
          </cell>
          <cell r="AA696">
            <v>0</v>
          </cell>
          <cell r="AB696">
            <v>24684.04</v>
          </cell>
          <cell r="AC696">
            <v>0</v>
          </cell>
          <cell r="AD696">
            <v>1108625.6400000001</v>
          </cell>
          <cell r="AE696">
            <v>0</v>
          </cell>
          <cell r="AF696">
            <v>7.6251295584541134</v>
          </cell>
          <cell r="AG696">
            <v>0</v>
          </cell>
          <cell r="AH696">
            <v>162388</v>
          </cell>
          <cell r="AI696">
            <v>0</v>
          </cell>
          <cell r="AJ696">
            <v>-244251.38999999998</v>
          </cell>
          <cell r="AK696">
            <v>0</v>
          </cell>
          <cell r="AL696">
            <v>10</v>
          </cell>
          <cell r="AM696">
            <v>0</v>
          </cell>
          <cell r="AN696">
            <v>24425.138999999999</v>
          </cell>
          <cell r="AO696">
            <v>0</v>
          </cell>
          <cell r="AP696">
            <v>1051187.3890000002</v>
          </cell>
        </row>
        <row r="697">
          <cell r="A697" t="str">
            <v>39205Idaho</v>
          </cell>
          <cell r="B697" t="str">
            <v>Idaho</v>
          </cell>
          <cell r="C697" t="str">
            <v>Idaho</v>
          </cell>
          <cell r="D697">
            <v>392.05</v>
          </cell>
          <cell r="E697">
            <v>392.05</v>
          </cell>
          <cell r="F697" t="str">
            <v>Transportation Equipment - Medium Trucks</v>
          </cell>
          <cell r="G697">
            <v>0</v>
          </cell>
          <cell r="H697">
            <v>2964209.9</v>
          </cell>
          <cell r="I697">
            <v>0</v>
          </cell>
          <cell r="J697">
            <v>-179989.36</v>
          </cell>
          <cell r="K697">
            <v>0</v>
          </cell>
          <cell r="L697">
            <v>2784220.54</v>
          </cell>
          <cell r="M697">
            <v>0</v>
          </cell>
          <cell r="N697">
            <v>-186895.84999999998</v>
          </cell>
          <cell r="O697">
            <v>0</v>
          </cell>
          <cell r="P697">
            <v>2597324.69</v>
          </cell>
          <cell r="Q697">
            <v>0</v>
          </cell>
          <cell r="R697">
            <v>1054982</v>
          </cell>
          <cell r="S697">
            <v>0</v>
          </cell>
          <cell r="T697">
            <v>5.0511041420662437</v>
          </cell>
          <cell r="U697">
            <v>0</v>
          </cell>
          <cell r="V697">
            <v>145180</v>
          </cell>
          <cell r="W697">
            <v>0</v>
          </cell>
          <cell r="X697">
            <v>-179989.36</v>
          </cell>
          <cell r="Y697">
            <v>0</v>
          </cell>
          <cell r="Z697">
            <v>15</v>
          </cell>
          <cell r="AA697">
            <v>0</v>
          </cell>
          <cell r="AB697">
            <v>26998.403999999999</v>
          </cell>
          <cell r="AC697">
            <v>0</v>
          </cell>
          <cell r="AD697">
            <v>1047171.044</v>
          </cell>
          <cell r="AE697">
            <v>0</v>
          </cell>
          <cell r="AF697">
            <v>5.0511041420662437</v>
          </cell>
          <cell r="AG697">
            <v>0</v>
          </cell>
          <cell r="AH697">
            <v>135914</v>
          </cell>
          <cell r="AI697">
            <v>0</v>
          </cell>
          <cell r="AJ697">
            <v>-186895.84999999998</v>
          </cell>
          <cell r="AK697">
            <v>0</v>
          </cell>
          <cell r="AL697">
            <v>15</v>
          </cell>
          <cell r="AM697">
            <v>0</v>
          </cell>
          <cell r="AN697">
            <v>28034.377499999995</v>
          </cell>
          <cell r="AO697">
            <v>0</v>
          </cell>
          <cell r="AP697">
            <v>1024223.5715</v>
          </cell>
        </row>
        <row r="698">
          <cell r="A698" t="str">
            <v>39209Idaho</v>
          </cell>
          <cell r="B698" t="str">
            <v>Idaho</v>
          </cell>
          <cell r="C698" t="str">
            <v>Idaho</v>
          </cell>
          <cell r="D698">
            <v>392.09</v>
          </cell>
          <cell r="E698">
            <v>392.09</v>
          </cell>
          <cell r="F698" t="str">
            <v>Transportation Equipment - Trailers</v>
          </cell>
          <cell r="G698">
            <v>0</v>
          </cell>
          <cell r="H698">
            <v>978960.98</v>
          </cell>
          <cell r="I698">
            <v>0</v>
          </cell>
          <cell r="J698">
            <v>-17679.900000000001</v>
          </cell>
          <cell r="K698">
            <v>0</v>
          </cell>
          <cell r="L698">
            <v>961281.08</v>
          </cell>
          <cell r="M698">
            <v>0</v>
          </cell>
          <cell r="N698">
            <v>-17985.990000000002</v>
          </cell>
          <cell r="O698">
            <v>0</v>
          </cell>
          <cell r="P698">
            <v>943295.09</v>
          </cell>
          <cell r="Q698">
            <v>0</v>
          </cell>
          <cell r="R698">
            <v>256781</v>
          </cell>
          <cell r="S698">
            <v>0</v>
          </cell>
          <cell r="T698">
            <v>2.4524502195796849</v>
          </cell>
          <cell r="U698">
            <v>0</v>
          </cell>
          <cell r="V698">
            <v>23792</v>
          </cell>
          <cell r="W698">
            <v>0</v>
          </cell>
          <cell r="X698">
            <v>-17679.900000000001</v>
          </cell>
          <cell r="Y698">
            <v>0</v>
          </cell>
          <cell r="Z698">
            <v>10</v>
          </cell>
          <cell r="AA698">
            <v>0</v>
          </cell>
          <cell r="AB698">
            <v>1767.99</v>
          </cell>
          <cell r="AC698">
            <v>0</v>
          </cell>
          <cell r="AD698">
            <v>264661.08999999997</v>
          </cell>
          <cell r="AE698">
            <v>0</v>
          </cell>
          <cell r="AF698">
            <v>2.4524502195796849</v>
          </cell>
          <cell r="AG698">
            <v>0</v>
          </cell>
          <cell r="AH698">
            <v>23354</v>
          </cell>
          <cell r="AI698">
            <v>0</v>
          </cell>
          <cell r="AJ698">
            <v>-17985.990000000002</v>
          </cell>
          <cell r="AK698">
            <v>0</v>
          </cell>
          <cell r="AL698">
            <v>10</v>
          </cell>
          <cell r="AM698">
            <v>0</v>
          </cell>
          <cell r="AN698">
            <v>1798.5990000000002</v>
          </cell>
          <cell r="AO698">
            <v>0</v>
          </cell>
          <cell r="AP698">
            <v>271827.69899999996</v>
          </cell>
        </row>
        <row r="699">
          <cell r="A699" t="str">
            <v>39603Idaho</v>
          </cell>
          <cell r="B699" t="str">
            <v>Idaho</v>
          </cell>
          <cell r="C699" t="str">
            <v>Idaho</v>
          </cell>
          <cell r="D699">
            <v>396.03</v>
          </cell>
          <cell r="E699">
            <v>396.03</v>
          </cell>
          <cell r="F699" t="str">
            <v>Light Power Operated Equipment</v>
          </cell>
          <cell r="G699">
            <v>0</v>
          </cell>
          <cell r="H699">
            <v>2094379.23</v>
          </cell>
          <cell r="I699">
            <v>0</v>
          </cell>
          <cell r="J699">
            <v>-273504.86</v>
          </cell>
          <cell r="K699">
            <v>0</v>
          </cell>
          <cell r="L699">
            <v>1820874.37</v>
          </cell>
          <cell r="M699">
            <v>0</v>
          </cell>
          <cell r="N699">
            <v>-186868.27</v>
          </cell>
          <cell r="O699">
            <v>0</v>
          </cell>
          <cell r="P699">
            <v>1634006.1</v>
          </cell>
          <cell r="Q699">
            <v>0</v>
          </cell>
          <cell r="R699">
            <v>657093</v>
          </cell>
          <cell r="S699">
            <v>0</v>
          </cell>
          <cell r="T699">
            <v>9.7067622610240765</v>
          </cell>
          <cell r="U699">
            <v>0</v>
          </cell>
          <cell r="V699">
            <v>190022</v>
          </cell>
          <cell r="W699">
            <v>0</v>
          </cell>
          <cell r="X699">
            <v>-273504.86</v>
          </cell>
          <cell r="Y699">
            <v>0</v>
          </cell>
          <cell r="Z699">
            <v>10</v>
          </cell>
          <cell r="AA699">
            <v>0</v>
          </cell>
          <cell r="AB699">
            <v>27350.485999999997</v>
          </cell>
          <cell r="AC699">
            <v>0</v>
          </cell>
          <cell r="AD699">
            <v>600960.62600000005</v>
          </cell>
          <cell r="AE699">
            <v>0</v>
          </cell>
          <cell r="AF699">
            <v>9.7067622610240765</v>
          </cell>
          <cell r="AG699">
            <v>0</v>
          </cell>
          <cell r="AH699">
            <v>167679</v>
          </cell>
          <cell r="AI699">
            <v>0</v>
          </cell>
          <cell r="AJ699">
            <v>-186868.27</v>
          </cell>
          <cell r="AK699">
            <v>0</v>
          </cell>
          <cell r="AL699">
            <v>10</v>
          </cell>
          <cell r="AM699">
            <v>0</v>
          </cell>
          <cell r="AN699">
            <v>18686.827000000001</v>
          </cell>
          <cell r="AO699">
            <v>0</v>
          </cell>
          <cell r="AP699">
            <v>600458.18300000008</v>
          </cell>
        </row>
        <row r="700">
          <cell r="A700" t="str">
            <v>39607Idaho</v>
          </cell>
          <cell r="B700" t="str">
            <v>Idaho</v>
          </cell>
          <cell r="C700" t="str">
            <v>Idaho</v>
          </cell>
          <cell r="D700">
            <v>396.07</v>
          </cell>
          <cell r="E700">
            <v>396.07</v>
          </cell>
          <cell r="F700" t="str">
            <v>Heavy Power Operated Equipment</v>
          </cell>
          <cell r="G700">
            <v>0</v>
          </cell>
          <cell r="H700">
            <v>6986609.9100000001</v>
          </cell>
          <cell r="I700">
            <v>0</v>
          </cell>
          <cell r="J700">
            <v>-298968.79000000004</v>
          </cell>
          <cell r="K700">
            <v>0</v>
          </cell>
          <cell r="L700">
            <v>6687641.1200000001</v>
          </cell>
          <cell r="M700">
            <v>0</v>
          </cell>
          <cell r="N700">
            <v>-307076.76999999996</v>
          </cell>
          <cell r="O700">
            <v>0</v>
          </cell>
          <cell r="P700">
            <v>6380564.3500000006</v>
          </cell>
          <cell r="Q700">
            <v>0</v>
          </cell>
          <cell r="R700">
            <v>1381675</v>
          </cell>
          <cell r="S700">
            <v>0</v>
          </cell>
          <cell r="T700">
            <v>5.3912563839152963</v>
          </cell>
          <cell r="U700">
            <v>0</v>
          </cell>
          <cell r="V700">
            <v>368607</v>
          </cell>
          <cell r="W700">
            <v>0</v>
          </cell>
          <cell r="X700">
            <v>-298968.79000000004</v>
          </cell>
          <cell r="Y700">
            <v>0</v>
          </cell>
          <cell r="Z700">
            <v>25</v>
          </cell>
          <cell r="AA700">
            <v>0</v>
          </cell>
          <cell r="AB700">
            <v>74742.197500000009</v>
          </cell>
          <cell r="AC700">
            <v>0</v>
          </cell>
          <cell r="AD700">
            <v>1526055.4075</v>
          </cell>
          <cell r="AE700">
            <v>0</v>
          </cell>
          <cell r="AF700">
            <v>5.3912563839152963</v>
          </cell>
          <cell r="AG700">
            <v>0</v>
          </cell>
          <cell r="AH700">
            <v>352270</v>
          </cell>
          <cell r="AI700">
            <v>0</v>
          </cell>
          <cell r="AJ700">
            <v>-307076.76999999996</v>
          </cell>
          <cell r="AK700">
            <v>0</v>
          </cell>
          <cell r="AL700">
            <v>25</v>
          </cell>
          <cell r="AM700">
            <v>0</v>
          </cell>
          <cell r="AN700">
            <v>76769.19249999999</v>
          </cell>
          <cell r="AO700">
            <v>0</v>
          </cell>
          <cell r="AP700">
            <v>1648017.8299999998</v>
          </cell>
        </row>
        <row r="701">
          <cell r="A701" t="str">
            <v>0Idaho</v>
          </cell>
          <cell r="B701" t="str">
            <v>Idaho</v>
          </cell>
          <cell r="C701" t="str">
            <v>Idaho</v>
          </cell>
          <cell r="D701">
            <v>0</v>
          </cell>
          <cell r="E701">
            <v>0</v>
          </cell>
          <cell r="F701" t="str">
            <v>TOTAL IDAHO - GENERAL</v>
          </cell>
          <cell r="G701">
            <v>0</v>
          </cell>
          <cell r="H701">
            <v>27706981.32</v>
          </cell>
          <cell r="I701">
            <v>0</v>
          </cell>
          <cell r="J701">
            <v>-1075919.23</v>
          </cell>
          <cell r="K701">
            <v>0</v>
          </cell>
          <cell r="L701">
            <v>26631062.09</v>
          </cell>
          <cell r="M701">
            <v>0</v>
          </cell>
          <cell r="N701">
            <v>-1006040.0999999999</v>
          </cell>
          <cell r="O701">
            <v>0</v>
          </cell>
          <cell r="P701">
            <v>25625021.990000006</v>
          </cell>
          <cell r="Q701">
            <v>0</v>
          </cell>
          <cell r="R701">
            <v>8956253</v>
          </cell>
          <cell r="S701">
            <v>0</v>
          </cell>
          <cell r="T701">
            <v>0</v>
          </cell>
          <cell r="U701">
            <v>0</v>
          </cell>
          <cell r="V701">
            <v>1177670</v>
          </cell>
          <cell r="W701">
            <v>0</v>
          </cell>
          <cell r="X701">
            <v>-1075919.23</v>
          </cell>
          <cell r="Y701">
            <v>0</v>
          </cell>
          <cell r="Z701">
            <v>0</v>
          </cell>
          <cell r="AA701">
            <v>0</v>
          </cell>
          <cell r="AB701">
            <v>152599.59100000001</v>
          </cell>
          <cell r="AC701">
            <v>0</v>
          </cell>
          <cell r="AD701">
            <v>9210603.3610000014</v>
          </cell>
          <cell r="AE701">
            <v>0</v>
          </cell>
          <cell r="AF701">
            <v>0</v>
          </cell>
          <cell r="AG701">
            <v>0</v>
          </cell>
          <cell r="AH701">
            <v>1109215</v>
          </cell>
          <cell r="AI701">
            <v>0</v>
          </cell>
          <cell r="AJ701">
            <v>-1006040.0999999999</v>
          </cell>
          <cell r="AK701">
            <v>0</v>
          </cell>
          <cell r="AL701">
            <v>0</v>
          </cell>
          <cell r="AM701">
            <v>0</v>
          </cell>
          <cell r="AN701">
            <v>146569.50750000001</v>
          </cell>
          <cell r="AO701">
            <v>0</v>
          </cell>
          <cell r="AP701">
            <v>9460347.7685000002</v>
          </cell>
        </row>
        <row r="702">
          <cell r="A702">
            <v>0</v>
          </cell>
          <cell r="B702">
            <v>0</v>
          </cell>
          <cell r="C702">
            <v>0</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row>
        <row r="703">
          <cell r="A703">
            <v>0</v>
          </cell>
          <cell r="B703">
            <v>0</v>
          </cell>
          <cell r="C703">
            <v>0</v>
          </cell>
          <cell r="D703">
            <v>0</v>
          </cell>
          <cell r="E703">
            <v>0</v>
          </cell>
          <cell r="F703" t="str">
            <v>WYOMING - GENERAL</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row>
        <row r="704">
          <cell r="A704" t="str">
            <v>38920Wyoming</v>
          </cell>
          <cell r="B704" t="str">
            <v>Wyoming</v>
          </cell>
          <cell r="C704" t="str">
            <v>Wyoming</v>
          </cell>
          <cell r="D704">
            <v>389.2</v>
          </cell>
          <cell r="E704">
            <v>389.2</v>
          </cell>
          <cell r="F704" t="str">
            <v>Land Rights</v>
          </cell>
          <cell r="G704">
            <v>0</v>
          </cell>
          <cell r="H704">
            <v>74341.83</v>
          </cell>
          <cell r="I704">
            <v>0</v>
          </cell>
          <cell r="J704">
            <v>0</v>
          </cell>
          <cell r="K704">
            <v>0</v>
          </cell>
          <cell r="L704">
            <v>74341.83</v>
          </cell>
          <cell r="M704">
            <v>0</v>
          </cell>
          <cell r="N704">
            <v>0</v>
          </cell>
          <cell r="O704">
            <v>0</v>
          </cell>
          <cell r="P704">
            <v>74341.83</v>
          </cell>
          <cell r="Q704">
            <v>0</v>
          </cell>
          <cell r="R704">
            <v>7286</v>
          </cell>
          <cell r="S704">
            <v>0</v>
          </cell>
          <cell r="T704">
            <v>2.0102909319401174</v>
          </cell>
          <cell r="U704">
            <v>0</v>
          </cell>
          <cell r="V704">
            <v>1494</v>
          </cell>
          <cell r="W704">
            <v>0</v>
          </cell>
          <cell r="X704">
            <v>0</v>
          </cell>
          <cell r="Y704">
            <v>0</v>
          </cell>
          <cell r="Z704">
            <v>0</v>
          </cell>
          <cell r="AA704">
            <v>0</v>
          </cell>
          <cell r="AB704">
            <v>0</v>
          </cell>
          <cell r="AC704">
            <v>0</v>
          </cell>
          <cell r="AD704">
            <v>8780</v>
          </cell>
          <cell r="AE704">
            <v>0</v>
          </cell>
          <cell r="AF704">
            <v>2.0102909319401174</v>
          </cell>
          <cell r="AG704">
            <v>0</v>
          </cell>
          <cell r="AH704">
            <v>1494</v>
          </cell>
          <cell r="AI704">
            <v>0</v>
          </cell>
          <cell r="AJ704">
            <v>0</v>
          </cell>
          <cell r="AK704">
            <v>0</v>
          </cell>
          <cell r="AL704">
            <v>0</v>
          </cell>
          <cell r="AM704">
            <v>0</v>
          </cell>
          <cell r="AN704">
            <v>0</v>
          </cell>
          <cell r="AO704">
            <v>0</v>
          </cell>
          <cell r="AP704">
            <v>10274</v>
          </cell>
        </row>
        <row r="705">
          <cell r="A705" t="str">
            <v>39000Wyoming</v>
          </cell>
          <cell r="B705" t="str">
            <v>Wyoming</v>
          </cell>
          <cell r="C705" t="str">
            <v>Wyoming</v>
          </cell>
          <cell r="D705">
            <v>390</v>
          </cell>
          <cell r="E705">
            <v>390</v>
          </cell>
          <cell r="F705" t="str">
            <v>Structures and Improvements</v>
          </cell>
          <cell r="G705">
            <v>0</v>
          </cell>
          <cell r="H705">
            <v>8859170.7200000007</v>
          </cell>
          <cell r="I705">
            <v>0</v>
          </cell>
          <cell r="J705">
            <v>-62954.92</v>
          </cell>
          <cell r="K705">
            <v>0</v>
          </cell>
          <cell r="L705">
            <v>8796215.8000000007</v>
          </cell>
          <cell r="M705">
            <v>0</v>
          </cell>
          <cell r="N705">
            <v>-67649.14999999998</v>
          </cell>
          <cell r="O705">
            <v>0</v>
          </cell>
          <cell r="P705">
            <v>8728566.6500000004</v>
          </cell>
          <cell r="Q705">
            <v>0</v>
          </cell>
          <cell r="R705">
            <v>2566729</v>
          </cell>
          <cell r="S705">
            <v>0</v>
          </cell>
          <cell r="T705">
            <v>2.2128641370603295</v>
          </cell>
          <cell r="U705">
            <v>0</v>
          </cell>
          <cell r="V705">
            <v>195345</v>
          </cell>
          <cell r="W705">
            <v>0</v>
          </cell>
          <cell r="X705">
            <v>-62954.92</v>
          </cell>
          <cell r="Y705">
            <v>0</v>
          </cell>
          <cell r="Z705">
            <v>-15</v>
          </cell>
          <cell r="AA705">
            <v>0</v>
          </cell>
          <cell r="AB705">
            <v>-9443.2379999999994</v>
          </cell>
          <cell r="AC705">
            <v>0</v>
          </cell>
          <cell r="AD705">
            <v>2689675.8420000002</v>
          </cell>
          <cell r="AE705">
            <v>0</v>
          </cell>
          <cell r="AF705">
            <v>2.2128641370603295</v>
          </cell>
          <cell r="AG705">
            <v>0</v>
          </cell>
          <cell r="AH705">
            <v>193900</v>
          </cell>
          <cell r="AI705">
            <v>0</v>
          </cell>
          <cell r="AJ705">
            <v>-67649.14999999998</v>
          </cell>
          <cell r="AK705">
            <v>0</v>
          </cell>
          <cell r="AL705">
            <v>-15</v>
          </cell>
          <cell r="AM705">
            <v>0</v>
          </cell>
          <cell r="AN705">
            <v>-10147.372499999996</v>
          </cell>
          <cell r="AO705">
            <v>0</v>
          </cell>
          <cell r="AP705">
            <v>2805779.3195000002</v>
          </cell>
        </row>
        <row r="706">
          <cell r="A706" t="str">
            <v>39201Wyoming</v>
          </cell>
          <cell r="B706" t="str">
            <v>Wyoming</v>
          </cell>
          <cell r="C706" t="str">
            <v>Wyoming</v>
          </cell>
          <cell r="D706">
            <v>392.01</v>
          </cell>
          <cell r="E706">
            <v>392.01</v>
          </cell>
          <cell r="F706" t="str">
            <v>Transportation Equipment - Light Trucks and Vans</v>
          </cell>
          <cell r="G706">
            <v>0</v>
          </cell>
          <cell r="H706">
            <v>5061709.34</v>
          </cell>
          <cell r="I706">
            <v>0</v>
          </cell>
          <cell r="J706">
            <v>-504139.65</v>
          </cell>
          <cell r="K706">
            <v>0</v>
          </cell>
          <cell r="L706">
            <v>4557569.6899999995</v>
          </cell>
          <cell r="M706">
            <v>0</v>
          </cell>
          <cell r="N706">
            <v>-455437.65</v>
          </cell>
          <cell r="O706">
            <v>0</v>
          </cell>
          <cell r="P706">
            <v>4102132.0399999996</v>
          </cell>
          <cell r="Q706">
            <v>0</v>
          </cell>
          <cell r="R706">
            <v>2219885</v>
          </cell>
          <cell r="S706">
            <v>0</v>
          </cell>
          <cell r="T706">
            <v>7.6251295584541134</v>
          </cell>
          <cell r="U706">
            <v>0</v>
          </cell>
          <cell r="V706">
            <v>366741</v>
          </cell>
          <cell r="W706">
            <v>0</v>
          </cell>
          <cell r="X706">
            <v>-504139.65</v>
          </cell>
          <cell r="Y706">
            <v>0</v>
          </cell>
          <cell r="Z706">
            <v>10</v>
          </cell>
          <cell r="AA706">
            <v>0</v>
          </cell>
          <cell r="AB706">
            <v>50413.964999999997</v>
          </cell>
          <cell r="AC706">
            <v>0</v>
          </cell>
          <cell r="AD706">
            <v>2132900.3149999999</v>
          </cell>
          <cell r="AE706">
            <v>0</v>
          </cell>
          <cell r="AF706">
            <v>7.6251295584541134</v>
          </cell>
          <cell r="AG706">
            <v>0</v>
          </cell>
          <cell r="AH706">
            <v>330157</v>
          </cell>
          <cell r="AI706">
            <v>0</v>
          </cell>
          <cell r="AJ706">
            <v>-455437.65</v>
          </cell>
          <cell r="AK706">
            <v>0</v>
          </cell>
          <cell r="AL706">
            <v>10</v>
          </cell>
          <cell r="AM706">
            <v>0</v>
          </cell>
          <cell r="AN706">
            <v>45543.764999999999</v>
          </cell>
          <cell r="AO706">
            <v>0</v>
          </cell>
          <cell r="AP706">
            <v>2053163.43</v>
          </cell>
        </row>
        <row r="707">
          <cell r="A707" t="str">
            <v>39205Wyoming</v>
          </cell>
          <cell r="B707" t="str">
            <v>Wyoming</v>
          </cell>
          <cell r="C707" t="str">
            <v>Wyoming</v>
          </cell>
          <cell r="D707">
            <v>392.05</v>
          </cell>
          <cell r="E707">
            <v>392.05</v>
          </cell>
          <cell r="F707" t="str">
            <v>Transportation Equipment - Medium Trucks</v>
          </cell>
          <cell r="G707">
            <v>0</v>
          </cell>
          <cell r="H707">
            <v>5939355.4299999997</v>
          </cell>
          <cell r="I707">
            <v>0</v>
          </cell>
          <cell r="J707">
            <v>-310901.83999999997</v>
          </cell>
          <cell r="K707">
            <v>0</v>
          </cell>
          <cell r="L707">
            <v>5628453.5899999999</v>
          </cell>
          <cell r="M707">
            <v>0</v>
          </cell>
          <cell r="N707">
            <v>-329461.65000000002</v>
          </cell>
          <cell r="O707">
            <v>0</v>
          </cell>
          <cell r="P707">
            <v>5298991.9399999995</v>
          </cell>
          <cell r="Q707">
            <v>0</v>
          </cell>
          <cell r="R707">
            <v>1785930</v>
          </cell>
          <cell r="S707">
            <v>0</v>
          </cell>
          <cell r="T707">
            <v>5.0511041420662437</v>
          </cell>
          <cell r="U707">
            <v>0</v>
          </cell>
          <cell r="V707">
            <v>292151</v>
          </cell>
          <cell r="W707">
            <v>0</v>
          </cell>
          <cell r="X707">
            <v>-310901.83999999997</v>
          </cell>
          <cell r="Y707">
            <v>0</v>
          </cell>
          <cell r="Z707">
            <v>10</v>
          </cell>
          <cell r="AA707">
            <v>0</v>
          </cell>
          <cell r="AB707">
            <v>31090.183999999994</v>
          </cell>
          <cell r="AC707">
            <v>0</v>
          </cell>
          <cell r="AD707">
            <v>1798269.344</v>
          </cell>
          <cell r="AE707">
            <v>0</v>
          </cell>
          <cell r="AF707">
            <v>5.0511041420662437</v>
          </cell>
          <cell r="AG707">
            <v>0</v>
          </cell>
          <cell r="AH707">
            <v>275978</v>
          </cell>
          <cell r="AI707">
            <v>0</v>
          </cell>
          <cell r="AJ707">
            <v>-329461.65000000002</v>
          </cell>
          <cell r="AK707">
            <v>0</v>
          </cell>
          <cell r="AL707">
            <v>10</v>
          </cell>
          <cell r="AM707">
            <v>0</v>
          </cell>
          <cell r="AN707">
            <v>32946.165000000001</v>
          </cell>
          <cell r="AO707">
            <v>0</v>
          </cell>
          <cell r="AP707">
            <v>1777731.8590000002</v>
          </cell>
        </row>
        <row r="708">
          <cell r="A708" t="str">
            <v>39209Wyoming</v>
          </cell>
          <cell r="B708" t="str">
            <v>Wyoming</v>
          </cell>
          <cell r="C708" t="str">
            <v>Wyoming</v>
          </cell>
          <cell r="D708">
            <v>392.09</v>
          </cell>
          <cell r="E708">
            <v>392.09</v>
          </cell>
          <cell r="F708" t="str">
            <v>Transportation Equipment - Trailers</v>
          </cell>
          <cell r="G708">
            <v>0</v>
          </cell>
          <cell r="H708">
            <v>2995313.95</v>
          </cell>
          <cell r="I708">
            <v>0</v>
          </cell>
          <cell r="J708">
            <v>-61258.25</v>
          </cell>
          <cell r="K708">
            <v>0</v>
          </cell>
          <cell r="L708">
            <v>2934055.7</v>
          </cell>
          <cell r="M708">
            <v>0</v>
          </cell>
          <cell r="N708">
            <v>-61027.919999999976</v>
          </cell>
          <cell r="O708">
            <v>0</v>
          </cell>
          <cell r="P708">
            <v>2873027.7800000003</v>
          </cell>
          <cell r="Q708">
            <v>0</v>
          </cell>
          <cell r="R708">
            <v>987298</v>
          </cell>
          <cell r="S708">
            <v>0</v>
          </cell>
          <cell r="T708">
            <v>2.4524502195796849</v>
          </cell>
          <cell r="U708">
            <v>0</v>
          </cell>
          <cell r="V708">
            <v>72707</v>
          </cell>
          <cell r="W708">
            <v>0</v>
          </cell>
          <cell r="X708">
            <v>-61258.25</v>
          </cell>
          <cell r="Y708">
            <v>0</v>
          </cell>
          <cell r="Z708">
            <v>5</v>
          </cell>
          <cell r="AA708">
            <v>0</v>
          </cell>
          <cell r="AB708">
            <v>3062.9124999999999</v>
          </cell>
          <cell r="AC708">
            <v>0</v>
          </cell>
          <cell r="AD708">
            <v>1001809.6625</v>
          </cell>
          <cell r="AE708">
            <v>0</v>
          </cell>
          <cell r="AF708">
            <v>2.4524502195796849</v>
          </cell>
          <cell r="AG708">
            <v>0</v>
          </cell>
          <cell r="AH708">
            <v>71208</v>
          </cell>
          <cell r="AI708">
            <v>0</v>
          </cell>
          <cell r="AJ708">
            <v>-61027.919999999976</v>
          </cell>
          <cell r="AK708">
            <v>0</v>
          </cell>
          <cell r="AL708">
            <v>5</v>
          </cell>
          <cell r="AM708">
            <v>0</v>
          </cell>
          <cell r="AN708">
            <v>3051.3959999999988</v>
          </cell>
          <cell r="AO708">
            <v>0</v>
          </cell>
          <cell r="AP708">
            <v>1015041.1385000001</v>
          </cell>
        </row>
        <row r="709">
          <cell r="A709" t="str">
            <v>39603Wyoming</v>
          </cell>
          <cell r="B709" t="str">
            <v>Wyoming</v>
          </cell>
          <cell r="C709" t="str">
            <v>Wyoming</v>
          </cell>
          <cell r="D709">
            <v>396.03</v>
          </cell>
          <cell r="E709">
            <v>396.03</v>
          </cell>
          <cell r="F709" t="str">
            <v>Light Power Operated Equipment</v>
          </cell>
          <cell r="G709">
            <v>0</v>
          </cell>
          <cell r="H709">
            <v>3567731.47</v>
          </cell>
          <cell r="I709">
            <v>0</v>
          </cell>
          <cell r="J709">
            <v>-604848.16999999981</v>
          </cell>
          <cell r="K709">
            <v>0</v>
          </cell>
          <cell r="L709">
            <v>2962883.3000000003</v>
          </cell>
          <cell r="M709">
            <v>0</v>
          </cell>
          <cell r="N709">
            <v>-331447.98000000004</v>
          </cell>
          <cell r="O709">
            <v>0</v>
          </cell>
          <cell r="P709">
            <v>2631435.3200000003</v>
          </cell>
          <cell r="Q709">
            <v>0</v>
          </cell>
          <cell r="R709">
            <v>1231569</v>
          </cell>
          <cell r="S709">
            <v>0</v>
          </cell>
          <cell r="T709">
            <v>9.7067622610240765</v>
          </cell>
          <cell r="U709">
            <v>0</v>
          </cell>
          <cell r="V709">
            <v>316956</v>
          </cell>
          <cell r="W709">
            <v>0</v>
          </cell>
          <cell r="X709">
            <v>-604848.16999999981</v>
          </cell>
          <cell r="Y709">
            <v>0</v>
          </cell>
          <cell r="Z709">
            <v>15</v>
          </cell>
          <cell r="AA709">
            <v>0</v>
          </cell>
          <cell r="AB709">
            <v>90727.225499999971</v>
          </cell>
          <cell r="AC709">
            <v>0</v>
          </cell>
          <cell r="AD709">
            <v>1034404.0555000001</v>
          </cell>
          <cell r="AE709">
            <v>0</v>
          </cell>
          <cell r="AF709">
            <v>9.7067622610240765</v>
          </cell>
          <cell r="AG709">
            <v>0</v>
          </cell>
          <cell r="AH709">
            <v>271514</v>
          </cell>
          <cell r="AI709">
            <v>0</v>
          </cell>
          <cell r="AJ709">
            <v>-331447.98000000004</v>
          </cell>
          <cell r="AK709">
            <v>0</v>
          </cell>
          <cell r="AL709">
            <v>15</v>
          </cell>
          <cell r="AM709">
            <v>0</v>
          </cell>
          <cell r="AN709">
            <v>49717.197</v>
          </cell>
          <cell r="AO709">
            <v>0</v>
          </cell>
          <cell r="AP709">
            <v>1024187.2725000003</v>
          </cell>
        </row>
        <row r="710">
          <cell r="A710" t="str">
            <v>39607Wyoming</v>
          </cell>
          <cell r="B710" t="str">
            <v>Wyoming</v>
          </cell>
          <cell r="C710" t="str">
            <v>Wyoming</v>
          </cell>
          <cell r="D710">
            <v>396.07</v>
          </cell>
          <cell r="E710">
            <v>396.07</v>
          </cell>
          <cell r="F710" t="str">
            <v>Heavy Power Operated Equipment</v>
          </cell>
          <cell r="G710">
            <v>0</v>
          </cell>
          <cell r="H710">
            <v>29898991.57</v>
          </cell>
          <cell r="I710">
            <v>0</v>
          </cell>
          <cell r="J710">
            <v>-1632079.69</v>
          </cell>
          <cell r="K710">
            <v>0</v>
          </cell>
          <cell r="L710">
            <v>28266911.879999999</v>
          </cell>
          <cell r="M710">
            <v>0</v>
          </cell>
          <cell r="N710">
            <v>-1647606.83</v>
          </cell>
          <cell r="O710">
            <v>0</v>
          </cell>
          <cell r="P710">
            <v>26619305.049999997</v>
          </cell>
          <cell r="Q710">
            <v>0</v>
          </cell>
          <cell r="R710">
            <v>5071582</v>
          </cell>
          <cell r="S710">
            <v>0</v>
          </cell>
          <cell r="T710">
            <v>5.3912563839152963</v>
          </cell>
          <cell r="U710">
            <v>0</v>
          </cell>
          <cell r="V710">
            <v>1567936</v>
          </cell>
          <cell r="W710">
            <v>0</v>
          </cell>
          <cell r="X710">
            <v>-1632079.69</v>
          </cell>
          <cell r="Y710">
            <v>0</v>
          </cell>
          <cell r="Z710">
            <v>25</v>
          </cell>
          <cell r="AA710">
            <v>0</v>
          </cell>
          <cell r="AB710">
            <v>408019.92249999999</v>
          </cell>
          <cell r="AC710">
            <v>0</v>
          </cell>
          <cell r="AD710">
            <v>5415458.2325000009</v>
          </cell>
          <cell r="AE710">
            <v>0</v>
          </cell>
          <cell r="AF710">
            <v>5.3912563839152963</v>
          </cell>
          <cell r="AG710">
            <v>0</v>
          </cell>
          <cell r="AH710">
            <v>1479528</v>
          </cell>
          <cell r="AI710">
            <v>0</v>
          </cell>
          <cell r="AJ710">
            <v>-1647606.83</v>
          </cell>
          <cell r="AK710">
            <v>0</v>
          </cell>
          <cell r="AL710">
            <v>25</v>
          </cell>
          <cell r="AM710">
            <v>0</v>
          </cell>
          <cell r="AN710">
            <v>411901.70750000002</v>
          </cell>
          <cell r="AO710">
            <v>0</v>
          </cell>
          <cell r="AP710">
            <v>5659281.1100000013</v>
          </cell>
        </row>
        <row r="711">
          <cell r="A711">
            <v>0</v>
          </cell>
          <cell r="B711">
            <v>0</v>
          </cell>
          <cell r="C711">
            <v>0</v>
          </cell>
          <cell r="D711">
            <v>0</v>
          </cell>
          <cell r="E711">
            <v>0</v>
          </cell>
          <cell r="F711" t="str">
            <v>TOTAL WYOMING - GENERAL</v>
          </cell>
          <cell r="G711">
            <v>0</v>
          </cell>
          <cell r="H711">
            <v>56396614.310000002</v>
          </cell>
          <cell r="I711">
            <v>0</v>
          </cell>
          <cell r="J711">
            <v>-3176182.5199999996</v>
          </cell>
          <cell r="K711">
            <v>0</v>
          </cell>
          <cell r="L711">
            <v>53220431.789999999</v>
          </cell>
          <cell r="M711">
            <v>0</v>
          </cell>
          <cell r="N711">
            <v>-2892631.1799999997</v>
          </cell>
          <cell r="O711">
            <v>0</v>
          </cell>
          <cell r="P711">
            <v>50327800.609999999</v>
          </cell>
          <cell r="Q711">
            <v>0</v>
          </cell>
          <cell r="R711">
            <v>13870279</v>
          </cell>
          <cell r="S711">
            <v>0</v>
          </cell>
          <cell r="T711">
            <v>0</v>
          </cell>
          <cell r="U711">
            <v>0</v>
          </cell>
          <cell r="V711">
            <v>2813330</v>
          </cell>
          <cell r="W711">
            <v>0</v>
          </cell>
          <cell r="X711">
            <v>-3176182.5199999996</v>
          </cell>
          <cell r="Y711">
            <v>0</v>
          </cell>
          <cell r="Z711">
            <v>0</v>
          </cell>
          <cell r="AA711">
            <v>0</v>
          </cell>
          <cell r="AB711">
            <v>573870.97149999999</v>
          </cell>
          <cell r="AC711">
            <v>0</v>
          </cell>
          <cell r="AD711">
            <v>14081297.451500002</v>
          </cell>
          <cell r="AE711">
            <v>0</v>
          </cell>
          <cell r="AF711">
            <v>0</v>
          </cell>
          <cell r="AG711">
            <v>0</v>
          </cell>
          <cell r="AH711">
            <v>2623779</v>
          </cell>
          <cell r="AI711">
            <v>0</v>
          </cell>
          <cell r="AJ711">
            <v>-2892631.1799999997</v>
          </cell>
          <cell r="AK711">
            <v>0</v>
          </cell>
          <cell r="AL711">
            <v>0</v>
          </cell>
          <cell r="AM711">
            <v>0</v>
          </cell>
          <cell r="AN711">
            <v>533012.85800000001</v>
          </cell>
          <cell r="AO711">
            <v>0</v>
          </cell>
          <cell r="AP711">
            <v>14345458.129500002</v>
          </cell>
        </row>
        <row r="712">
          <cell r="A712">
            <v>0</v>
          </cell>
          <cell r="B712">
            <v>0</v>
          </cell>
          <cell r="C712">
            <v>0</v>
          </cell>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v>0</v>
          </cell>
          <cell r="AO712">
            <v>0</v>
          </cell>
          <cell r="AP712">
            <v>0</v>
          </cell>
        </row>
        <row r="713">
          <cell r="A713">
            <v>0</v>
          </cell>
          <cell r="B713">
            <v>0</v>
          </cell>
          <cell r="C713">
            <v>0</v>
          </cell>
          <cell r="D713">
            <v>0</v>
          </cell>
          <cell r="E713">
            <v>0</v>
          </cell>
          <cell r="F713" t="str">
            <v>CALIFORNIA - GENERAL</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cell r="AD713">
            <v>0</v>
          </cell>
          <cell r="AE713">
            <v>0</v>
          </cell>
          <cell r="AF713">
            <v>0</v>
          </cell>
          <cell r="AG713">
            <v>0</v>
          </cell>
          <cell r="AH713">
            <v>0</v>
          </cell>
          <cell r="AI713">
            <v>0</v>
          </cell>
          <cell r="AJ713">
            <v>0</v>
          </cell>
          <cell r="AK713">
            <v>0</v>
          </cell>
          <cell r="AL713">
            <v>0</v>
          </cell>
          <cell r="AM713">
            <v>0</v>
          </cell>
          <cell r="AN713">
            <v>0</v>
          </cell>
          <cell r="AO713">
            <v>0</v>
          </cell>
          <cell r="AP713">
            <v>0</v>
          </cell>
        </row>
        <row r="714">
          <cell r="A714" t="str">
            <v>39000California</v>
          </cell>
          <cell r="B714" t="str">
            <v>California</v>
          </cell>
          <cell r="C714" t="str">
            <v>California</v>
          </cell>
          <cell r="D714">
            <v>390</v>
          </cell>
          <cell r="E714">
            <v>390</v>
          </cell>
          <cell r="F714" t="str">
            <v>Structures and Improvements</v>
          </cell>
          <cell r="G714">
            <v>0</v>
          </cell>
          <cell r="H714">
            <v>2954073.24</v>
          </cell>
          <cell r="I714">
            <v>0</v>
          </cell>
          <cell r="J714">
            <v>-8718.0599999999977</v>
          </cell>
          <cell r="K714">
            <v>0</v>
          </cell>
          <cell r="L714">
            <v>2945355.18</v>
          </cell>
          <cell r="M714">
            <v>0</v>
          </cell>
          <cell r="N714">
            <v>-9298.8000000000011</v>
          </cell>
          <cell r="O714">
            <v>0</v>
          </cell>
          <cell r="P714">
            <v>2936056.3800000004</v>
          </cell>
          <cell r="Q714">
            <v>0</v>
          </cell>
          <cell r="R714">
            <v>1093880</v>
          </cell>
          <cell r="S714">
            <v>0</v>
          </cell>
          <cell r="T714">
            <v>2.2128641370603295</v>
          </cell>
          <cell r="U714">
            <v>0</v>
          </cell>
          <cell r="V714">
            <v>65273</v>
          </cell>
          <cell r="W714">
            <v>0</v>
          </cell>
          <cell r="X714">
            <v>-8718.0599999999977</v>
          </cell>
          <cell r="Y714">
            <v>0</v>
          </cell>
          <cell r="Z714">
            <v>-20</v>
          </cell>
          <cell r="AA714">
            <v>0</v>
          </cell>
          <cell r="AB714">
            <v>-1743.6119999999996</v>
          </cell>
          <cell r="AC714">
            <v>0</v>
          </cell>
          <cell r="AD714">
            <v>1148691.328</v>
          </cell>
          <cell r="AE714">
            <v>0</v>
          </cell>
          <cell r="AF714">
            <v>2.2128641370603295</v>
          </cell>
          <cell r="AG714">
            <v>0</v>
          </cell>
          <cell r="AH714">
            <v>65074</v>
          </cell>
          <cell r="AI714">
            <v>0</v>
          </cell>
          <cell r="AJ714">
            <v>-9298.8000000000011</v>
          </cell>
          <cell r="AK714">
            <v>0</v>
          </cell>
          <cell r="AL714">
            <v>-20</v>
          </cell>
          <cell r="AM714">
            <v>0</v>
          </cell>
          <cell r="AN714">
            <v>-1859.7600000000002</v>
          </cell>
          <cell r="AO714">
            <v>0</v>
          </cell>
          <cell r="AP714">
            <v>1202606.7679999999</v>
          </cell>
        </row>
        <row r="715">
          <cell r="A715" t="str">
            <v>39201California</v>
          </cell>
          <cell r="B715" t="str">
            <v>California</v>
          </cell>
          <cell r="C715" t="str">
            <v>California</v>
          </cell>
          <cell r="D715">
            <v>392.01</v>
          </cell>
          <cell r="E715">
            <v>392.01</v>
          </cell>
          <cell r="F715" t="str">
            <v>Transportation Equipment - Light Trucks and Vans</v>
          </cell>
          <cell r="G715">
            <v>0</v>
          </cell>
          <cell r="H715">
            <v>1086563.83</v>
          </cell>
          <cell r="I715">
            <v>0</v>
          </cell>
          <cell r="J715">
            <v>-143882.54999999996</v>
          </cell>
          <cell r="K715">
            <v>0</v>
          </cell>
          <cell r="L715">
            <v>942681.28000000014</v>
          </cell>
          <cell r="M715">
            <v>0</v>
          </cell>
          <cell r="N715">
            <v>-114407.55999999998</v>
          </cell>
          <cell r="O715">
            <v>0</v>
          </cell>
          <cell r="P715">
            <v>828273.7200000002</v>
          </cell>
          <cell r="Q715">
            <v>0</v>
          </cell>
          <cell r="R715">
            <v>533737</v>
          </cell>
          <cell r="S715">
            <v>0</v>
          </cell>
          <cell r="T715">
            <v>7.6251295584541134</v>
          </cell>
          <cell r="U715">
            <v>0</v>
          </cell>
          <cell r="V715">
            <v>77366</v>
          </cell>
          <cell r="W715">
            <v>0</v>
          </cell>
          <cell r="X715">
            <v>-143882.54999999996</v>
          </cell>
          <cell r="Y715">
            <v>0</v>
          </cell>
          <cell r="Z715">
            <v>20</v>
          </cell>
          <cell r="AA715">
            <v>0</v>
          </cell>
          <cell r="AB715">
            <v>28776.509999999991</v>
          </cell>
          <cell r="AC715">
            <v>0</v>
          </cell>
          <cell r="AD715">
            <v>495996.96000000008</v>
          </cell>
          <cell r="AE715">
            <v>0</v>
          </cell>
          <cell r="AF715">
            <v>7.6251295584541134</v>
          </cell>
          <cell r="AG715">
            <v>0</v>
          </cell>
          <cell r="AH715">
            <v>67519</v>
          </cell>
          <cell r="AI715">
            <v>0</v>
          </cell>
          <cell r="AJ715">
            <v>-114407.55999999998</v>
          </cell>
          <cell r="AK715">
            <v>0</v>
          </cell>
          <cell r="AL715">
            <v>20</v>
          </cell>
          <cell r="AM715">
            <v>0</v>
          </cell>
          <cell r="AN715">
            <v>22881.511999999999</v>
          </cell>
          <cell r="AO715">
            <v>0</v>
          </cell>
          <cell r="AP715">
            <v>471989.91200000007</v>
          </cell>
        </row>
        <row r="716">
          <cell r="A716" t="str">
            <v>39205California</v>
          </cell>
          <cell r="B716" t="str">
            <v>California</v>
          </cell>
          <cell r="C716" t="str">
            <v>California</v>
          </cell>
          <cell r="D716">
            <v>392.05</v>
          </cell>
          <cell r="E716">
            <v>392.05</v>
          </cell>
          <cell r="F716" t="str">
            <v>Transportation Equipment - Medium Trucks</v>
          </cell>
          <cell r="G716">
            <v>0</v>
          </cell>
          <cell r="H716">
            <v>1055548.28</v>
          </cell>
          <cell r="I716">
            <v>0</v>
          </cell>
          <cell r="J716">
            <v>-43619.220000000008</v>
          </cell>
          <cell r="K716">
            <v>0</v>
          </cell>
          <cell r="L716">
            <v>1011929.06</v>
          </cell>
          <cell r="M716">
            <v>0</v>
          </cell>
          <cell r="N716">
            <v>-50000.63</v>
          </cell>
          <cell r="O716">
            <v>0</v>
          </cell>
          <cell r="P716">
            <v>961928.43</v>
          </cell>
          <cell r="Q716">
            <v>0</v>
          </cell>
          <cell r="R716">
            <v>402981</v>
          </cell>
          <cell r="S716">
            <v>0</v>
          </cell>
          <cell r="T716">
            <v>5.0511041420662437</v>
          </cell>
          <cell r="U716">
            <v>0</v>
          </cell>
          <cell r="V716">
            <v>52215</v>
          </cell>
          <cell r="W716">
            <v>0</v>
          </cell>
          <cell r="X716">
            <v>-43619.220000000008</v>
          </cell>
          <cell r="Y716">
            <v>0</v>
          </cell>
          <cell r="Z716">
            <v>15</v>
          </cell>
          <cell r="AA716">
            <v>0</v>
          </cell>
          <cell r="AB716">
            <v>6542.8830000000016</v>
          </cell>
          <cell r="AC716">
            <v>0</v>
          </cell>
          <cell r="AD716">
            <v>418119.66299999994</v>
          </cell>
          <cell r="AE716">
            <v>0</v>
          </cell>
          <cell r="AF716">
            <v>5.0511041420662437</v>
          </cell>
          <cell r="AG716">
            <v>0</v>
          </cell>
          <cell r="AH716">
            <v>49851</v>
          </cell>
          <cell r="AI716">
            <v>0</v>
          </cell>
          <cell r="AJ716">
            <v>-50000.63</v>
          </cell>
          <cell r="AK716">
            <v>0</v>
          </cell>
          <cell r="AL716">
            <v>15</v>
          </cell>
          <cell r="AM716">
            <v>0</v>
          </cell>
          <cell r="AN716">
            <v>7500.0944999999992</v>
          </cell>
          <cell r="AO716">
            <v>0</v>
          </cell>
          <cell r="AP716">
            <v>425470.12749999994</v>
          </cell>
        </row>
        <row r="717">
          <cell r="A717" t="str">
            <v>39209California</v>
          </cell>
          <cell r="B717" t="str">
            <v>California</v>
          </cell>
          <cell r="C717" t="str">
            <v>California</v>
          </cell>
          <cell r="D717">
            <v>392.09</v>
          </cell>
          <cell r="E717">
            <v>392.09</v>
          </cell>
          <cell r="F717" t="str">
            <v>Transportation Equipment - Trailers</v>
          </cell>
          <cell r="G717">
            <v>0</v>
          </cell>
          <cell r="H717">
            <v>461951.34</v>
          </cell>
          <cell r="I717">
            <v>0</v>
          </cell>
          <cell r="J717">
            <v>-5445.08</v>
          </cell>
          <cell r="K717">
            <v>0</v>
          </cell>
          <cell r="L717">
            <v>456506.26</v>
          </cell>
          <cell r="M717">
            <v>0</v>
          </cell>
          <cell r="N717">
            <v>-5312.9000000000024</v>
          </cell>
          <cell r="O717">
            <v>0</v>
          </cell>
          <cell r="P717">
            <v>451193.36</v>
          </cell>
          <cell r="Q717">
            <v>0</v>
          </cell>
          <cell r="R717">
            <v>142202</v>
          </cell>
          <cell r="S717">
            <v>0</v>
          </cell>
          <cell r="T717">
            <v>2.4524502195796849</v>
          </cell>
          <cell r="U717">
            <v>0</v>
          </cell>
          <cell r="V717">
            <v>11262</v>
          </cell>
          <cell r="W717">
            <v>0</v>
          </cell>
          <cell r="X717">
            <v>-5445.08</v>
          </cell>
          <cell r="Y717">
            <v>0</v>
          </cell>
          <cell r="Z717">
            <v>5</v>
          </cell>
          <cell r="AA717">
            <v>0</v>
          </cell>
          <cell r="AB717">
            <v>272.25400000000002</v>
          </cell>
          <cell r="AC717">
            <v>0</v>
          </cell>
          <cell r="AD717">
            <v>148291.174</v>
          </cell>
          <cell r="AE717">
            <v>0</v>
          </cell>
          <cell r="AF717">
            <v>2.4524502195796849</v>
          </cell>
          <cell r="AG717">
            <v>0</v>
          </cell>
          <cell r="AH717">
            <v>11130</v>
          </cell>
          <cell r="AI717">
            <v>0</v>
          </cell>
          <cell r="AJ717">
            <v>-5312.9000000000024</v>
          </cell>
          <cell r="AK717">
            <v>0</v>
          </cell>
          <cell r="AL717">
            <v>5</v>
          </cell>
          <cell r="AM717">
            <v>0</v>
          </cell>
          <cell r="AN717">
            <v>265.6450000000001</v>
          </cell>
          <cell r="AO717">
            <v>0</v>
          </cell>
          <cell r="AP717">
            <v>154373.91899999999</v>
          </cell>
        </row>
        <row r="718">
          <cell r="A718" t="str">
            <v>39603California</v>
          </cell>
          <cell r="B718" t="str">
            <v>California</v>
          </cell>
          <cell r="C718" t="str">
            <v>California</v>
          </cell>
          <cell r="D718">
            <v>396.03</v>
          </cell>
          <cell r="E718">
            <v>396.03</v>
          </cell>
          <cell r="F718" t="str">
            <v>Light Power Operated Equipment</v>
          </cell>
          <cell r="G718">
            <v>0</v>
          </cell>
          <cell r="H718">
            <v>1197491.3400000001</v>
          </cell>
          <cell r="I718">
            <v>0</v>
          </cell>
          <cell r="J718">
            <v>-205322.71000000002</v>
          </cell>
          <cell r="K718">
            <v>0</v>
          </cell>
          <cell r="L718">
            <v>992168.63000000012</v>
          </cell>
          <cell r="M718">
            <v>0</v>
          </cell>
          <cell r="N718">
            <v>-74015.070000000007</v>
          </cell>
          <cell r="O718">
            <v>0</v>
          </cell>
          <cell r="P718">
            <v>918153.56</v>
          </cell>
          <cell r="Q718">
            <v>0</v>
          </cell>
          <cell r="R718">
            <v>536606</v>
          </cell>
          <cell r="S718">
            <v>0</v>
          </cell>
          <cell r="T718">
            <v>9.7067622610240765</v>
          </cell>
          <cell r="U718">
            <v>0</v>
          </cell>
          <cell r="V718">
            <v>106273</v>
          </cell>
          <cell r="W718">
            <v>0</v>
          </cell>
          <cell r="X718">
            <v>-205322.71000000002</v>
          </cell>
          <cell r="Y718">
            <v>0</v>
          </cell>
          <cell r="Z718">
            <v>15</v>
          </cell>
          <cell r="AA718">
            <v>0</v>
          </cell>
          <cell r="AB718">
            <v>30798.406500000005</v>
          </cell>
          <cell r="AC718">
            <v>0</v>
          </cell>
          <cell r="AD718">
            <v>468354.69649999996</v>
          </cell>
          <cell r="AE718">
            <v>0</v>
          </cell>
          <cell r="AF718">
            <v>9.7067622610240765</v>
          </cell>
          <cell r="AG718">
            <v>0</v>
          </cell>
          <cell r="AH718">
            <v>92715</v>
          </cell>
          <cell r="AI718">
            <v>0</v>
          </cell>
          <cell r="AJ718">
            <v>-74015.070000000007</v>
          </cell>
          <cell r="AK718">
            <v>0</v>
          </cell>
          <cell r="AL718">
            <v>15</v>
          </cell>
          <cell r="AM718">
            <v>0</v>
          </cell>
          <cell r="AN718">
            <v>11102.2605</v>
          </cell>
          <cell r="AO718">
            <v>0</v>
          </cell>
          <cell r="AP718">
            <v>498156.88699999993</v>
          </cell>
        </row>
        <row r="719">
          <cell r="A719" t="str">
            <v>39607California</v>
          </cell>
          <cell r="B719" t="str">
            <v>California</v>
          </cell>
          <cell r="C719" t="str">
            <v>California</v>
          </cell>
          <cell r="D719">
            <v>396.07</v>
          </cell>
          <cell r="E719">
            <v>396.07</v>
          </cell>
          <cell r="F719" t="str">
            <v>Heavy Power Operated Equipment</v>
          </cell>
          <cell r="G719">
            <v>0</v>
          </cell>
          <cell r="H719">
            <v>3402265.82</v>
          </cell>
          <cell r="I719">
            <v>0</v>
          </cell>
          <cell r="J719">
            <v>-170385.43999999997</v>
          </cell>
          <cell r="K719">
            <v>0</v>
          </cell>
          <cell r="L719">
            <v>3231880.38</v>
          </cell>
          <cell r="M719">
            <v>0</v>
          </cell>
          <cell r="N719">
            <v>-180860.24999999997</v>
          </cell>
          <cell r="O719">
            <v>0</v>
          </cell>
          <cell r="P719">
            <v>3051020.13</v>
          </cell>
          <cell r="Q719">
            <v>0</v>
          </cell>
          <cell r="R719">
            <v>1145360</v>
          </cell>
          <cell r="S719">
            <v>0</v>
          </cell>
          <cell r="T719">
            <v>5.3912563839152963</v>
          </cell>
          <cell r="U719">
            <v>0</v>
          </cell>
          <cell r="V719">
            <v>178832</v>
          </cell>
          <cell r="W719">
            <v>0</v>
          </cell>
          <cell r="X719">
            <v>-170385.43999999997</v>
          </cell>
          <cell r="Y719">
            <v>0</v>
          </cell>
          <cell r="Z719">
            <v>15</v>
          </cell>
          <cell r="AA719">
            <v>0</v>
          </cell>
          <cell r="AB719">
            <v>25557.815999999995</v>
          </cell>
          <cell r="AC719">
            <v>0</v>
          </cell>
          <cell r="AD719">
            <v>1179364.3760000002</v>
          </cell>
          <cell r="AE719">
            <v>0</v>
          </cell>
          <cell r="AF719">
            <v>5.3912563839152963</v>
          </cell>
          <cell r="AG719">
            <v>0</v>
          </cell>
          <cell r="AH719">
            <v>169364</v>
          </cell>
          <cell r="AI719">
            <v>0</v>
          </cell>
          <cell r="AJ719">
            <v>-180860.24999999997</v>
          </cell>
          <cell r="AK719">
            <v>0</v>
          </cell>
          <cell r="AL719">
            <v>15</v>
          </cell>
          <cell r="AM719">
            <v>0</v>
          </cell>
          <cell r="AN719">
            <v>27129.037499999995</v>
          </cell>
          <cell r="AO719">
            <v>0</v>
          </cell>
          <cell r="AP719">
            <v>1194997.1635000003</v>
          </cell>
        </row>
        <row r="720">
          <cell r="A720">
            <v>0</v>
          </cell>
          <cell r="B720">
            <v>0</v>
          </cell>
          <cell r="C720">
            <v>0</v>
          </cell>
          <cell r="D720">
            <v>0</v>
          </cell>
          <cell r="E720">
            <v>0</v>
          </cell>
          <cell r="F720" t="str">
            <v>TOTAL CALIFORNIA - GENERAL</v>
          </cell>
          <cell r="G720">
            <v>0</v>
          </cell>
          <cell r="H720">
            <v>10157893.85</v>
          </cell>
          <cell r="I720">
            <v>0</v>
          </cell>
          <cell r="J720">
            <v>-577373.05999999994</v>
          </cell>
          <cell r="K720">
            <v>0</v>
          </cell>
          <cell r="L720">
            <v>9580520.7899999991</v>
          </cell>
          <cell r="M720">
            <v>0</v>
          </cell>
          <cell r="N720">
            <v>-433895.20999999996</v>
          </cell>
          <cell r="O720">
            <v>0</v>
          </cell>
          <cell r="P720">
            <v>9146625.5800000019</v>
          </cell>
          <cell r="Q720">
            <v>0</v>
          </cell>
          <cell r="R720">
            <v>3854766</v>
          </cell>
          <cell r="S720">
            <v>0</v>
          </cell>
          <cell r="T720">
            <v>0</v>
          </cell>
          <cell r="U720">
            <v>0</v>
          </cell>
          <cell r="V720">
            <v>491221</v>
          </cell>
          <cell r="W720">
            <v>0</v>
          </cell>
          <cell r="X720">
            <v>-577373.05999999994</v>
          </cell>
          <cell r="Y720">
            <v>0</v>
          </cell>
          <cell r="Z720">
            <v>0</v>
          </cell>
          <cell r="AA720">
            <v>0</v>
          </cell>
          <cell r="AB720">
            <v>90204.257499999992</v>
          </cell>
          <cell r="AC720">
            <v>0</v>
          </cell>
          <cell r="AD720">
            <v>3858818.1975000002</v>
          </cell>
          <cell r="AE720">
            <v>0</v>
          </cell>
          <cell r="AF720">
            <v>0</v>
          </cell>
          <cell r="AG720">
            <v>0</v>
          </cell>
          <cell r="AH720">
            <v>455653</v>
          </cell>
          <cell r="AI720">
            <v>0</v>
          </cell>
          <cell r="AJ720">
            <v>-433895.20999999996</v>
          </cell>
          <cell r="AK720">
            <v>0</v>
          </cell>
          <cell r="AL720">
            <v>0</v>
          </cell>
          <cell r="AM720">
            <v>0</v>
          </cell>
          <cell r="AN720">
            <v>67018.789499999999</v>
          </cell>
          <cell r="AO720">
            <v>0</v>
          </cell>
          <cell r="AP720">
            <v>3947594.7770000002</v>
          </cell>
        </row>
        <row r="721">
          <cell r="A721">
            <v>0</v>
          </cell>
          <cell r="B721">
            <v>0</v>
          </cell>
          <cell r="C721">
            <v>0</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O721">
            <v>0</v>
          </cell>
          <cell r="AP721">
            <v>0</v>
          </cell>
        </row>
        <row r="722">
          <cell r="A722">
            <v>0</v>
          </cell>
          <cell r="B722">
            <v>0</v>
          </cell>
          <cell r="C722">
            <v>0</v>
          </cell>
          <cell r="D722">
            <v>0</v>
          </cell>
          <cell r="E722">
            <v>0</v>
          </cell>
          <cell r="F722" t="str">
            <v>UTAH - GENERAL</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P722">
            <v>0</v>
          </cell>
        </row>
        <row r="723">
          <cell r="A723" t="str">
            <v>38920Utah</v>
          </cell>
          <cell r="B723" t="str">
            <v>Utah</v>
          </cell>
          <cell r="C723" t="str">
            <v>Utah</v>
          </cell>
          <cell r="D723">
            <v>389.2</v>
          </cell>
          <cell r="E723">
            <v>389.2</v>
          </cell>
          <cell r="F723" t="str">
            <v>Land Rights</v>
          </cell>
          <cell r="G723">
            <v>0</v>
          </cell>
          <cell r="H723">
            <v>35298.050000000003</v>
          </cell>
          <cell r="I723">
            <v>0</v>
          </cell>
          <cell r="J723">
            <v>-809.2700000000001</v>
          </cell>
          <cell r="K723">
            <v>0</v>
          </cell>
          <cell r="L723">
            <v>34488.780000000006</v>
          </cell>
          <cell r="M723">
            <v>0</v>
          </cell>
          <cell r="N723">
            <v>-814.69</v>
          </cell>
          <cell r="O723">
            <v>0</v>
          </cell>
          <cell r="P723">
            <v>33674.090000000004</v>
          </cell>
          <cell r="Q723">
            <v>0</v>
          </cell>
          <cell r="R723">
            <v>18073</v>
          </cell>
          <cell r="S723">
            <v>0</v>
          </cell>
          <cell r="T723">
            <v>2.0102909319401174</v>
          </cell>
          <cell r="U723">
            <v>0</v>
          </cell>
          <cell r="V723">
            <v>701</v>
          </cell>
          <cell r="W723">
            <v>0</v>
          </cell>
          <cell r="X723">
            <v>-809.2700000000001</v>
          </cell>
          <cell r="Y723">
            <v>0</v>
          </cell>
          <cell r="Z723">
            <v>0</v>
          </cell>
          <cell r="AA723">
            <v>0</v>
          </cell>
          <cell r="AB723">
            <v>0</v>
          </cell>
          <cell r="AC723">
            <v>0</v>
          </cell>
          <cell r="AD723">
            <v>17964.73</v>
          </cell>
          <cell r="AE723">
            <v>0</v>
          </cell>
          <cell r="AF723">
            <v>2.0102909319401174</v>
          </cell>
          <cell r="AG723">
            <v>0</v>
          </cell>
          <cell r="AH723">
            <v>685</v>
          </cell>
          <cell r="AI723">
            <v>0</v>
          </cell>
          <cell r="AJ723">
            <v>-814.69</v>
          </cell>
          <cell r="AK723">
            <v>0</v>
          </cell>
          <cell r="AL723">
            <v>0</v>
          </cell>
          <cell r="AM723">
            <v>0</v>
          </cell>
          <cell r="AN723">
            <v>0</v>
          </cell>
          <cell r="AO723">
            <v>0</v>
          </cell>
          <cell r="AP723">
            <v>17835.04</v>
          </cell>
        </row>
        <row r="724">
          <cell r="A724" t="str">
            <v>39000Utah</v>
          </cell>
          <cell r="B724" t="str">
            <v>Utah</v>
          </cell>
          <cell r="C724" t="str">
            <v>Utah</v>
          </cell>
          <cell r="D724">
            <v>390</v>
          </cell>
          <cell r="E724">
            <v>390</v>
          </cell>
          <cell r="F724" t="str">
            <v>Structures and Improvements</v>
          </cell>
          <cell r="G724">
            <v>0</v>
          </cell>
          <cell r="H724">
            <v>90351122.719999999</v>
          </cell>
          <cell r="I724">
            <v>0</v>
          </cell>
          <cell r="J724">
            <v>-1304889.04</v>
          </cell>
          <cell r="K724">
            <v>0</v>
          </cell>
          <cell r="L724">
            <v>89046233.679999992</v>
          </cell>
          <cell r="M724">
            <v>0</v>
          </cell>
          <cell r="N724">
            <v>-1256724.2399999998</v>
          </cell>
          <cell r="O724">
            <v>0</v>
          </cell>
          <cell r="P724">
            <v>87789509.439999998</v>
          </cell>
          <cell r="Q724">
            <v>0</v>
          </cell>
          <cell r="R724">
            <v>26437183</v>
          </cell>
          <cell r="S724">
            <v>0</v>
          </cell>
          <cell r="T724">
            <v>2.2128641370603295</v>
          </cell>
          <cell r="U724">
            <v>0</v>
          </cell>
          <cell r="V724">
            <v>1984910</v>
          </cell>
          <cell r="W724">
            <v>0</v>
          </cell>
          <cell r="X724">
            <v>-1304889.04</v>
          </cell>
          <cell r="Y724">
            <v>0</v>
          </cell>
          <cell r="Z724">
            <v>5</v>
          </cell>
          <cell r="AA724">
            <v>0</v>
          </cell>
          <cell r="AB724">
            <v>65244.452000000005</v>
          </cell>
          <cell r="AC724">
            <v>0</v>
          </cell>
          <cell r="AD724">
            <v>27182448.412</v>
          </cell>
          <cell r="AE724">
            <v>0</v>
          </cell>
          <cell r="AF724">
            <v>2.2128641370603295</v>
          </cell>
          <cell r="AG724">
            <v>0</v>
          </cell>
          <cell r="AH724">
            <v>1956567</v>
          </cell>
          <cell r="AI724">
            <v>0</v>
          </cell>
          <cell r="AJ724">
            <v>-1256724.2399999998</v>
          </cell>
          <cell r="AK724">
            <v>0</v>
          </cell>
          <cell r="AL724">
            <v>5</v>
          </cell>
          <cell r="AM724">
            <v>0</v>
          </cell>
          <cell r="AN724">
            <v>62836.211999999992</v>
          </cell>
          <cell r="AO724">
            <v>0</v>
          </cell>
          <cell r="AP724">
            <v>27945127.384000003</v>
          </cell>
        </row>
        <row r="725">
          <cell r="A725" t="str">
            <v>39201Utah</v>
          </cell>
          <cell r="B725" t="str">
            <v>Utah</v>
          </cell>
          <cell r="C725" t="str">
            <v>Utah</v>
          </cell>
          <cell r="D725">
            <v>392.01</v>
          </cell>
          <cell r="E725">
            <v>392.01</v>
          </cell>
          <cell r="F725" t="str">
            <v>Transportation Equipment - Light Trucks and Vans</v>
          </cell>
          <cell r="G725">
            <v>0</v>
          </cell>
          <cell r="H725">
            <v>15782371.74</v>
          </cell>
          <cell r="I725">
            <v>0</v>
          </cell>
          <cell r="J725">
            <v>-1692101.3099999998</v>
          </cell>
          <cell r="K725">
            <v>0</v>
          </cell>
          <cell r="L725">
            <v>14090270.43</v>
          </cell>
          <cell r="M725">
            <v>0</v>
          </cell>
          <cell r="N725">
            <v>-1659698.4599999997</v>
          </cell>
          <cell r="O725">
            <v>0</v>
          </cell>
          <cell r="P725">
            <v>12430571.970000001</v>
          </cell>
          <cell r="Q725">
            <v>0</v>
          </cell>
          <cell r="R725">
            <v>7805851</v>
          </cell>
          <cell r="S725">
            <v>0</v>
          </cell>
          <cell r="T725">
            <v>7.6251295584541134</v>
          </cell>
          <cell r="U725">
            <v>0</v>
          </cell>
          <cell r="V725">
            <v>1138914</v>
          </cell>
          <cell r="W725">
            <v>0</v>
          </cell>
          <cell r="X725">
            <v>-1692101.3099999998</v>
          </cell>
          <cell r="Y725">
            <v>0</v>
          </cell>
          <cell r="Z725">
            <v>10</v>
          </cell>
          <cell r="AA725">
            <v>0</v>
          </cell>
          <cell r="AB725">
            <v>169210.13099999996</v>
          </cell>
          <cell r="AC725">
            <v>0</v>
          </cell>
          <cell r="AD725">
            <v>7421873.8210000005</v>
          </cell>
          <cell r="AE725">
            <v>0</v>
          </cell>
          <cell r="AF725">
            <v>7.6251295584541134</v>
          </cell>
          <cell r="AG725">
            <v>0</v>
          </cell>
          <cell r="AH725">
            <v>1011124</v>
          </cell>
          <cell r="AI725">
            <v>0</v>
          </cell>
          <cell r="AJ725">
            <v>-1659698.4599999997</v>
          </cell>
          <cell r="AK725">
            <v>0</v>
          </cell>
          <cell r="AL725">
            <v>10</v>
          </cell>
          <cell r="AM725">
            <v>0</v>
          </cell>
          <cell r="AN725">
            <v>165969.84599999999</v>
          </cell>
          <cell r="AO725">
            <v>0</v>
          </cell>
          <cell r="AP725">
            <v>6939269.2070000004</v>
          </cell>
        </row>
        <row r="726">
          <cell r="A726" t="str">
            <v>39230Utah</v>
          </cell>
          <cell r="B726" t="str">
            <v>Utah</v>
          </cell>
          <cell r="C726" t="str">
            <v>Utah</v>
          </cell>
          <cell r="D726">
            <v>392.3</v>
          </cell>
          <cell r="E726">
            <v>392.3</v>
          </cell>
          <cell r="F726" t="str">
            <v>Aircraft</v>
          </cell>
          <cell r="G726">
            <v>0</v>
          </cell>
          <cell r="H726">
            <v>3076269.26</v>
          </cell>
          <cell r="I726">
            <v>0</v>
          </cell>
          <cell r="J726">
            <v>0</v>
          </cell>
          <cell r="K726">
            <v>0</v>
          </cell>
          <cell r="L726">
            <v>3076269.26</v>
          </cell>
          <cell r="M726">
            <v>0</v>
          </cell>
          <cell r="N726">
            <v>0</v>
          </cell>
          <cell r="O726">
            <v>0</v>
          </cell>
          <cell r="P726">
            <v>3076269.26</v>
          </cell>
          <cell r="Q726">
            <v>0</v>
          </cell>
          <cell r="R726">
            <v>439135</v>
          </cell>
          <cell r="S726">
            <v>0</v>
          </cell>
          <cell r="T726">
            <v>3.5859446334649747</v>
          </cell>
          <cell r="U726">
            <v>0</v>
          </cell>
          <cell r="V726">
            <v>110313</v>
          </cell>
          <cell r="W726">
            <v>0</v>
          </cell>
          <cell r="X726">
            <v>0</v>
          </cell>
          <cell r="Y726">
            <v>0</v>
          </cell>
          <cell r="Z726">
            <v>64</v>
          </cell>
          <cell r="AA726">
            <v>0</v>
          </cell>
          <cell r="AB726">
            <v>0</v>
          </cell>
          <cell r="AC726">
            <v>0</v>
          </cell>
          <cell r="AD726">
            <v>549448</v>
          </cell>
          <cell r="AE726">
            <v>0</v>
          </cell>
          <cell r="AF726">
            <v>3.5859446334649747</v>
          </cell>
          <cell r="AG726">
            <v>0</v>
          </cell>
          <cell r="AH726">
            <v>110313</v>
          </cell>
          <cell r="AI726">
            <v>0</v>
          </cell>
          <cell r="AJ726">
            <v>0</v>
          </cell>
          <cell r="AK726">
            <v>0</v>
          </cell>
          <cell r="AL726">
            <v>64</v>
          </cell>
          <cell r="AM726">
            <v>0</v>
          </cell>
          <cell r="AN726">
            <v>0</v>
          </cell>
          <cell r="AO726">
            <v>0</v>
          </cell>
          <cell r="AP726">
            <v>659761</v>
          </cell>
        </row>
        <row r="727">
          <cell r="A727" t="str">
            <v>39205Utah</v>
          </cell>
          <cell r="B727" t="str">
            <v>Utah</v>
          </cell>
          <cell r="C727" t="str">
            <v>Utah</v>
          </cell>
          <cell r="D727">
            <v>392.05</v>
          </cell>
          <cell r="E727">
            <v>392.05</v>
          </cell>
          <cell r="F727" t="str">
            <v>Transportation Equipment - Medium Trucks</v>
          </cell>
          <cell r="G727">
            <v>0</v>
          </cell>
          <cell r="H727">
            <v>21495245.66</v>
          </cell>
          <cell r="I727">
            <v>0</v>
          </cell>
          <cell r="J727">
            <v>-1248519.2799999998</v>
          </cell>
          <cell r="K727">
            <v>0</v>
          </cell>
          <cell r="L727">
            <v>20246726.379999999</v>
          </cell>
          <cell r="M727">
            <v>0</v>
          </cell>
          <cell r="N727">
            <v>-1288510.19</v>
          </cell>
          <cell r="O727">
            <v>0</v>
          </cell>
          <cell r="P727">
            <v>18958216.189999998</v>
          </cell>
          <cell r="Q727">
            <v>0</v>
          </cell>
          <cell r="R727">
            <v>8322264</v>
          </cell>
          <cell r="S727">
            <v>0</v>
          </cell>
          <cell r="T727">
            <v>5.0511041420662437</v>
          </cell>
          <cell r="U727">
            <v>0</v>
          </cell>
          <cell r="V727">
            <v>1054215</v>
          </cell>
          <cell r="W727">
            <v>0</v>
          </cell>
          <cell r="X727">
            <v>-1248519.2799999998</v>
          </cell>
          <cell r="Y727">
            <v>0</v>
          </cell>
          <cell r="Z727">
            <v>10</v>
          </cell>
          <cell r="AA727">
            <v>0</v>
          </cell>
          <cell r="AB727">
            <v>124851.92799999997</v>
          </cell>
          <cell r="AC727">
            <v>0</v>
          </cell>
          <cell r="AD727">
            <v>8252811.648000001</v>
          </cell>
          <cell r="AE727">
            <v>0</v>
          </cell>
          <cell r="AF727">
            <v>5.0511041420662437</v>
          </cell>
          <cell r="AG727">
            <v>0</v>
          </cell>
          <cell r="AH727">
            <v>990141</v>
          </cell>
          <cell r="AI727">
            <v>0</v>
          </cell>
          <cell r="AJ727">
            <v>-1288510.19</v>
          </cell>
          <cell r="AK727">
            <v>0</v>
          </cell>
          <cell r="AL727">
            <v>10</v>
          </cell>
          <cell r="AM727">
            <v>0</v>
          </cell>
          <cell r="AN727">
            <v>128851.01899999999</v>
          </cell>
          <cell r="AO727">
            <v>0</v>
          </cell>
          <cell r="AP727">
            <v>8083293.4770000027</v>
          </cell>
        </row>
        <row r="728">
          <cell r="A728" t="str">
            <v>39209Utah</v>
          </cell>
          <cell r="B728" t="str">
            <v>Utah</v>
          </cell>
          <cell r="C728" t="str">
            <v>Utah</v>
          </cell>
          <cell r="D728">
            <v>392.09</v>
          </cell>
          <cell r="E728">
            <v>392.09</v>
          </cell>
          <cell r="F728" t="str">
            <v>Transportation Equipment - Trailers</v>
          </cell>
          <cell r="G728">
            <v>0</v>
          </cell>
          <cell r="H728">
            <v>7090753.1299999999</v>
          </cell>
          <cell r="I728">
            <v>0</v>
          </cell>
          <cell r="J728">
            <v>-248428.84999999998</v>
          </cell>
          <cell r="K728">
            <v>0</v>
          </cell>
          <cell r="L728">
            <v>6842324.2800000003</v>
          </cell>
          <cell r="M728">
            <v>0</v>
          </cell>
          <cell r="N728">
            <v>-244173.82999999996</v>
          </cell>
          <cell r="O728">
            <v>0</v>
          </cell>
          <cell r="P728">
            <v>6598150.4500000002</v>
          </cell>
          <cell r="Q728">
            <v>0</v>
          </cell>
          <cell r="R728">
            <v>2285961</v>
          </cell>
          <cell r="S728">
            <v>0</v>
          </cell>
          <cell r="T728">
            <v>2.4524502195796849</v>
          </cell>
          <cell r="U728">
            <v>0</v>
          </cell>
          <cell r="V728">
            <v>170851</v>
          </cell>
          <cell r="W728">
            <v>0</v>
          </cell>
          <cell r="X728">
            <v>-248428.84999999998</v>
          </cell>
          <cell r="Y728">
            <v>0</v>
          </cell>
          <cell r="Z728">
            <v>25</v>
          </cell>
          <cell r="AA728">
            <v>0</v>
          </cell>
          <cell r="AB728">
            <v>62107.212499999994</v>
          </cell>
          <cell r="AC728">
            <v>0</v>
          </cell>
          <cell r="AD728">
            <v>2270490.3624999998</v>
          </cell>
          <cell r="AE728">
            <v>0</v>
          </cell>
          <cell r="AF728">
            <v>2.4524502195796849</v>
          </cell>
          <cell r="AG728">
            <v>0</v>
          </cell>
          <cell r="AH728">
            <v>164810</v>
          </cell>
          <cell r="AI728">
            <v>0</v>
          </cell>
          <cell r="AJ728">
            <v>-244173.82999999996</v>
          </cell>
          <cell r="AK728">
            <v>0</v>
          </cell>
          <cell r="AL728">
            <v>25</v>
          </cell>
          <cell r="AM728">
            <v>0</v>
          </cell>
          <cell r="AN728">
            <v>61043.45749999999</v>
          </cell>
          <cell r="AO728">
            <v>0</v>
          </cell>
          <cell r="AP728">
            <v>2252169.9899999998</v>
          </cell>
        </row>
        <row r="729">
          <cell r="A729" t="str">
            <v>39603Utah</v>
          </cell>
          <cell r="B729" t="str">
            <v>Utah</v>
          </cell>
          <cell r="C729" t="str">
            <v>Utah</v>
          </cell>
          <cell r="D729">
            <v>396.03</v>
          </cell>
          <cell r="E729">
            <v>396.03</v>
          </cell>
          <cell r="F729" t="str">
            <v>Light Power Operated Equipment</v>
          </cell>
          <cell r="G729">
            <v>0</v>
          </cell>
          <cell r="H729">
            <v>6295956.5300000003</v>
          </cell>
          <cell r="I729">
            <v>0</v>
          </cell>
          <cell r="J729">
            <v>-404696.10000000003</v>
          </cell>
          <cell r="K729">
            <v>0</v>
          </cell>
          <cell r="L729">
            <v>5891260.4300000006</v>
          </cell>
          <cell r="M729">
            <v>0</v>
          </cell>
          <cell r="N729">
            <v>-409862.18</v>
          </cell>
          <cell r="O729">
            <v>0</v>
          </cell>
          <cell r="P729">
            <v>5481398.2500000009</v>
          </cell>
          <cell r="Q729">
            <v>0</v>
          </cell>
          <cell r="R729">
            <v>1752852</v>
          </cell>
          <cell r="S729">
            <v>0</v>
          </cell>
          <cell r="T729">
            <v>9.7067622610240765</v>
          </cell>
          <cell r="U729">
            <v>0</v>
          </cell>
          <cell r="V729">
            <v>591492</v>
          </cell>
          <cell r="W729">
            <v>0</v>
          </cell>
          <cell r="X729">
            <v>-404696.10000000003</v>
          </cell>
          <cell r="Y729">
            <v>0</v>
          </cell>
          <cell r="Z729">
            <v>10</v>
          </cell>
          <cell r="AA729">
            <v>0</v>
          </cell>
          <cell r="AB729">
            <v>40469.610000000008</v>
          </cell>
          <cell r="AC729">
            <v>0</v>
          </cell>
          <cell r="AD729">
            <v>1980117.51</v>
          </cell>
          <cell r="AE729">
            <v>0</v>
          </cell>
          <cell r="AF729">
            <v>9.7067622610240765</v>
          </cell>
          <cell r="AG729">
            <v>0</v>
          </cell>
          <cell r="AH729">
            <v>551958</v>
          </cell>
          <cell r="AI729">
            <v>0</v>
          </cell>
          <cell r="AJ729">
            <v>-409862.18</v>
          </cell>
          <cell r="AK729">
            <v>0</v>
          </cell>
          <cell r="AL729">
            <v>10</v>
          </cell>
          <cell r="AM729">
            <v>0</v>
          </cell>
          <cell r="AN729">
            <v>40986.218000000001</v>
          </cell>
          <cell r="AO729">
            <v>0</v>
          </cell>
          <cell r="AP729">
            <v>2163199.5479999995</v>
          </cell>
        </row>
        <row r="730">
          <cell r="A730" t="str">
            <v>39607Utah</v>
          </cell>
          <cell r="B730" t="str">
            <v>Utah</v>
          </cell>
          <cell r="C730" t="str">
            <v>Utah</v>
          </cell>
          <cell r="D730">
            <v>396.07</v>
          </cell>
          <cell r="E730">
            <v>396.07</v>
          </cell>
          <cell r="F730" t="str">
            <v>Heavy Power Operated Equipment</v>
          </cell>
          <cell r="G730">
            <v>0</v>
          </cell>
          <cell r="H730">
            <v>50520185.100000001</v>
          </cell>
          <cell r="I730">
            <v>0</v>
          </cell>
          <cell r="J730">
            <v>-3322603.9200000004</v>
          </cell>
          <cell r="K730">
            <v>0</v>
          </cell>
          <cell r="L730">
            <v>47197581.18</v>
          </cell>
          <cell r="M730">
            <v>0</v>
          </cell>
          <cell r="N730">
            <v>-3299351.9</v>
          </cell>
          <cell r="O730">
            <v>0</v>
          </cell>
          <cell r="P730">
            <v>43898229.280000001</v>
          </cell>
          <cell r="Q730">
            <v>0</v>
          </cell>
          <cell r="R730">
            <v>13443662</v>
          </cell>
          <cell r="S730">
            <v>0</v>
          </cell>
          <cell r="T730">
            <v>5.3912563839152963</v>
          </cell>
          <cell r="U730">
            <v>0</v>
          </cell>
          <cell r="V730">
            <v>2634108</v>
          </cell>
          <cell r="W730">
            <v>0</v>
          </cell>
          <cell r="X730">
            <v>-3322603.9200000004</v>
          </cell>
          <cell r="Y730">
            <v>0</v>
          </cell>
          <cell r="Z730">
            <v>15</v>
          </cell>
          <cell r="AA730">
            <v>0</v>
          </cell>
          <cell r="AB730">
            <v>498390.58800000005</v>
          </cell>
          <cell r="AC730">
            <v>0</v>
          </cell>
          <cell r="AD730">
            <v>13253556.668</v>
          </cell>
          <cell r="AE730">
            <v>0</v>
          </cell>
          <cell r="AF730">
            <v>5.3912563839152963</v>
          </cell>
          <cell r="AG730">
            <v>0</v>
          </cell>
          <cell r="AH730">
            <v>2455604</v>
          </cell>
          <cell r="AI730">
            <v>0</v>
          </cell>
          <cell r="AJ730">
            <v>-3299351.9</v>
          </cell>
          <cell r="AK730">
            <v>0</v>
          </cell>
          <cell r="AL730">
            <v>15</v>
          </cell>
          <cell r="AM730">
            <v>0</v>
          </cell>
          <cell r="AN730">
            <v>494902.78499999997</v>
          </cell>
          <cell r="AO730">
            <v>0</v>
          </cell>
          <cell r="AP730">
            <v>12904711.552999999</v>
          </cell>
        </row>
        <row r="731">
          <cell r="A731">
            <v>0</v>
          </cell>
          <cell r="B731">
            <v>0</v>
          </cell>
          <cell r="C731">
            <v>0</v>
          </cell>
          <cell r="D731">
            <v>0</v>
          </cell>
          <cell r="E731">
            <v>0</v>
          </cell>
          <cell r="F731" t="str">
            <v>TOTAL UTAH - GENERAL</v>
          </cell>
          <cell r="G731">
            <v>0</v>
          </cell>
          <cell r="H731">
            <v>194647202.19</v>
          </cell>
          <cell r="I731">
            <v>0</v>
          </cell>
          <cell r="J731">
            <v>-8222047.7699999996</v>
          </cell>
          <cell r="K731">
            <v>0</v>
          </cell>
          <cell r="L731">
            <v>186425154.41999999</v>
          </cell>
          <cell r="M731">
            <v>0</v>
          </cell>
          <cell r="N731">
            <v>-8159135.4900000002</v>
          </cell>
          <cell r="O731">
            <v>0</v>
          </cell>
          <cell r="P731">
            <v>178266018.93000001</v>
          </cell>
          <cell r="Q731">
            <v>0</v>
          </cell>
          <cell r="R731">
            <v>60504981</v>
          </cell>
          <cell r="S731">
            <v>0</v>
          </cell>
          <cell r="T731">
            <v>0</v>
          </cell>
          <cell r="U731">
            <v>0</v>
          </cell>
          <cell r="V731">
            <v>7685504</v>
          </cell>
          <cell r="W731">
            <v>0</v>
          </cell>
          <cell r="X731">
            <v>-8222047.7699999996</v>
          </cell>
          <cell r="Y731">
            <v>0</v>
          </cell>
          <cell r="Z731">
            <v>0</v>
          </cell>
          <cell r="AA731">
            <v>0</v>
          </cell>
          <cell r="AB731">
            <v>960273.92149999994</v>
          </cell>
          <cell r="AC731">
            <v>0</v>
          </cell>
          <cell r="AD731">
            <v>60928711.151499994</v>
          </cell>
          <cell r="AE731">
            <v>0</v>
          </cell>
          <cell r="AF731">
            <v>0</v>
          </cell>
          <cell r="AG731">
            <v>0</v>
          </cell>
          <cell r="AH731">
            <v>7241202</v>
          </cell>
          <cell r="AI731">
            <v>0</v>
          </cell>
          <cell r="AJ731">
            <v>-8159135.4900000002</v>
          </cell>
          <cell r="AK731">
            <v>0</v>
          </cell>
          <cell r="AL731">
            <v>0</v>
          </cell>
          <cell r="AM731">
            <v>0</v>
          </cell>
          <cell r="AN731">
            <v>954589.53749999986</v>
          </cell>
          <cell r="AO731">
            <v>0</v>
          </cell>
          <cell r="AP731">
            <v>60965367.199000016</v>
          </cell>
        </row>
        <row r="732">
          <cell r="A732">
            <v>0</v>
          </cell>
          <cell r="B732">
            <v>0</v>
          </cell>
          <cell r="C732">
            <v>0</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cell r="AD732">
            <v>0</v>
          </cell>
          <cell r="AE732">
            <v>0</v>
          </cell>
          <cell r="AF732">
            <v>0</v>
          </cell>
          <cell r="AG732">
            <v>0</v>
          </cell>
          <cell r="AH732">
            <v>0</v>
          </cell>
          <cell r="AI732">
            <v>0</v>
          </cell>
          <cell r="AJ732">
            <v>0</v>
          </cell>
          <cell r="AK732">
            <v>0</v>
          </cell>
          <cell r="AL732">
            <v>0</v>
          </cell>
          <cell r="AM732">
            <v>0</v>
          </cell>
          <cell r="AN732">
            <v>0</v>
          </cell>
          <cell r="AO732">
            <v>0</v>
          </cell>
          <cell r="AP732">
            <v>0</v>
          </cell>
        </row>
        <row r="733">
          <cell r="A733">
            <v>0</v>
          </cell>
          <cell r="B733">
            <v>0</v>
          </cell>
          <cell r="C733">
            <v>0</v>
          </cell>
          <cell r="D733">
            <v>0</v>
          </cell>
          <cell r="E733">
            <v>0</v>
          </cell>
          <cell r="F733" t="str">
            <v>TOTAL GENERAL PLANT</v>
          </cell>
          <cell r="G733">
            <v>0</v>
          </cell>
          <cell r="H733">
            <v>454793010.87000006</v>
          </cell>
          <cell r="I733">
            <v>0</v>
          </cell>
          <cell r="J733">
            <v>-18779318.710000005</v>
          </cell>
          <cell r="K733">
            <v>0</v>
          </cell>
          <cell r="L733">
            <v>436013692.16000003</v>
          </cell>
          <cell r="M733">
            <v>0</v>
          </cell>
          <cell r="N733">
            <v>-18052548.369999997</v>
          </cell>
          <cell r="O733">
            <v>0</v>
          </cell>
          <cell r="P733">
            <v>417961143.78999996</v>
          </cell>
          <cell r="Q733">
            <v>0</v>
          </cell>
          <cell r="R733">
            <v>133453357</v>
          </cell>
          <cell r="S733">
            <v>0</v>
          </cell>
          <cell r="T733">
            <v>0</v>
          </cell>
          <cell r="U733">
            <v>0</v>
          </cell>
          <cell r="V733">
            <v>18796986</v>
          </cell>
          <cell r="W733">
            <v>0</v>
          </cell>
          <cell r="X733">
            <v>-18779318.710000005</v>
          </cell>
          <cell r="Y733">
            <v>0</v>
          </cell>
          <cell r="Z733">
            <v>0</v>
          </cell>
          <cell r="AA733">
            <v>0</v>
          </cell>
          <cell r="AB733">
            <v>2433336.4670000006</v>
          </cell>
          <cell r="AC733">
            <v>0</v>
          </cell>
          <cell r="AD733">
            <v>135904360.757</v>
          </cell>
          <cell r="AE733">
            <v>0</v>
          </cell>
          <cell r="AF733">
            <v>0</v>
          </cell>
          <cell r="AG733">
            <v>0</v>
          </cell>
          <cell r="AH733">
            <v>17706065</v>
          </cell>
          <cell r="AI733">
            <v>0</v>
          </cell>
          <cell r="AJ733">
            <v>-18052548.369999997</v>
          </cell>
          <cell r="AK733">
            <v>0</v>
          </cell>
          <cell r="AL733">
            <v>0</v>
          </cell>
          <cell r="AM733">
            <v>0</v>
          </cell>
          <cell r="AN733">
            <v>2336377.3480000007</v>
          </cell>
          <cell r="AO733">
            <v>0</v>
          </cell>
          <cell r="AP733">
            <v>137894254.73499998</v>
          </cell>
        </row>
        <row r="734">
          <cell r="A734">
            <v>0</v>
          </cell>
          <cell r="B734">
            <v>0</v>
          </cell>
          <cell r="C734">
            <v>0</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v>0</v>
          </cell>
          <cell r="AO734">
            <v>0</v>
          </cell>
          <cell r="AP734">
            <v>0</v>
          </cell>
        </row>
        <row r="735">
          <cell r="A735">
            <v>0</v>
          </cell>
          <cell r="B735">
            <v>0</v>
          </cell>
          <cell r="C735">
            <v>0</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K735">
            <v>0</v>
          </cell>
          <cell r="AL735">
            <v>0</v>
          </cell>
          <cell r="AM735">
            <v>0</v>
          </cell>
          <cell r="AN735">
            <v>0</v>
          </cell>
          <cell r="AO735">
            <v>0</v>
          </cell>
          <cell r="AP735">
            <v>0</v>
          </cell>
        </row>
        <row r="736">
          <cell r="A736">
            <v>0</v>
          </cell>
          <cell r="B736">
            <v>0</v>
          </cell>
          <cell r="C736">
            <v>0</v>
          </cell>
          <cell r="D736">
            <v>0</v>
          </cell>
          <cell r="E736" t="str">
            <v>UTAH MINING</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cell r="AF736">
            <v>0</v>
          </cell>
          <cell r="AG736">
            <v>0</v>
          </cell>
          <cell r="AH736">
            <v>0</v>
          </cell>
          <cell r="AI736">
            <v>0</v>
          </cell>
          <cell r="AJ736">
            <v>0</v>
          </cell>
          <cell r="AK736">
            <v>0</v>
          </cell>
          <cell r="AL736">
            <v>0</v>
          </cell>
          <cell r="AM736">
            <v>0</v>
          </cell>
          <cell r="AN736">
            <v>0</v>
          </cell>
          <cell r="AO736">
            <v>0</v>
          </cell>
          <cell r="AP736">
            <v>0</v>
          </cell>
        </row>
        <row r="737">
          <cell r="A737" t="str">
            <v>39930Utah</v>
          </cell>
          <cell r="B737" t="str">
            <v>Utah</v>
          </cell>
          <cell r="C737" t="str">
            <v>Utah</v>
          </cell>
          <cell r="D737">
            <v>399.3</v>
          </cell>
          <cell r="E737">
            <v>399.3</v>
          </cell>
          <cell r="F737" t="str">
            <v>Structures and Improvements</v>
          </cell>
          <cell r="G737">
            <v>0</v>
          </cell>
          <cell r="H737">
            <v>15693192.640000001</v>
          </cell>
          <cell r="I737">
            <v>0</v>
          </cell>
          <cell r="J737">
            <v>-307822.59000000003</v>
          </cell>
          <cell r="K737">
            <v>0</v>
          </cell>
          <cell r="L737">
            <v>15385370.050000001</v>
          </cell>
          <cell r="M737">
            <v>0</v>
          </cell>
          <cell r="N737">
            <v>-317895.15000000002</v>
          </cell>
          <cell r="O737">
            <v>0</v>
          </cell>
          <cell r="P737">
            <v>15067474.9</v>
          </cell>
          <cell r="Q737">
            <v>0</v>
          </cell>
          <cell r="R737">
            <v>9679311</v>
          </cell>
          <cell r="S737">
            <v>0</v>
          </cell>
          <cell r="T737">
            <v>0.81441230043344026</v>
          </cell>
          <cell r="U737">
            <v>0</v>
          </cell>
          <cell r="V737">
            <v>126554</v>
          </cell>
          <cell r="W737">
            <v>0</v>
          </cell>
          <cell r="X737">
            <v>-307822.59000000003</v>
          </cell>
          <cell r="Y737">
            <v>0</v>
          </cell>
          <cell r="Z737">
            <v>-1</v>
          </cell>
          <cell r="AA737">
            <v>0</v>
          </cell>
          <cell r="AB737">
            <v>-3078.2259000000004</v>
          </cell>
          <cell r="AC737">
            <v>0</v>
          </cell>
          <cell r="AD737">
            <v>9494964.1841000002</v>
          </cell>
          <cell r="AE737">
            <v>0</v>
          </cell>
          <cell r="AF737">
            <v>0.81441230043344026</v>
          </cell>
          <cell r="AG737">
            <v>0</v>
          </cell>
          <cell r="AH737">
            <v>124006</v>
          </cell>
          <cell r="AI737">
            <v>0</v>
          </cell>
          <cell r="AJ737">
            <v>-317895.15000000002</v>
          </cell>
          <cell r="AK737">
            <v>0</v>
          </cell>
          <cell r="AL737">
            <v>-1</v>
          </cell>
          <cell r="AM737">
            <v>0</v>
          </cell>
          <cell r="AN737">
            <v>-3178.9515000000001</v>
          </cell>
          <cell r="AO737">
            <v>0</v>
          </cell>
          <cell r="AP737">
            <v>9297896.0825999994</v>
          </cell>
        </row>
        <row r="738">
          <cell r="A738" t="str">
            <v>39931Utah</v>
          </cell>
          <cell r="B738" t="str">
            <v>Utah</v>
          </cell>
          <cell r="C738" t="str">
            <v>Utah</v>
          </cell>
          <cell r="D738">
            <v>399.31</v>
          </cell>
          <cell r="E738">
            <v>399.31</v>
          </cell>
          <cell r="F738" t="str">
            <v>Structures and Improvements - Prep Plant</v>
          </cell>
          <cell r="G738">
            <v>0</v>
          </cell>
          <cell r="H738">
            <v>24395253.870000001</v>
          </cell>
          <cell r="I738">
            <v>0</v>
          </cell>
          <cell r="J738">
            <v>-58721.290000000008</v>
          </cell>
          <cell r="K738">
            <v>0</v>
          </cell>
          <cell r="L738">
            <v>24336532.580000002</v>
          </cell>
          <cell r="M738">
            <v>0</v>
          </cell>
          <cell r="N738">
            <v>-67064.369999999981</v>
          </cell>
          <cell r="O738">
            <v>0</v>
          </cell>
          <cell r="P738">
            <v>24269468.210000001</v>
          </cell>
          <cell r="Q738">
            <v>0</v>
          </cell>
          <cell r="R738">
            <v>15333506</v>
          </cell>
          <cell r="S738">
            <v>0</v>
          </cell>
          <cell r="T738">
            <v>1.8562799192858557</v>
          </cell>
          <cell r="U738">
            <v>0</v>
          </cell>
          <cell r="V738">
            <v>452299</v>
          </cell>
          <cell r="W738">
            <v>0</v>
          </cell>
          <cell r="X738">
            <v>-58721.290000000008</v>
          </cell>
          <cell r="Y738">
            <v>0</v>
          </cell>
          <cell r="Z738">
            <v>-7</v>
          </cell>
          <cell r="AA738">
            <v>0</v>
          </cell>
          <cell r="AB738">
            <v>-4110.4903000000004</v>
          </cell>
          <cell r="AC738">
            <v>0</v>
          </cell>
          <cell r="AD738">
            <v>15722973.219700001</v>
          </cell>
          <cell r="AE738">
            <v>0</v>
          </cell>
          <cell r="AF738">
            <v>1.8562799192858557</v>
          </cell>
          <cell r="AG738">
            <v>0</v>
          </cell>
          <cell r="AH738">
            <v>451132</v>
          </cell>
          <cell r="AI738">
            <v>0</v>
          </cell>
          <cell r="AJ738">
            <v>-67064.369999999981</v>
          </cell>
          <cell r="AK738">
            <v>0</v>
          </cell>
          <cell r="AL738">
            <v>-7</v>
          </cell>
          <cell r="AM738">
            <v>0</v>
          </cell>
          <cell r="AN738">
            <v>-4694.5058999999983</v>
          </cell>
          <cell r="AO738">
            <v>0</v>
          </cell>
          <cell r="AP738">
            <v>16102346.343800003</v>
          </cell>
        </row>
        <row r="739">
          <cell r="A739" t="str">
            <v>39941Utah</v>
          </cell>
          <cell r="B739" t="str">
            <v>Utah</v>
          </cell>
          <cell r="C739" t="str">
            <v>Utah</v>
          </cell>
          <cell r="D739">
            <v>399.41</v>
          </cell>
          <cell r="E739">
            <v>399.41</v>
          </cell>
          <cell r="F739" t="str">
            <v>Surface Processing Equipment - Prep Plant</v>
          </cell>
          <cell r="G739">
            <v>0</v>
          </cell>
          <cell r="H739">
            <v>8155178.0899999999</v>
          </cell>
          <cell r="I739">
            <v>0</v>
          </cell>
          <cell r="J739">
            <v>-18161.119999999995</v>
          </cell>
          <cell r="K739">
            <v>0</v>
          </cell>
          <cell r="L739">
            <v>8137016.9699999997</v>
          </cell>
          <cell r="M739">
            <v>0</v>
          </cell>
          <cell r="N739">
            <v>-20883.11</v>
          </cell>
          <cell r="O739">
            <v>0</v>
          </cell>
          <cell r="P739">
            <v>8116133.8599999994</v>
          </cell>
          <cell r="Q739">
            <v>0</v>
          </cell>
          <cell r="R739">
            <v>5102375</v>
          </cell>
          <cell r="S739">
            <v>0</v>
          </cell>
          <cell r="T739">
            <v>1.8810951381994572</v>
          </cell>
          <cell r="U739">
            <v>0</v>
          </cell>
          <cell r="V739">
            <v>153236</v>
          </cell>
          <cell r="W739">
            <v>0</v>
          </cell>
          <cell r="X739">
            <v>-18161.119999999995</v>
          </cell>
          <cell r="Y739">
            <v>0</v>
          </cell>
          <cell r="Z739">
            <v>-7</v>
          </cell>
          <cell r="AA739">
            <v>0</v>
          </cell>
          <cell r="AB739">
            <v>-1271.2783999999997</v>
          </cell>
          <cell r="AC739">
            <v>0</v>
          </cell>
          <cell r="AD739">
            <v>5236178.6015999997</v>
          </cell>
          <cell r="AE739">
            <v>0</v>
          </cell>
          <cell r="AF739">
            <v>1.8810951381994572</v>
          </cell>
          <cell r="AG739">
            <v>0</v>
          </cell>
          <cell r="AH739">
            <v>152869</v>
          </cell>
          <cell r="AI739">
            <v>0</v>
          </cell>
          <cell r="AJ739">
            <v>-20883.11</v>
          </cell>
          <cell r="AK739">
            <v>0</v>
          </cell>
          <cell r="AL739">
            <v>-7</v>
          </cell>
          <cell r="AM739">
            <v>0</v>
          </cell>
          <cell r="AN739">
            <v>-1461.8177000000003</v>
          </cell>
          <cell r="AO739">
            <v>0</v>
          </cell>
          <cell r="AP739">
            <v>5366702.6738999998</v>
          </cell>
        </row>
        <row r="740">
          <cell r="A740" t="str">
            <v>39944Utah</v>
          </cell>
          <cell r="B740" t="str">
            <v>Utah</v>
          </cell>
          <cell r="C740" t="str">
            <v>Utah</v>
          </cell>
          <cell r="D740">
            <v>399.44</v>
          </cell>
          <cell r="E740">
            <v>399.44</v>
          </cell>
          <cell r="F740" t="str">
            <v>Surface Electric Power Facilities</v>
          </cell>
          <cell r="G740">
            <v>0</v>
          </cell>
          <cell r="H740">
            <v>3424574.61</v>
          </cell>
          <cell r="I740">
            <v>0</v>
          </cell>
          <cell r="J740">
            <v>-4006.84</v>
          </cell>
          <cell r="K740">
            <v>0</v>
          </cell>
          <cell r="L740">
            <v>3420567.77</v>
          </cell>
          <cell r="M740">
            <v>0</v>
          </cell>
          <cell r="N740">
            <v>-4732</v>
          </cell>
          <cell r="O740">
            <v>0</v>
          </cell>
          <cell r="P740">
            <v>3415835.77</v>
          </cell>
          <cell r="Q740">
            <v>0</v>
          </cell>
          <cell r="R740">
            <v>855172</v>
          </cell>
          <cell r="S740">
            <v>0</v>
          </cell>
          <cell r="T740">
            <v>7.440333829974441</v>
          </cell>
          <cell r="U740">
            <v>0</v>
          </cell>
          <cell r="V740">
            <v>254651</v>
          </cell>
          <cell r="W740">
            <v>0</v>
          </cell>
          <cell r="X740">
            <v>-4006.84</v>
          </cell>
          <cell r="Y740">
            <v>0</v>
          </cell>
          <cell r="Z740">
            <v>0</v>
          </cell>
          <cell r="AA740">
            <v>0</v>
          </cell>
          <cell r="AB740">
            <v>0</v>
          </cell>
          <cell r="AC740">
            <v>0</v>
          </cell>
          <cell r="AD740">
            <v>1105816.1599999999</v>
          </cell>
          <cell r="AE740">
            <v>0</v>
          </cell>
          <cell r="AF740">
            <v>7.440333829974441</v>
          </cell>
          <cell r="AG740">
            <v>0</v>
          </cell>
          <cell r="AH740">
            <v>254326</v>
          </cell>
          <cell r="AI740">
            <v>0</v>
          </cell>
          <cell r="AJ740">
            <v>-4732</v>
          </cell>
          <cell r="AK740">
            <v>0</v>
          </cell>
          <cell r="AL740">
            <v>0</v>
          </cell>
          <cell r="AM740">
            <v>0</v>
          </cell>
          <cell r="AN740">
            <v>0</v>
          </cell>
          <cell r="AO740">
            <v>0</v>
          </cell>
          <cell r="AP740">
            <v>1355410.16</v>
          </cell>
        </row>
        <row r="741">
          <cell r="A741" t="str">
            <v>39945Utah</v>
          </cell>
          <cell r="B741" t="str">
            <v>Utah</v>
          </cell>
          <cell r="C741" t="str">
            <v>Utah</v>
          </cell>
          <cell r="D741">
            <v>399.45</v>
          </cell>
          <cell r="E741">
            <v>399.45</v>
          </cell>
          <cell r="F741" t="str">
            <v>Underground Equipment</v>
          </cell>
          <cell r="G741">
            <v>0</v>
          </cell>
          <cell r="H741">
            <v>135138069.09999999</v>
          </cell>
          <cell r="I741">
            <v>0</v>
          </cell>
          <cell r="J741">
            <v>-17378845.600000001</v>
          </cell>
          <cell r="K741">
            <v>0</v>
          </cell>
          <cell r="L741">
            <v>117759223.5</v>
          </cell>
          <cell r="M741">
            <v>0</v>
          </cell>
          <cell r="N741">
            <v>-11581401.02</v>
          </cell>
          <cell r="O741">
            <v>0</v>
          </cell>
          <cell r="P741">
            <v>106177822.48</v>
          </cell>
          <cell r="Q741">
            <v>0</v>
          </cell>
          <cell r="R741">
            <v>66892475</v>
          </cell>
          <cell r="S741">
            <v>0</v>
          </cell>
          <cell r="T741">
            <v>4.6158263048663963</v>
          </cell>
          <cell r="U741">
            <v>0</v>
          </cell>
          <cell r="V741">
            <v>5836650</v>
          </cell>
          <cell r="W741">
            <v>0</v>
          </cell>
          <cell r="X741">
            <v>-17378845.600000001</v>
          </cell>
          <cell r="Y741">
            <v>0</v>
          </cell>
          <cell r="Z741">
            <v>5</v>
          </cell>
          <cell r="AA741">
            <v>0</v>
          </cell>
          <cell r="AB741">
            <v>868942.28</v>
          </cell>
          <cell r="AC741">
            <v>0</v>
          </cell>
          <cell r="AD741">
            <v>56219221.68</v>
          </cell>
          <cell r="AE741">
            <v>0</v>
          </cell>
          <cell r="AF741">
            <v>4.6158263048663963</v>
          </cell>
          <cell r="AG741">
            <v>0</v>
          </cell>
          <cell r="AH741">
            <v>5168273</v>
          </cell>
          <cell r="AI741">
            <v>0</v>
          </cell>
          <cell r="AJ741">
            <v>-11581401.02</v>
          </cell>
          <cell r="AK741">
            <v>0</v>
          </cell>
          <cell r="AL741">
            <v>5</v>
          </cell>
          <cell r="AM741">
            <v>0</v>
          </cell>
          <cell r="AN741">
            <v>579070.05099999998</v>
          </cell>
          <cell r="AO741">
            <v>0</v>
          </cell>
          <cell r="AP741">
            <v>50385163.710999995</v>
          </cell>
        </row>
        <row r="742">
          <cell r="A742" t="str">
            <v>39951Utah</v>
          </cell>
          <cell r="B742" t="str">
            <v>Utah</v>
          </cell>
          <cell r="C742" t="str">
            <v>Utah</v>
          </cell>
          <cell r="D742">
            <v>399.51</v>
          </cell>
          <cell r="E742">
            <v>399.51</v>
          </cell>
          <cell r="F742" t="str">
            <v>Vehicles</v>
          </cell>
          <cell r="G742">
            <v>0</v>
          </cell>
          <cell r="H742">
            <v>1191523.48</v>
          </cell>
          <cell r="I742">
            <v>0</v>
          </cell>
          <cell r="J742">
            <v>-88321.590000000011</v>
          </cell>
          <cell r="K742">
            <v>0</v>
          </cell>
          <cell r="L742">
            <v>1103201.8899999999</v>
          </cell>
          <cell r="M742">
            <v>0</v>
          </cell>
          <cell r="N742">
            <v>-90008.98</v>
          </cell>
          <cell r="O742">
            <v>0</v>
          </cell>
          <cell r="P742">
            <v>1013192.9099999999</v>
          </cell>
          <cell r="Q742">
            <v>0</v>
          </cell>
          <cell r="R742">
            <v>698773</v>
          </cell>
          <cell r="S742">
            <v>0</v>
          </cell>
          <cell r="T742">
            <v>4.4861089230611473</v>
          </cell>
          <cell r="U742">
            <v>0</v>
          </cell>
          <cell r="V742">
            <v>51472</v>
          </cell>
          <cell r="W742">
            <v>0</v>
          </cell>
          <cell r="X742">
            <v>-88321.590000000011</v>
          </cell>
          <cell r="Y742">
            <v>0</v>
          </cell>
          <cell r="Z742">
            <v>5</v>
          </cell>
          <cell r="AA742">
            <v>0</v>
          </cell>
          <cell r="AB742">
            <v>4416.0795000000007</v>
          </cell>
          <cell r="AC742">
            <v>0</v>
          </cell>
          <cell r="AD742">
            <v>666339.48950000003</v>
          </cell>
          <cell r="AE742">
            <v>0</v>
          </cell>
          <cell r="AF742">
            <v>4.4861089230611473</v>
          </cell>
          <cell r="AG742">
            <v>0</v>
          </cell>
          <cell r="AH742">
            <v>47472</v>
          </cell>
          <cell r="AI742">
            <v>0</v>
          </cell>
          <cell r="AJ742">
            <v>-90008.98</v>
          </cell>
          <cell r="AK742">
            <v>0</v>
          </cell>
          <cell r="AL742">
            <v>5</v>
          </cell>
          <cell r="AM742">
            <v>0</v>
          </cell>
          <cell r="AN742">
            <v>4500.4489999999996</v>
          </cell>
          <cell r="AO742">
            <v>0</v>
          </cell>
          <cell r="AP742">
            <v>628302.95850000007</v>
          </cell>
        </row>
        <row r="743">
          <cell r="A743" t="str">
            <v>39952Utah</v>
          </cell>
          <cell r="B743" t="str">
            <v>Utah</v>
          </cell>
          <cell r="C743" t="str">
            <v>Utah</v>
          </cell>
          <cell r="D743">
            <v>399.52</v>
          </cell>
          <cell r="E743">
            <v>399.52</v>
          </cell>
          <cell r="F743" t="str">
            <v>Heavy Construction Equipment</v>
          </cell>
          <cell r="G743">
            <v>0</v>
          </cell>
          <cell r="H743">
            <v>5988395.7199999997</v>
          </cell>
          <cell r="I743">
            <v>0</v>
          </cell>
          <cell r="J743">
            <v>-351435.85000000009</v>
          </cell>
          <cell r="K743">
            <v>0</v>
          </cell>
          <cell r="L743">
            <v>5636959.8699999992</v>
          </cell>
          <cell r="M743">
            <v>0</v>
          </cell>
          <cell r="N743">
            <v>-224882.39000000007</v>
          </cell>
          <cell r="O743">
            <v>0</v>
          </cell>
          <cell r="P743">
            <v>5412077.4799999995</v>
          </cell>
          <cell r="Q743">
            <v>0</v>
          </cell>
          <cell r="R743">
            <v>2432657</v>
          </cell>
          <cell r="S743">
            <v>0</v>
          </cell>
          <cell r="T743">
            <v>3.0797610783351681</v>
          </cell>
          <cell r="U743">
            <v>0</v>
          </cell>
          <cell r="V743">
            <v>179017</v>
          </cell>
          <cell r="W743">
            <v>0</v>
          </cell>
          <cell r="X743">
            <v>-351435.85000000009</v>
          </cell>
          <cell r="Y743">
            <v>0</v>
          </cell>
          <cell r="Z743">
            <v>5</v>
          </cell>
          <cell r="AA743">
            <v>0</v>
          </cell>
          <cell r="AB743">
            <v>17571.792500000003</v>
          </cell>
          <cell r="AC743">
            <v>0</v>
          </cell>
          <cell r="AD743">
            <v>2277809.9424999999</v>
          </cell>
          <cell r="AE743">
            <v>0</v>
          </cell>
          <cell r="AF743">
            <v>3.0797610783351681</v>
          </cell>
          <cell r="AG743">
            <v>0</v>
          </cell>
          <cell r="AH743">
            <v>170142</v>
          </cell>
          <cell r="AI743">
            <v>0</v>
          </cell>
          <cell r="AJ743">
            <v>-224882.39000000007</v>
          </cell>
          <cell r="AK743">
            <v>0</v>
          </cell>
          <cell r="AL743">
            <v>5</v>
          </cell>
          <cell r="AM743">
            <v>0</v>
          </cell>
          <cell r="AN743">
            <v>11244.119500000004</v>
          </cell>
          <cell r="AO743">
            <v>0</v>
          </cell>
          <cell r="AP743">
            <v>2234313.6719999998</v>
          </cell>
        </row>
        <row r="744">
          <cell r="A744" t="str">
            <v>39960Utah</v>
          </cell>
          <cell r="B744" t="str">
            <v>Utah</v>
          </cell>
          <cell r="C744" t="str">
            <v>Utah</v>
          </cell>
          <cell r="D744">
            <v>399.6</v>
          </cell>
          <cell r="E744">
            <v>399.6</v>
          </cell>
          <cell r="F744" t="str">
            <v>Miscellaneous Equipment</v>
          </cell>
          <cell r="G744">
            <v>0</v>
          </cell>
          <cell r="H744">
            <v>2331379.02</v>
          </cell>
          <cell r="I744">
            <v>0</v>
          </cell>
          <cell r="J744">
            <v>-213514.59</v>
          </cell>
          <cell r="K744">
            <v>0</v>
          </cell>
          <cell r="L744">
            <v>2117864.4300000002</v>
          </cell>
          <cell r="M744">
            <v>0</v>
          </cell>
          <cell r="N744">
            <v>-201158.04000000007</v>
          </cell>
          <cell r="O744">
            <v>0</v>
          </cell>
          <cell r="P744">
            <v>1916706.3900000001</v>
          </cell>
          <cell r="Q744">
            <v>0</v>
          </cell>
          <cell r="R744">
            <v>1237403</v>
          </cell>
          <cell r="S744">
            <v>0</v>
          </cell>
          <cell r="T744">
            <v>4.9664658726555153</v>
          </cell>
          <cell r="U744">
            <v>0</v>
          </cell>
          <cell r="V744">
            <v>110485</v>
          </cell>
          <cell r="W744">
            <v>0</v>
          </cell>
          <cell r="X744">
            <v>-213514.59</v>
          </cell>
          <cell r="Y744">
            <v>0</v>
          </cell>
          <cell r="Z744">
            <v>1</v>
          </cell>
          <cell r="AA744">
            <v>0</v>
          </cell>
          <cell r="AB744">
            <v>2135.1459</v>
          </cell>
          <cell r="AC744">
            <v>0</v>
          </cell>
          <cell r="AD744">
            <v>1136508.5558999998</v>
          </cell>
          <cell r="AE744">
            <v>0</v>
          </cell>
          <cell r="AF744">
            <v>4.9664658726555153</v>
          </cell>
          <cell r="AG744">
            <v>0</v>
          </cell>
          <cell r="AH744">
            <v>100188</v>
          </cell>
          <cell r="AI744">
            <v>0</v>
          </cell>
          <cell r="AJ744">
            <v>-201158.04000000007</v>
          </cell>
          <cell r="AK744">
            <v>0</v>
          </cell>
          <cell r="AL744">
            <v>1</v>
          </cell>
          <cell r="AM744">
            <v>0</v>
          </cell>
          <cell r="AN744">
            <v>2011.5804000000007</v>
          </cell>
          <cell r="AO744">
            <v>0</v>
          </cell>
          <cell r="AP744">
            <v>1037550.0962999997</v>
          </cell>
        </row>
        <row r="745">
          <cell r="A745" t="str">
            <v>39961Utah</v>
          </cell>
          <cell r="B745" t="str">
            <v>Utah</v>
          </cell>
          <cell r="C745" t="str">
            <v>Utah</v>
          </cell>
          <cell r="D745">
            <v>399.61</v>
          </cell>
          <cell r="E745">
            <v>399.61</v>
          </cell>
          <cell r="F745" t="str">
            <v>Computer Equipment</v>
          </cell>
          <cell r="G745">
            <v>0</v>
          </cell>
          <cell r="H745">
            <v>392405.87</v>
          </cell>
          <cell r="I745">
            <v>0</v>
          </cell>
          <cell r="J745">
            <v>-157531.34</v>
          </cell>
          <cell r="K745">
            <v>0</v>
          </cell>
          <cell r="L745">
            <v>234874.53</v>
          </cell>
          <cell r="M745">
            <v>0</v>
          </cell>
          <cell r="N745">
            <v>-56658.109999999993</v>
          </cell>
          <cell r="O745">
            <v>0</v>
          </cell>
          <cell r="P745">
            <v>178216.42</v>
          </cell>
          <cell r="Q745">
            <v>0</v>
          </cell>
          <cell r="R745">
            <v>353253</v>
          </cell>
          <cell r="S745">
            <v>0</v>
          </cell>
          <cell r="T745">
            <v>1.7550807640166213</v>
          </cell>
          <cell r="U745">
            <v>0</v>
          </cell>
          <cell r="V745">
            <v>5505</v>
          </cell>
          <cell r="W745">
            <v>0</v>
          </cell>
          <cell r="X745">
            <v>-157531.34</v>
          </cell>
          <cell r="Y745">
            <v>0</v>
          </cell>
          <cell r="Z745">
            <v>0</v>
          </cell>
          <cell r="AA745">
            <v>0</v>
          </cell>
          <cell r="AB745">
            <v>0</v>
          </cell>
          <cell r="AC745">
            <v>0</v>
          </cell>
          <cell r="AD745">
            <v>201226.66</v>
          </cell>
          <cell r="AE745">
            <v>0</v>
          </cell>
          <cell r="AF745">
            <v>1.7550807640166213</v>
          </cell>
          <cell r="AG745">
            <v>0</v>
          </cell>
          <cell r="AH745">
            <v>3625</v>
          </cell>
          <cell r="AI745">
            <v>0</v>
          </cell>
          <cell r="AJ745">
            <v>-56658.109999999993</v>
          </cell>
          <cell r="AK745">
            <v>0</v>
          </cell>
          <cell r="AL745">
            <v>0</v>
          </cell>
          <cell r="AM745">
            <v>0</v>
          </cell>
          <cell r="AN745">
            <v>0</v>
          </cell>
          <cell r="AO745">
            <v>0</v>
          </cell>
          <cell r="AP745">
            <v>148193.55000000002</v>
          </cell>
        </row>
        <row r="746">
          <cell r="A746" t="str">
            <v>39970Utah</v>
          </cell>
          <cell r="B746" t="str">
            <v>Utah</v>
          </cell>
          <cell r="C746" t="str">
            <v>Utah</v>
          </cell>
          <cell r="D746">
            <v>399.7</v>
          </cell>
          <cell r="E746">
            <v>399.7</v>
          </cell>
          <cell r="F746" t="str">
            <v>Mine Development</v>
          </cell>
          <cell r="G746">
            <v>0</v>
          </cell>
          <cell r="H746">
            <v>38414876.890000001</v>
          </cell>
          <cell r="I746">
            <v>0</v>
          </cell>
          <cell r="J746">
            <v>0</v>
          </cell>
          <cell r="K746">
            <v>0</v>
          </cell>
          <cell r="L746">
            <v>38414876.890000001</v>
          </cell>
          <cell r="M746">
            <v>0</v>
          </cell>
          <cell r="N746">
            <v>0</v>
          </cell>
          <cell r="O746">
            <v>0</v>
          </cell>
          <cell r="P746">
            <v>38414876.890000001</v>
          </cell>
          <cell r="Q746">
            <v>0</v>
          </cell>
          <cell r="R746">
            <v>17773786</v>
          </cell>
          <cell r="S746">
            <v>0</v>
          </cell>
          <cell r="T746">
            <v>2.5384343267296816</v>
          </cell>
          <cell r="U746">
            <v>0</v>
          </cell>
          <cell r="V746">
            <v>975136</v>
          </cell>
          <cell r="W746">
            <v>0</v>
          </cell>
          <cell r="X746">
            <v>0</v>
          </cell>
          <cell r="Y746">
            <v>0</v>
          </cell>
          <cell r="Z746">
            <v>0</v>
          </cell>
          <cell r="AA746">
            <v>0</v>
          </cell>
          <cell r="AB746">
            <v>0</v>
          </cell>
          <cell r="AC746">
            <v>0</v>
          </cell>
          <cell r="AD746">
            <v>18748922</v>
          </cell>
          <cell r="AE746">
            <v>0</v>
          </cell>
          <cell r="AF746">
            <v>2.5384343267296816</v>
          </cell>
          <cell r="AG746">
            <v>0</v>
          </cell>
          <cell r="AH746">
            <v>975136</v>
          </cell>
          <cell r="AI746">
            <v>0</v>
          </cell>
          <cell r="AJ746">
            <v>0</v>
          </cell>
          <cell r="AK746">
            <v>0</v>
          </cell>
          <cell r="AL746">
            <v>0</v>
          </cell>
          <cell r="AM746">
            <v>0</v>
          </cell>
          <cell r="AN746">
            <v>0</v>
          </cell>
          <cell r="AO746">
            <v>0</v>
          </cell>
          <cell r="AP746">
            <v>19724058</v>
          </cell>
        </row>
        <row r="747">
          <cell r="A747">
            <v>0</v>
          </cell>
          <cell r="B747">
            <v>0</v>
          </cell>
          <cell r="C747">
            <v>0</v>
          </cell>
          <cell r="D747">
            <v>0</v>
          </cell>
          <cell r="E747">
            <v>0</v>
          </cell>
          <cell r="F747" t="str">
            <v>TOTAL UTAH MINING</v>
          </cell>
          <cell r="G747">
            <v>0</v>
          </cell>
          <cell r="H747">
            <v>235124849.29000002</v>
          </cell>
          <cell r="I747">
            <v>0</v>
          </cell>
          <cell r="J747">
            <v>-18578360.810000002</v>
          </cell>
          <cell r="K747">
            <v>0</v>
          </cell>
          <cell r="L747">
            <v>216546488.48000002</v>
          </cell>
          <cell r="M747">
            <v>0</v>
          </cell>
          <cell r="N747">
            <v>-12564683.170000002</v>
          </cell>
          <cell r="O747">
            <v>0</v>
          </cell>
          <cell r="P747">
            <v>203981805.30999994</v>
          </cell>
          <cell r="Q747">
            <v>0</v>
          </cell>
          <cell r="R747">
            <v>120358711</v>
          </cell>
          <cell r="S747">
            <v>0</v>
          </cell>
          <cell r="T747">
            <v>0</v>
          </cell>
          <cell r="U747">
            <v>0</v>
          </cell>
          <cell r="V747">
            <v>8145005</v>
          </cell>
          <cell r="W747">
            <v>0</v>
          </cell>
          <cell r="X747">
            <v>-18578360.810000002</v>
          </cell>
          <cell r="Y747">
            <v>0</v>
          </cell>
          <cell r="Z747">
            <v>0</v>
          </cell>
          <cell r="AA747">
            <v>0</v>
          </cell>
          <cell r="AB747">
            <v>884605.30330000003</v>
          </cell>
          <cell r="AC747">
            <v>0</v>
          </cell>
          <cell r="AD747">
            <v>110809960.49329999</v>
          </cell>
          <cell r="AE747">
            <v>0</v>
          </cell>
          <cell r="AF747">
            <v>0</v>
          </cell>
          <cell r="AG747">
            <v>0</v>
          </cell>
          <cell r="AH747">
            <v>7447169</v>
          </cell>
          <cell r="AI747">
            <v>0</v>
          </cell>
          <cell r="AJ747">
            <v>-12564683.170000002</v>
          </cell>
          <cell r="AK747">
            <v>0</v>
          </cell>
          <cell r="AL747">
            <v>0</v>
          </cell>
          <cell r="AM747">
            <v>0</v>
          </cell>
          <cell r="AN747">
            <v>587490.92480000004</v>
          </cell>
          <cell r="AO747">
            <v>0</v>
          </cell>
          <cell r="AP747">
            <v>106279937.24810001</v>
          </cell>
        </row>
        <row r="748">
          <cell r="A748">
            <v>0</v>
          </cell>
          <cell r="B748">
            <v>0</v>
          </cell>
          <cell r="C748">
            <v>0</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cell r="AD748">
            <v>0</v>
          </cell>
          <cell r="AE748">
            <v>0</v>
          </cell>
          <cell r="AF748">
            <v>0</v>
          </cell>
          <cell r="AG748">
            <v>0</v>
          </cell>
          <cell r="AH748">
            <v>0</v>
          </cell>
          <cell r="AI748">
            <v>0</v>
          </cell>
          <cell r="AJ748">
            <v>0</v>
          </cell>
          <cell r="AK748">
            <v>0</v>
          </cell>
          <cell r="AL748">
            <v>0</v>
          </cell>
          <cell r="AM748">
            <v>0</v>
          </cell>
          <cell r="AN748">
            <v>0</v>
          </cell>
          <cell r="AO748">
            <v>0</v>
          </cell>
          <cell r="AP748">
            <v>0</v>
          </cell>
        </row>
        <row r="749">
          <cell r="A749">
            <v>0</v>
          </cell>
          <cell r="B749">
            <v>0</v>
          </cell>
          <cell r="C749">
            <v>0</v>
          </cell>
          <cell r="D749">
            <v>0</v>
          </cell>
          <cell r="E749">
            <v>0</v>
          </cell>
          <cell r="F749" t="str">
            <v>TOTAL ELECTRIC PLANT</v>
          </cell>
          <cell r="G749">
            <v>0</v>
          </cell>
          <cell r="H749">
            <v>21091685846.220005</v>
          </cell>
          <cell r="I749">
            <v>0</v>
          </cell>
          <cell r="J749">
            <v>-177165799.84000012</v>
          </cell>
          <cell r="K749">
            <v>0</v>
          </cell>
          <cell r="L749">
            <v>20914520046.380005</v>
          </cell>
          <cell r="M749">
            <v>0</v>
          </cell>
          <cell r="N749">
            <v>-162507860.54000011</v>
          </cell>
          <cell r="O749">
            <v>0</v>
          </cell>
          <cell r="P749">
            <v>20752012185.84</v>
          </cell>
          <cell r="Q749">
            <v>0</v>
          </cell>
          <cell r="R749">
            <v>6811625346</v>
          </cell>
          <cell r="S749">
            <v>0</v>
          </cell>
          <cell r="T749">
            <v>0</v>
          </cell>
          <cell r="U749">
            <v>0</v>
          </cell>
          <cell r="V749">
            <v>539844361</v>
          </cell>
          <cell r="W749">
            <v>0</v>
          </cell>
          <cell r="X749">
            <v>-177165799.84000012</v>
          </cell>
          <cell r="Y749">
            <v>0</v>
          </cell>
          <cell r="Z749">
            <v>0</v>
          </cell>
          <cell r="AA749">
            <v>0</v>
          </cell>
          <cell r="AB749">
            <v>-6405065.0900000036</v>
          </cell>
          <cell r="AC749">
            <v>0</v>
          </cell>
          <cell r="AD749">
            <v>7150478655.5799952</v>
          </cell>
          <cell r="AE749">
            <v>0</v>
          </cell>
          <cell r="AF749">
            <v>0</v>
          </cell>
          <cell r="AG749">
            <v>0</v>
          </cell>
          <cell r="AH749">
            <v>534357663</v>
          </cell>
          <cell r="AI749">
            <v>0</v>
          </cell>
          <cell r="AJ749">
            <v>-162507860.54000011</v>
          </cell>
          <cell r="AK749">
            <v>0</v>
          </cell>
          <cell r="AL749">
            <v>0</v>
          </cell>
          <cell r="AM749">
            <v>0</v>
          </cell>
          <cell r="AN749">
            <v>-7275381.8122000033</v>
          </cell>
          <cell r="AO749">
            <v>0</v>
          </cell>
          <cell r="AP749">
            <v>7497632889.7378025</v>
          </cell>
        </row>
        <row r="750">
          <cell r="A750">
            <v>0</v>
          </cell>
          <cell r="B750">
            <v>0</v>
          </cell>
          <cell r="C750">
            <v>0</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cell r="AF750">
            <v>0</v>
          </cell>
          <cell r="AG750">
            <v>0</v>
          </cell>
          <cell r="AH750">
            <v>0</v>
          </cell>
          <cell r="AI750">
            <v>0</v>
          </cell>
          <cell r="AJ750">
            <v>0</v>
          </cell>
          <cell r="AK750">
            <v>0</v>
          </cell>
          <cell r="AL750">
            <v>0</v>
          </cell>
          <cell r="AM750">
            <v>0</v>
          </cell>
          <cell r="AN750">
            <v>0</v>
          </cell>
          <cell r="AO750">
            <v>0</v>
          </cell>
          <cell r="AP750">
            <v>0</v>
          </cell>
        </row>
        <row r="751">
          <cell r="A751">
            <v>0</v>
          </cell>
          <cell r="B751">
            <v>0</v>
          </cell>
          <cell r="C751">
            <v>0</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cell r="AF751">
            <v>0</v>
          </cell>
          <cell r="AG751">
            <v>0</v>
          </cell>
          <cell r="AH751">
            <v>0</v>
          </cell>
          <cell r="AI751">
            <v>0</v>
          </cell>
          <cell r="AJ751">
            <v>0</v>
          </cell>
          <cell r="AK751">
            <v>0</v>
          </cell>
          <cell r="AL751">
            <v>0</v>
          </cell>
          <cell r="AM751">
            <v>0</v>
          </cell>
          <cell r="AN751">
            <v>0</v>
          </cell>
          <cell r="AO751">
            <v>0</v>
          </cell>
          <cell r="AP751">
            <v>0</v>
          </cell>
        </row>
        <row r="752">
          <cell r="A752">
            <v>0</v>
          </cell>
          <cell r="B752">
            <v>0</v>
          </cell>
          <cell r="C752">
            <v>0</v>
          </cell>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cell r="AF752">
            <v>0</v>
          </cell>
          <cell r="AG752">
            <v>0</v>
          </cell>
          <cell r="AH752">
            <v>0</v>
          </cell>
          <cell r="AI752">
            <v>0</v>
          </cell>
          <cell r="AJ752">
            <v>0</v>
          </cell>
          <cell r="AK752">
            <v>0</v>
          </cell>
          <cell r="AL752">
            <v>0</v>
          </cell>
          <cell r="AM752">
            <v>0</v>
          </cell>
          <cell r="AN752">
            <v>0</v>
          </cell>
          <cell r="AO752">
            <v>0</v>
          </cell>
          <cell r="AP752">
            <v>0</v>
          </cell>
        </row>
        <row r="753">
          <cell r="A753">
            <v>0</v>
          </cell>
          <cell r="B753">
            <v>0</v>
          </cell>
          <cell r="C753">
            <v>0</v>
          </cell>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cell r="AE753">
            <v>0</v>
          </cell>
          <cell r="AF753">
            <v>0</v>
          </cell>
          <cell r="AG753">
            <v>0</v>
          </cell>
          <cell r="AH753">
            <v>0</v>
          </cell>
          <cell r="AI753">
            <v>0</v>
          </cell>
          <cell r="AJ753">
            <v>0</v>
          </cell>
          <cell r="AK753">
            <v>0</v>
          </cell>
          <cell r="AL753">
            <v>0</v>
          </cell>
          <cell r="AM753">
            <v>0</v>
          </cell>
          <cell r="AN753">
            <v>0</v>
          </cell>
          <cell r="AO753">
            <v>0</v>
          </cell>
          <cell r="AP753">
            <v>0</v>
          </cell>
        </row>
        <row r="754">
          <cell r="A754">
            <v>0</v>
          </cell>
          <cell r="B754">
            <v>0</v>
          </cell>
          <cell r="C754">
            <v>0</v>
          </cell>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cell r="AF754">
            <v>0</v>
          </cell>
          <cell r="AG754">
            <v>0</v>
          </cell>
          <cell r="AH754">
            <v>0</v>
          </cell>
          <cell r="AI754">
            <v>0</v>
          </cell>
          <cell r="AJ754">
            <v>0</v>
          </cell>
          <cell r="AK754">
            <v>0</v>
          </cell>
          <cell r="AL754">
            <v>0</v>
          </cell>
          <cell r="AM754">
            <v>0</v>
          </cell>
          <cell r="AN754">
            <v>0</v>
          </cell>
          <cell r="AO754">
            <v>0</v>
          </cell>
          <cell r="AP754">
            <v>0</v>
          </cell>
        </row>
        <row r="755">
          <cell r="A755">
            <v>0</v>
          </cell>
          <cell r="B755">
            <v>0</v>
          </cell>
          <cell r="C755">
            <v>0</v>
          </cell>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cell r="AE755">
            <v>0</v>
          </cell>
          <cell r="AF755">
            <v>0</v>
          </cell>
          <cell r="AG755">
            <v>0</v>
          </cell>
          <cell r="AH755">
            <v>0</v>
          </cell>
          <cell r="AI755">
            <v>0</v>
          </cell>
          <cell r="AJ755">
            <v>0</v>
          </cell>
          <cell r="AK755">
            <v>0</v>
          </cell>
          <cell r="AL755">
            <v>0</v>
          </cell>
          <cell r="AM755">
            <v>0</v>
          </cell>
          <cell r="AN755">
            <v>0</v>
          </cell>
          <cell r="AO755">
            <v>0</v>
          </cell>
          <cell r="AP755">
            <v>0</v>
          </cell>
        </row>
        <row r="756">
          <cell r="A756">
            <v>0</v>
          </cell>
          <cell r="B756">
            <v>0</v>
          </cell>
          <cell r="C756">
            <v>0</v>
          </cell>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cell r="AF756">
            <v>0</v>
          </cell>
          <cell r="AG756">
            <v>0</v>
          </cell>
          <cell r="AH756">
            <v>0</v>
          </cell>
          <cell r="AI756">
            <v>0</v>
          </cell>
          <cell r="AJ756">
            <v>0</v>
          </cell>
          <cell r="AK756">
            <v>0</v>
          </cell>
          <cell r="AL756">
            <v>0</v>
          </cell>
          <cell r="AM756">
            <v>0</v>
          </cell>
          <cell r="AN756">
            <v>0</v>
          </cell>
          <cell r="AO756">
            <v>0</v>
          </cell>
          <cell r="AP756">
            <v>0</v>
          </cell>
        </row>
        <row r="757">
          <cell r="A757">
            <v>0</v>
          </cell>
          <cell r="B757">
            <v>0</v>
          </cell>
          <cell r="C757">
            <v>0</v>
          </cell>
          <cell r="D757">
            <v>0</v>
          </cell>
          <cell r="E757">
            <v>0</v>
          </cell>
          <cell r="F757">
            <v>0</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cell r="AF757">
            <v>0</v>
          </cell>
          <cell r="AG757">
            <v>0</v>
          </cell>
          <cell r="AH757">
            <v>0</v>
          </cell>
          <cell r="AI757">
            <v>0</v>
          </cell>
          <cell r="AJ757">
            <v>0</v>
          </cell>
          <cell r="AK757">
            <v>0</v>
          </cell>
          <cell r="AL757">
            <v>0</v>
          </cell>
          <cell r="AM757">
            <v>0</v>
          </cell>
          <cell r="AN757">
            <v>0</v>
          </cell>
          <cell r="AO757">
            <v>0</v>
          </cell>
          <cell r="AP757">
            <v>0</v>
          </cell>
        </row>
        <row r="758">
          <cell r="A758">
            <v>0</v>
          </cell>
          <cell r="B758">
            <v>0</v>
          </cell>
          <cell r="C758">
            <v>0</v>
          </cell>
          <cell r="D758">
            <v>0</v>
          </cell>
          <cell r="E758" t="str">
            <v>RECONCILIATION</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cell r="AF758">
            <v>0</v>
          </cell>
          <cell r="AG758">
            <v>0</v>
          </cell>
          <cell r="AH758">
            <v>0</v>
          </cell>
          <cell r="AI758">
            <v>0</v>
          </cell>
          <cell r="AJ758">
            <v>0</v>
          </cell>
          <cell r="AK758">
            <v>0</v>
          </cell>
          <cell r="AL758">
            <v>0</v>
          </cell>
          <cell r="AM758">
            <v>0</v>
          </cell>
          <cell r="AN758">
            <v>0</v>
          </cell>
          <cell r="AO758">
            <v>0</v>
          </cell>
          <cell r="AP758">
            <v>0</v>
          </cell>
        </row>
        <row r="759">
          <cell r="A759">
            <v>0</v>
          </cell>
          <cell r="B759">
            <v>0</v>
          </cell>
          <cell r="C759">
            <v>0</v>
          </cell>
          <cell r="D759">
            <v>0</v>
          </cell>
          <cell r="E759">
            <v>0</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v>0</v>
          </cell>
          <cell r="AD759">
            <v>0</v>
          </cell>
          <cell r="AE759">
            <v>0</v>
          </cell>
          <cell r="AF759">
            <v>0</v>
          </cell>
          <cell r="AG759">
            <v>0</v>
          </cell>
          <cell r="AH759">
            <v>0</v>
          </cell>
          <cell r="AI759">
            <v>0</v>
          </cell>
          <cell r="AJ759">
            <v>0</v>
          </cell>
          <cell r="AK759">
            <v>0</v>
          </cell>
          <cell r="AL759">
            <v>0</v>
          </cell>
          <cell r="AM759">
            <v>0</v>
          </cell>
          <cell r="AN759">
            <v>0</v>
          </cell>
          <cell r="AO759">
            <v>0</v>
          </cell>
          <cell r="AP759">
            <v>0</v>
          </cell>
        </row>
        <row r="760">
          <cell r="A760">
            <v>0</v>
          </cell>
          <cell r="B760">
            <v>0</v>
          </cell>
          <cell r="C760">
            <v>0</v>
          </cell>
          <cell r="D760">
            <v>0</v>
          </cell>
          <cell r="E760" t="str">
            <v>Amortization Accounts</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v>0</v>
          </cell>
          <cell r="AD760">
            <v>0</v>
          </cell>
          <cell r="AE760">
            <v>0</v>
          </cell>
          <cell r="AF760">
            <v>0</v>
          </cell>
          <cell r="AG760">
            <v>0</v>
          </cell>
          <cell r="AH760">
            <v>0</v>
          </cell>
          <cell r="AI760">
            <v>0</v>
          </cell>
          <cell r="AJ760">
            <v>0</v>
          </cell>
          <cell r="AK760">
            <v>0</v>
          </cell>
          <cell r="AL760">
            <v>0</v>
          </cell>
          <cell r="AM760">
            <v>0</v>
          </cell>
          <cell r="AN760">
            <v>0</v>
          </cell>
          <cell r="AO760">
            <v>0</v>
          </cell>
          <cell r="AP760">
            <v>0</v>
          </cell>
        </row>
        <row r="761">
          <cell r="A761">
            <v>0</v>
          </cell>
          <cell r="B761">
            <v>0</v>
          </cell>
          <cell r="C761">
            <v>0</v>
          </cell>
          <cell r="D761">
            <v>390.3</v>
          </cell>
          <cell r="E761" t="str">
            <v>390.30</v>
          </cell>
          <cell r="F761" t="str">
            <v>Structures and Improvements - Panels</v>
          </cell>
          <cell r="G761">
            <v>0</v>
          </cell>
          <cell r="H761">
            <v>12769896.23</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cell r="AA761">
            <v>0</v>
          </cell>
          <cell r="AB761">
            <v>0</v>
          </cell>
          <cell r="AC761">
            <v>0</v>
          </cell>
          <cell r="AD761">
            <v>0</v>
          </cell>
          <cell r="AE761">
            <v>0</v>
          </cell>
          <cell r="AF761">
            <v>0</v>
          </cell>
          <cell r="AG761">
            <v>0</v>
          </cell>
          <cell r="AH761" t="e">
            <v>#N/A</v>
          </cell>
          <cell r="AI761">
            <v>0</v>
          </cell>
          <cell r="AJ761" t="e">
            <v>#N/A</v>
          </cell>
          <cell r="AK761">
            <v>0</v>
          </cell>
          <cell r="AL761">
            <v>0</v>
          </cell>
          <cell r="AM761">
            <v>0</v>
          </cell>
          <cell r="AN761">
            <v>0</v>
          </cell>
          <cell r="AO761">
            <v>0</v>
          </cell>
          <cell r="AP761">
            <v>0</v>
          </cell>
        </row>
        <row r="762">
          <cell r="A762">
            <v>0</v>
          </cell>
          <cell r="B762">
            <v>0</v>
          </cell>
          <cell r="C762">
            <v>0</v>
          </cell>
          <cell r="D762">
            <v>391</v>
          </cell>
          <cell r="E762" t="str">
            <v>391.00</v>
          </cell>
          <cell r="F762" t="str">
            <v>Office Furniture</v>
          </cell>
          <cell r="G762">
            <v>0</v>
          </cell>
          <cell r="H762">
            <v>20976668.91</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0</v>
          </cell>
          <cell r="AD762">
            <v>0</v>
          </cell>
          <cell r="AE762">
            <v>0</v>
          </cell>
          <cell r="AF762">
            <v>0</v>
          </cell>
          <cell r="AG762">
            <v>0</v>
          </cell>
          <cell r="AH762" t="e">
            <v>#N/A</v>
          </cell>
          <cell r="AI762">
            <v>0</v>
          </cell>
          <cell r="AJ762" t="e">
            <v>#N/A</v>
          </cell>
          <cell r="AK762">
            <v>0</v>
          </cell>
          <cell r="AL762">
            <v>0</v>
          </cell>
          <cell r="AM762">
            <v>0</v>
          </cell>
          <cell r="AN762">
            <v>0</v>
          </cell>
          <cell r="AO762">
            <v>0</v>
          </cell>
          <cell r="AP762">
            <v>0</v>
          </cell>
        </row>
      </sheetData>
      <sheetData sheetId="16" refreshError="1"/>
      <sheetData sheetId="17" refreshError="1"/>
      <sheetData sheetId="18" refreshError="1"/>
      <sheetData sheetId="19" refreshError="1"/>
      <sheetData sheetId="20" refreshError="1"/>
      <sheetData sheetId="21" refreshError="1"/>
      <sheetData sheetId="22">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cell r="Q1" t="str">
            <v xml:space="preserve">     CALC RES</v>
          </cell>
          <cell r="R1" t="str">
            <v xml:space="preserve">     WHLF ANN</v>
          </cell>
          <cell r="S1" t="str">
            <v xml:space="preserve">      WHLF RT</v>
          </cell>
        </row>
        <row r="2">
          <cell r="A2">
            <v>350.2</v>
          </cell>
          <cell r="B2" t="str">
            <v xml:space="preserve">          </v>
          </cell>
          <cell r="C2">
            <v>75</v>
          </cell>
          <cell r="D2" t="str">
            <v xml:space="preserve">   R4</v>
          </cell>
          <cell r="E2">
            <v>0</v>
          </cell>
          <cell r="F2">
            <v>167178458.81</v>
          </cell>
          <cell r="G2">
            <v>32894221</v>
          </cell>
          <cell r="H2">
            <v>134284238</v>
          </cell>
          <cell r="I2">
            <v>2115671</v>
          </cell>
          <cell r="J2">
            <v>1.27</v>
          </cell>
          <cell r="K2">
            <v>63.5</v>
          </cell>
          <cell r="L2" t="str">
            <v xml:space="preserve">               </v>
          </cell>
          <cell r="M2" t="str">
            <v xml:space="preserve">               </v>
          </cell>
          <cell r="N2" t="str">
            <v xml:space="preserve">               </v>
          </cell>
          <cell r="O2">
            <v>19.7</v>
          </cell>
          <cell r="P2">
            <v>13.2</v>
          </cell>
          <cell r="Q2">
            <v>28578366</v>
          </cell>
          <cell r="R2">
            <v>2223474</v>
          </cell>
          <cell r="S2">
            <v>1.33</v>
          </cell>
        </row>
        <row r="3">
          <cell r="A3">
            <v>352</v>
          </cell>
          <cell r="B3" t="str">
            <v xml:space="preserve">          </v>
          </cell>
          <cell r="C3">
            <v>75</v>
          </cell>
          <cell r="D3" t="str">
            <v xml:space="preserve"> R2.5</v>
          </cell>
          <cell r="E3">
            <v>-10</v>
          </cell>
          <cell r="F3">
            <v>176270707.69999999</v>
          </cell>
          <cell r="G3">
            <v>27267672</v>
          </cell>
          <cell r="H3">
            <v>166630106</v>
          </cell>
          <cell r="I3">
            <v>2510457</v>
          </cell>
          <cell r="J3">
            <v>1.42</v>
          </cell>
          <cell r="K3">
            <v>66.400000000000006</v>
          </cell>
          <cell r="L3" t="str">
            <v xml:space="preserve">               </v>
          </cell>
          <cell r="M3" t="str">
            <v xml:space="preserve">               </v>
          </cell>
          <cell r="N3" t="str">
            <v xml:space="preserve">               </v>
          </cell>
          <cell r="O3">
            <v>15.5</v>
          </cell>
          <cell r="P3">
            <v>10.199999999999999</v>
          </cell>
          <cell r="Q3">
            <v>23690043</v>
          </cell>
          <cell r="R3">
            <v>2578840</v>
          </cell>
          <cell r="S3">
            <v>1.46</v>
          </cell>
        </row>
        <row r="4">
          <cell r="A4">
            <v>353</v>
          </cell>
          <cell r="B4" t="str">
            <v xml:space="preserve">          </v>
          </cell>
          <cell r="C4">
            <v>58</v>
          </cell>
          <cell r="D4" t="str">
            <v xml:space="preserve">   S0</v>
          </cell>
          <cell r="E4">
            <v>-5</v>
          </cell>
          <cell r="F4">
            <v>1752348598.2</v>
          </cell>
          <cell r="G4">
            <v>344667485.64999998</v>
          </cell>
          <cell r="H4">
            <v>1495298542</v>
          </cell>
          <cell r="I4">
            <v>30551519</v>
          </cell>
          <cell r="J4">
            <v>1.74</v>
          </cell>
          <cell r="K4">
            <v>48.9</v>
          </cell>
          <cell r="L4" t="str">
            <v xml:space="preserve">               </v>
          </cell>
          <cell r="M4" t="str">
            <v xml:space="preserve">               </v>
          </cell>
          <cell r="N4" t="str">
            <v xml:space="preserve">               </v>
          </cell>
          <cell r="O4">
            <v>19.7</v>
          </cell>
          <cell r="P4">
            <v>12.7</v>
          </cell>
          <cell r="Q4">
            <v>299445718</v>
          </cell>
          <cell r="R4">
            <v>31647416</v>
          </cell>
          <cell r="S4">
            <v>1.81</v>
          </cell>
        </row>
        <row r="5">
          <cell r="A5">
            <v>354</v>
          </cell>
          <cell r="B5" t="str">
            <v xml:space="preserve">          </v>
          </cell>
          <cell r="C5">
            <v>68</v>
          </cell>
          <cell r="D5" t="str">
            <v xml:space="preserve">   R4</v>
          </cell>
          <cell r="E5">
            <v>-10</v>
          </cell>
          <cell r="F5">
            <v>999134396.80999994</v>
          </cell>
          <cell r="G5">
            <v>245622436</v>
          </cell>
          <cell r="H5">
            <v>853425400</v>
          </cell>
          <cell r="I5">
            <v>15322481</v>
          </cell>
          <cell r="J5">
            <v>1.53</v>
          </cell>
          <cell r="K5">
            <v>55.7</v>
          </cell>
          <cell r="L5" t="str">
            <v xml:space="preserve">               </v>
          </cell>
          <cell r="M5" t="str">
            <v xml:space="preserve">               </v>
          </cell>
          <cell r="N5" t="str">
            <v xml:space="preserve">               </v>
          </cell>
          <cell r="O5">
            <v>24.6</v>
          </cell>
          <cell r="P5">
            <v>13.5</v>
          </cell>
          <cell r="Q5">
            <v>213395779</v>
          </cell>
          <cell r="R5">
            <v>16156003</v>
          </cell>
          <cell r="S5">
            <v>1.62</v>
          </cell>
        </row>
        <row r="6">
          <cell r="A6">
            <v>355</v>
          </cell>
          <cell r="B6" t="str">
            <v xml:space="preserve">          </v>
          </cell>
          <cell r="C6">
            <v>60</v>
          </cell>
          <cell r="D6" t="str">
            <v xml:space="preserve">   R2</v>
          </cell>
          <cell r="E6">
            <v>-40</v>
          </cell>
          <cell r="F6">
            <v>682627069.52999997</v>
          </cell>
          <cell r="G6">
            <v>269941053</v>
          </cell>
          <cell r="H6">
            <v>685736844</v>
          </cell>
          <cell r="I6">
            <v>14875167</v>
          </cell>
          <cell r="J6">
            <v>2.1800000000000002</v>
          </cell>
          <cell r="K6">
            <v>46.1</v>
          </cell>
          <cell r="L6" t="str">
            <v xml:space="preserve">               </v>
          </cell>
          <cell r="M6" t="str">
            <v xml:space="preserve">               </v>
          </cell>
          <cell r="N6" t="str">
            <v xml:space="preserve">               </v>
          </cell>
          <cell r="O6">
            <v>39.5</v>
          </cell>
          <cell r="P6">
            <v>17.7</v>
          </cell>
          <cell r="Q6">
            <v>234523695</v>
          </cell>
          <cell r="R6">
            <v>15959821</v>
          </cell>
          <cell r="S6">
            <v>2.34</v>
          </cell>
        </row>
        <row r="7">
          <cell r="A7">
            <v>356</v>
          </cell>
          <cell r="B7" t="str">
            <v xml:space="preserve">          </v>
          </cell>
          <cell r="C7">
            <v>63</v>
          </cell>
          <cell r="D7" t="str">
            <v xml:space="preserve">   R3</v>
          </cell>
          <cell r="E7">
            <v>-30</v>
          </cell>
          <cell r="F7">
            <v>920382840.80999994</v>
          </cell>
          <cell r="G7">
            <v>401810096</v>
          </cell>
          <cell r="H7">
            <v>794687597</v>
          </cell>
          <cell r="I7">
            <v>17290805</v>
          </cell>
          <cell r="J7">
            <v>1.88</v>
          </cell>
          <cell r="K7">
            <v>46</v>
          </cell>
          <cell r="L7" t="str">
            <v xml:space="preserve">               </v>
          </cell>
          <cell r="M7" t="str">
            <v xml:space="preserve">               </v>
          </cell>
          <cell r="N7" t="str">
            <v xml:space="preserve">               </v>
          </cell>
          <cell r="O7">
            <v>43.7</v>
          </cell>
          <cell r="P7">
            <v>20</v>
          </cell>
          <cell r="Q7">
            <v>349090986</v>
          </cell>
          <cell r="R7">
            <v>19024313</v>
          </cell>
          <cell r="S7">
            <v>2.0699999999999998</v>
          </cell>
        </row>
        <row r="8">
          <cell r="A8">
            <v>357</v>
          </cell>
          <cell r="B8" t="str">
            <v xml:space="preserve">          </v>
          </cell>
          <cell r="C8">
            <v>60</v>
          </cell>
          <cell r="D8" t="str">
            <v xml:space="preserve">   R2</v>
          </cell>
          <cell r="E8">
            <v>0</v>
          </cell>
          <cell r="F8">
            <v>3327627.05</v>
          </cell>
          <cell r="G8">
            <v>751093</v>
          </cell>
          <cell r="H8">
            <v>2576534</v>
          </cell>
          <cell r="I8">
            <v>53109</v>
          </cell>
          <cell r="J8">
            <v>1.6</v>
          </cell>
          <cell r="K8">
            <v>48.5</v>
          </cell>
          <cell r="L8" t="str">
            <v xml:space="preserve">               </v>
          </cell>
          <cell r="M8" t="str">
            <v xml:space="preserve">               </v>
          </cell>
          <cell r="N8" t="str">
            <v xml:space="preserve">               </v>
          </cell>
          <cell r="O8">
            <v>22.6</v>
          </cell>
          <cell r="P8">
            <v>13.7</v>
          </cell>
          <cell r="Q8">
            <v>652547</v>
          </cell>
          <cell r="R8">
            <v>55571</v>
          </cell>
          <cell r="S8">
            <v>1.67</v>
          </cell>
        </row>
        <row r="9">
          <cell r="A9">
            <v>358</v>
          </cell>
          <cell r="B9" t="str">
            <v xml:space="preserve">          </v>
          </cell>
          <cell r="C9">
            <v>60</v>
          </cell>
          <cell r="D9" t="str">
            <v xml:space="preserve">   R2</v>
          </cell>
          <cell r="E9">
            <v>-5</v>
          </cell>
          <cell r="F9">
            <v>7499459.6799999997</v>
          </cell>
          <cell r="G9">
            <v>1881007</v>
          </cell>
          <cell r="H9">
            <v>5993426</v>
          </cell>
          <cell r="I9">
            <v>124453</v>
          </cell>
          <cell r="J9">
            <v>1.66</v>
          </cell>
          <cell r="K9">
            <v>48.2</v>
          </cell>
          <cell r="L9" t="str">
            <v xml:space="preserve">               </v>
          </cell>
          <cell r="M9" t="str">
            <v xml:space="preserve">               </v>
          </cell>
          <cell r="N9" t="str">
            <v xml:space="preserve">               </v>
          </cell>
          <cell r="O9">
            <v>25.1</v>
          </cell>
          <cell r="P9">
            <v>14.8</v>
          </cell>
          <cell r="Q9">
            <v>1634211</v>
          </cell>
          <cell r="R9">
            <v>131503</v>
          </cell>
          <cell r="S9">
            <v>1.75</v>
          </cell>
        </row>
        <row r="10">
          <cell r="A10">
            <v>359</v>
          </cell>
          <cell r="B10" t="str">
            <v xml:space="preserve">          </v>
          </cell>
          <cell r="C10">
            <v>70</v>
          </cell>
          <cell r="D10" t="str">
            <v xml:space="preserve">   R5</v>
          </cell>
          <cell r="E10">
            <v>0</v>
          </cell>
          <cell r="F10">
            <v>11912914.77</v>
          </cell>
          <cell r="G10">
            <v>4159086</v>
          </cell>
          <cell r="H10">
            <v>7753829</v>
          </cell>
          <cell r="I10">
            <v>156986</v>
          </cell>
          <cell r="J10">
            <v>1.32</v>
          </cell>
          <cell r="K10">
            <v>49.4</v>
          </cell>
          <cell r="L10" t="str">
            <v xml:space="preserve">               </v>
          </cell>
          <cell r="M10" t="str">
            <v xml:space="preserve">               </v>
          </cell>
          <cell r="N10" t="str">
            <v xml:space="preserve">               </v>
          </cell>
          <cell r="O10">
            <v>34.9</v>
          </cell>
          <cell r="P10">
            <v>21.3</v>
          </cell>
          <cell r="Q10">
            <v>3613397</v>
          </cell>
          <cell r="R10">
            <v>170355</v>
          </cell>
          <cell r="S10">
            <v>1.43</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
    </sheetNames>
    <sheetDataSet>
      <sheetData sheetId="0" refreshError="1">
        <row r="2">
          <cell r="A2">
            <v>10001</v>
          </cell>
          <cell r="B2">
            <v>10190</v>
          </cell>
          <cell r="C2">
            <v>1200</v>
          </cell>
          <cell r="E2">
            <v>1000</v>
          </cell>
        </row>
        <row r="3">
          <cell r="A3">
            <v>10011</v>
          </cell>
          <cell r="B3">
            <v>11832</v>
          </cell>
          <cell r="C3">
            <v>1200</v>
          </cell>
          <cell r="E3">
            <v>1000</v>
          </cell>
        </row>
        <row r="4">
          <cell r="A4">
            <v>10025</v>
          </cell>
          <cell r="B4">
            <v>11655</v>
          </cell>
          <cell r="C4">
            <v>1200</v>
          </cell>
          <cell r="E4">
            <v>1000</v>
          </cell>
        </row>
        <row r="5">
          <cell r="A5">
            <v>10026</v>
          </cell>
          <cell r="B5">
            <v>11683</v>
          </cell>
          <cell r="C5">
            <v>1200</v>
          </cell>
          <cell r="E5">
            <v>1000</v>
          </cell>
        </row>
        <row r="6">
          <cell r="A6">
            <v>10100</v>
          </cell>
          <cell r="B6">
            <v>10190</v>
          </cell>
          <cell r="C6">
            <v>1200</v>
          </cell>
          <cell r="E6">
            <v>1000</v>
          </cell>
        </row>
        <row r="7">
          <cell r="A7">
            <v>10175</v>
          </cell>
          <cell r="B7">
            <v>11676</v>
          </cell>
          <cell r="C7">
            <v>1200</v>
          </cell>
          <cell r="E7">
            <v>1000</v>
          </cell>
        </row>
        <row r="8">
          <cell r="A8">
            <v>10200</v>
          </cell>
          <cell r="B8">
            <v>11676</v>
          </cell>
          <cell r="C8">
            <v>1200</v>
          </cell>
          <cell r="E8">
            <v>1000</v>
          </cell>
        </row>
        <row r="9">
          <cell r="A9">
            <v>10265</v>
          </cell>
          <cell r="B9">
            <v>11676</v>
          </cell>
          <cell r="C9">
            <v>1200</v>
          </cell>
          <cell r="E9">
            <v>1000</v>
          </cell>
        </row>
        <row r="10">
          <cell r="A10">
            <v>10210</v>
          </cell>
          <cell r="B10">
            <v>11845</v>
          </cell>
          <cell r="C10">
            <v>1200</v>
          </cell>
          <cell r="E10">
            <v>1000</v>
          </cell>
        </row>
        <row r="11">
          <cell r="A11">
            <v>10305</v>
          </cell>
          <cell r="B11">
            <v>11622</v>
          </cell>
          <cell r="C11">
            <v>1200</v>
          </cell>
          <cell r="E11">
            <v>1000</v>
          </cell>
        </row>
        <row r="12">
          <cell r="A12">
            <v>10306</v>
          </cell>
          <cell r="B12">
            <v>11638</v>
          </cell>
          <cell r="C12">
            <v>1200</v>
          </cell>
          <cell r="E12">
            <v>1000</v>
          </cell>
        </row>
        <row r="13">
          <cell r="A13">
            <v>10310</v>
          </cell>
          <cell r="B13">
            <v>11625</v>
          </cell>
          <cell r="C13">
            <v>1200</v>
          </cell>
          <cell r="E13">
            <v>1000</v>
          </cell>
        </row>
        <row r="14">
          <cell r="A14">
            <v>10346</v>
          </cell>
          <cell r="B14">
            <v>11629</v>
          </cell>
          <cell r="C14">
            <v>1200</v>
          </cell>
          <cell r="E14">
            <v>1000</v>
          </cell>
        </row>
        <row r="15">
          <cell r="A15">
            <v>10355</v>
          </cell>
          <cell r="B15">
            <v>11629</v>
          </cell>
          <cell r="C15">
            <v>1200</v>
          </cell>
          <cell r="E15">
            <v>1000</v>
          </cell>
        </row>
        <row r="16">
          <cell r="A16">
            <v>10360</v>
          </cell>
          <cell r="B16">
            <v>11629</v>
          </cell>
          <cell r="C16">
            <v>1200</v>
          </cell>
          <cell r="E16">
            <v>1000</v>
          </cell>
        </row>
        <row r="17">
          <cell r="A17">
            <v>10365</v>
          </cell>
          <cell r="B17">
            <v>11629</v>
          </cell>
          <cell r="C17">
            <v>1200</v>
          </cell>
          <cell r="E17">
            <v>1000</v>
          </cell>
        </row>
        <row r="18">
          <cell r="A18">
            <v>10370</v>
          </cell>
          <cell r="B18">
            <v>11629</v>
          </cell>
          <cell r="C18">
            <v>1200</v>
          </cell>
          <cell r="E18">
            <v>1000</v>
          </cell>
        </row>
        <row r="19">
          <cell r="A19">
            <v>10375</v>
          </cell>
          <cell r="B19">
            <v>11629</v>
          </cell>
          <cell r="C19">
            <v>1200</v>
          </cell>
          <cell r="E19">
            <v>1000</v>
          </cell>
        </row>
        <row r="20">
          <cell r="A20">
            <v>10380</v>
          </cell>
          <cell r="B20">
            <v>11629</v>
          </cell>
          <cell r="C20">
            <v>1200</v>
          </cell>
          <cell r="E20">
            <v>1000</v>
          </cell>
        </row>
        <row r="21">
          <cell r="A21">
            <v>10385</v>
          </cell>
          <cell r="B21">
            <v>11629</v>
          </cell>
          <cell r="C21">
            <v>1200</v>
          </cell>
          <cell r="E21">
            <v>1000</v>
          </cell>
        </row>
        <row r="22">
          <cell r="A22">
            <v>10390</v>
          </cell>
          <cell r="B22">
            <v>11629</v>
          </cell>
          <cell r="C22">
            <v>1200</v>
          </cell>
          <cell r="E22">
            <v>1000</v>
          </cell>
        </row>
        <row r="23">
          <cell r="A23">
            <v>10395</v>
          </cell>
          <cell r="B23">
            <v>11629</v>
          </cell>
          <cell r="C23">
            <v>1200</v>
          </cell>
          <cell r="E23">
            <v>1000</v>
          </cell>
        </row>
        <row r="24">
          <cell r="A24">
            <v>10410</v>
          </cell>
          <cell r="B24">
            <v>11678</v>
          </cell>
          <cell r="C24">
            <v>1200</v>
          </cell>
          <cell r="E24">
            <v>1000</v>
          </cell>
        </row>
        <row r="25">
          <cell r="A25">
            <v>10412</v>
          </cell>
          <cell r="B25">
            <v>11682</v>
          </cell>
          <cell r="C25">
            <v>1200</v>
          </cell>
          <cell r="E25">
            <v>1000</v>
          </cell>
        </row>
        <row r="26">
          <cell r="A26">
            <v>10420</v>
          </cell>
          <cell r="B26">
            <v>11681</v>
          </cell>
          <cell r="C26">
            <v>1200</v>
          </cell>
          <cell r="E26">
            <v>1000</v>
          </cell>
        </row>
        <row r="27">
          <cell r="A27">
            <v>10440</v>
          </cell>
          <cell r="B27">
            <v>11683</v>
          </cell>
          <cell r="C27">
            <v>1200</v>
          </cell>
          <cell r="E27">
            <v>1000</v>
          </cell>
        </row>
        <row r="28">
          <cell r="A28">
            <v>10610</v>
          </cell>
          <cell r="B28">
            <v>11636</v>
          </cell>
          <cell r="C28">
            <v>1200</v>
          </cell>
          <cell r="E28">
            <v>1000</v>
          </cell>
        </row>
        <row r="29">
          <cell r="A29">
            <v>10625</v>
          </cell>
          <cell r="B29">
            <v>11636</v>
          </cell>
          <cell r="C29">
            <v>1200</v>
          </cell>
          <cell r="E29">
            <v>1000</v>
          </cell>
        </row>
        <row r="30">
          <cell r="A30">
            <v>10656</v>
          </cell>
          <cell r="B30">
            <v>11636</v>
          </cell>
          <cell r="C30">
            <v>1200</v>
          </cell>
          <cell r="E30">
            <v>1000</v>
          </cell>
        </row>
        <row r="31">
          <cell r="A31">
            <v>10700</v>
          </cell>
          <cell r="B31">
            <v>11758</v>
          </cell>
          <cell r="C31">
            <v>1201</v>
          </cell>
          <cell r="E31">
            <v>1000</v>
          </cell>
        </row>
        <row r="32">
          <cell r="A32">
            <v>10701</v>
          </cell>
          <cell r="B32">
            <v>11759</v>
          </cell>
          <cell r="C32">
            <v>1201</v>
          </cell>
          <cell r="E32">
            <v>1000</v>
          </cell>
        </row>
        <row r="33">
          <cell r="A33">
            <v>10810</v>
          </cell>
          <cell r="B33">
            <v>11625</v>
          </cell>
          <cell r="C33">
            <v>1200</v>
          </cell>
          <cell r="E33">
            <v>1000</v>
          </cell>
        </row>
        <row r="34">
          <cell r="A34">
            <v>10901</v>
          </cell>
          <cell r="B34">
            <v>11622</v>
          </cell>
          <cell r="C34">
            <v>1200</v>
          </cell>
          <cell r="E34">
            <v>1000</v>
          </cell>
        </row>
        <row r="35">
          <cell r="A35">
            <v>10910</v>
          </cell>
          <cell r="B35">
            <v>11622</v>
          </cell>
          <cell r="C35">
            <v>1200</v>
          </cell>
          <cell r="E35">
            <v>1000</v>
          </cell>
        </row>
        <row r="36">
          <cell r="A36">
            <v>11100</v>
          </cell>
          <cell r="B36">
            <v>11845</v>
          </cell>
          <cell r="C36">
            <v>1200</v>
          </cell>
          <cell r="E36">
            <v>1000</v>
          </cell>
        </row>
        <row r="37">
          <cell r="A37">
            <v>11334</v>
          </cell>
          <cell r="B37">
            <v>11845</v>
          </cell>
          <cell r="C37">
            <v>1200</v>
          </cell>
          <cell r="E37">
            <v>1000</v>
          </cell>
        </row>
        <row r="38">
          <cell r="A38">
            <v>17500</v>
          </cell>
          <cell r="B38">
            <v>10765</v>
          </cell>
          <cell r="C38">
            <v>1192</v>
          </cell>
          <cell r="E38">
            <v>1000</v>
          </cell>
        </row>
        <row r="39">
          <cell r="A39">
            <v>20030</v>
          </cell>
          <cell r="B39">
            <v>12248</v>
          </cell>
          <cell r="C39">
            <v>1201</v>
          </cell>
          <cell r="E39">
            <v>1000</v>
          </cell>
        </row>
        <row r="40">
          <cell r="A40">
            <v>20035</v>
          </cell>
          <cell r="B40">
            <v>12289</v>
          </cell>
          <cell r="C40">
            <v>1201</v>
          </cell>
          <cell r="E40">
            <v>1000</v>
          </cell>
        </row>
        <row r="41">
          <cell r="A41">
            <v>20041</v>
          </cell>
          <cell r="B41">
            <v>10113</v>
          </cell>
          <cell r="C41">
            <v>1033</v>
          </cell>
          <cell r="E41">
            <v>1000</v>
          </cell>
        </row>
        <row r="42">
          <cell r="A42">
            <v>20043</v>
          </cell>
          <cell r="B42">
            <v>11600</v>
          </cell>
          <cell r="C42">
            <v>1040</v>
          </cell>
          <cell r="E42">
            <v>1000</v>
          </cell>
        </row>
        <row r="43">
          <cell r="A43">
            <v>20044</v>
          </cell>
          <cell r="B43">
            <v>12249</v>
          </cell>
          <cell r="C43">
            <v>1201</v>
          </cell>
          <cell r="E43">
            <v>1000</v>
          </cell>
        </row>
        <row r="44">
          <cell r="A44">
            <v>20047</v>
          </cell>
          <cell r="B44">
            <v>10113</v>
          </cell>
          <cell r="C44">
            <v>1033</v>
          </cell>
          <cell r="E44">
            <v>1000</v>
          </cell>
        </row>
        <row r="45">
          <cell r="A45">
            <v>20049</v>
          </cell>
          <cell r="B45">
            <v>11887</v>
          </cell>
          <cell r="C45">
            <v>1200</v>
          </cell>
          <cell r="E45">
            <v>1000</v>
          </cell>
        </row>
        <row r="46">
          <cell r="A46">
            <v>20050</v>
          </cell>
          <cell r="B46">
            <v>11600</v>
          </cell>
          <cell r="C46">
            <v>1040</v>
          </cell>
          <cell r="E46">
            <v>1000</v>
          </cell>
        </row>
        <row r="47">
          <cell r="A47">
            <v>20055</v>
          </cell>
          <cell r="B47">
            <v>10764</v>
          </cell>
          <cell r="C47">
            <v>1192</v>
          </cell>
          <cell r="E47">
            <v>1000</v>
          </cell>
        </row>
        <row r="48">
          <cell r="A48">
            <v>20071</v>
          </cell>
          <cell r="B48">
            <v>11627</v>
          </cell>
          <cell r="C48">
            <v>1200</v>
          </cell>
          <cell r="E48">
            <v>1000</v>
          </cell>
        </row>
        <row r="49">
          <cell r="A49">
            <v>20072</v>
          </cell>
          <cell r="B49">
            <v>11634</v>
          </cell>
          <cell r="C49">
            <v>1200</v>
          </cell>
          <cell r="E49">
            <v>1000</v>
          </cell>
        </row>
        <row r="50">
          <cell r="A50">
            <v>20073</v>
          </cell>
          <cell r="B50">
            <v>11627</v>
          </cell>
          <cell r="C50">
            <v>1200</v>
          </cell>
          <cell r="E50">
            <v>1000</v>
          </cell>
        </row>
        <row r="51">
          <cell r="A51">
            <v>20100</v>
          </cell>
          <cell r="B51">
            <v>11636</v>
          </cell>
          <cell r="C51">
            <v>1200</v>
          </cell>
          <cell r="E51">
            <v>1000</v>
          </cell>
        </row>
        <row r="52">
          <cell r="A52">
            <v>20150</v>
          </cell>
          <cell r="B52">
            <v>11636</v>
          </cell>
          <cell r="C52">
            <v>1200</v>
          </cell>
          <cell r="E52">
            <v>1000</v>
          </cell>
        </row>
        <row r="53">
          <cell r="A53">
            <v>20203</v>
          </cell>
          <cell r="B53">
            <v>11676</v>
          </cell>
          <cell r="C53">
            <v>1200</v>
          </cell>
          <cell r="E53">
            <v>1000</v>
          </cell>
        </row>
        <row r="54">
          <cell r="A54">
            <v>20205</v>
          </cell>
          <cell r="B54">
            <v>11676</v>
          </cell>
          <cell r="C54">
            <v>1200</v>
          </cell>
          <cell r="E54">
            <v>1000</v>
          </cell>
        </row>
        <row r="55">
          <cell r="A55">
            <v>20209</v>
          </cell>
          <cell r="B55">
            <v>11676</v>
          </cell>
          <cell r="C55">
            <v>1200</v>
          </cell>
          <cell r="E55">
            <v>1000</v>
          </cell>
        </row>
        <row r="56">
          <cell r="A56">
            <v>20211</v>
          </cell>
          <cell r="B56">
            <v>11676</v>
          </cell>
          <cell r="C56">
            <v>1200</v>
          </cell>
          <cell r="E56">
            <v>1000</v>
          </cell>
        </row>
        <row r="57">
          <cell r="A57">
            <v>20232</v>
          </cell>
          <cell r="B57">
            <v>11676</v>
          </cell>
          <cell r="C57">
            <v>1200</v>
          </cell>
          <cell r="E57">
            <v>1000</v>
          </cell>
        </row>
        <row r="58">
          <cell r="A58">
            <v>20301</v>
          </cell>
          <cell r="B58">
            <v>12249</v>
          </cell>
          <cell r="C58">
            <v>1201</v>
          </cell>
          <cell r="E58">
            <v>1000</v>
          </cell>
        </row>
        <row r="59">
          <cell r="A59">
            <v>20310</v>
          </cell>
          <cell r="B59">
            <v>12293</v>
          </cell>
          <cell r="C59">
            <v>1201</v>
          </cell>
          <cell r="E59">
            <v>1000</v>
          </cell>
        </row>
        <row r="60">
          <cell r="A60">
            <v>20315</v>
          </cell>
          <cell r="B60">
            <v>12249</v>
          </cell>
          <cell r="C60">
            <v>1201</v>
          </cell>
          <cell r="E60">
            <v>1000</v>
          </cell>
        </row>
        <row r="61">
          <cell r="A61">
            <v>21010</v>
          </cell>
          <cell r="B61">
            <v>12249</v>
          </cell>
          <cell r="C61">
            <v>1201</v>
          </cell>
          <cell r="E61">
            <v>1000</v>
          </cell>
        </row>
        <row r="62">
          <cell r="A62">
            <v>21101</v>
          </cell>
          <cell r="B62">
            <v>11127</v>
          </cell>
          <cell r="C62">
            <v>1167</v>
          </cell>
          <cell r="E62">
            <v>1000</v>
          </cell>
        </row>
        <row r="63">
          <cell r="A63">
            <v>21102</v>
          </cell>
          <cell r="B63">
            <v>11127</v>
          </cell>
          <cell r="C63">
            <v>1167</v>
          </cell>
          <cell r="E63">
            <v>1000</v>
          </cell>
        </row>
        <row r="64">
          <cell r="A64">
            <v>21103</v>
          </cell>
          <cell r="B64">
            <v>11127</v>
          </cell>
          <cell r="C64">
            <v>1167</v>
          </cell>
          <cell r="E64">
            <v>1000</v>
          </cell>
        </row>
        <row r="65">
          <cell r="A65">
            <v>21104</v>
          </cell>
          <cell r="B65">
            <v>11127</v>
          </cell>
          <cell r="C65">
            <v>1167</v>
          </cell>
          <cell r="E65">
            <v>1000</v>
          </cell>
        </row>
        <row r="66">
          <cell r="A66">
            <v>21105</v>
          </cell>
          <cell r="B66">
            <v>11127</v>
          </cell>
          <cell r="C66">
            <v>1167</v>
          </cell>
          <cell r="E66">
            <v>1000</v>
          </cell>
        </row>
        <row r="67">
          <cell r="A67">
            <v>21106</v>
          </cell>
          <cell r="B67">
            <v>11127</v>
          </cell>
          <cell r="C67">
            <v>1167</v>
          </cell>
          <cell r="E67">
            <v>1000</v>
          </cell>
        </row>
        <row r="68">
          <cell r="A68">
            <v>21107</v>
          </cell>
          <cell r="B68">
            <v>11127</v>
          </cell>
          <cell r="C68">
            <v>1167</v>
          </cell>
          <cell r="E68">
            <v>1000</v>
          </cell>
        </row>
        <row r="69">
          <cell r="A69">
            <v>21201</v>
          </cell>
          <cell r="B69">
            <v>11127</v>
          </cell>
          <cell r="C69">
            <v>1167</v>
          </cell>
          <cell r="E69">
            <v>1000</v>
          </cell>
        </row>
        <row r="70">
          <cell r="A70">
            <v>21202</v>
          </cell>
          <cell r="B70">
            <v>11127</v>
          </cell>
          <cell r="C70">
            <v>1167</v>
          </cell>
          <cell r="E70">
            <v>1000</v>
          </cell>
        </row>
        <row r="71">
          <cell r="A71">
            <v>21203</v>
          </cell>
          <cell r="B71">
            <v>11127</v>
          </cell>
          <cell r="C71">
            <v>1167</v>
          </cell>
          <cell r="E71">
            <v>1000</v>
          </cell>
        </row>
        <row r="72">
          <cell r="A72">
            <v>21204</v>
          </cell>
          <cell r="B72">
            <v>11127</v>
          </cell>
          <cell r="C72">
            <v>1167</v>
          </cell>
          <cell r="E72">
            <v>1000</v>
          </cell>
        </row>
        <row r="73">
          <cell r="A73">
            <v>21205</v>
          </cell>
          <cell r="B73">
            <v>11127</v>
          </cell>
          <cell r="C73">
            <v>1167</v>
          </cell>
          <cell r="E73">
            <v>1000</v>
          </cell>
        </row>
        <row r="74">
          <cell r="A74">
            <v>21206</v>
          </cell>
          <cell r="B74">
            <v>11127</v>
          </cell>
          <cell r="C74">
            <v>1167</v>
          </cell>
          <cell r="E74">
            <v>1000</v>
          </cell>
        </row>
        <row r="75">
          <cell r="A75">
            <v>21207</v>
          </cell>
          <cell r="B75">
            <v>11127</v>
          </cell>
          <cell r="C75">
            <v>1167</v>
          </cell>
          <cell r="E75">
            <v>1000</v>
          </cell>
        </row>
        <row r="76">
          <cell r="A76">
            <v>21301</v>
          </cell>
          <cell r="B76">
            <v>11127</v>
          </cell>
          <cell r="C76">
            <v>1167</v>
          </cell>
          <cell r="E76">
            <v>1000</v>
          </cell>
        </row>
        <row r="77">
          <cell r="A77">
            <v>21302</v>
          </cell>
          <cell r="B77">
            <v>11127</v>
          </cell>
          <cell r="C77">
            <v>1167</v>
          </cell>
          <cell r="E77">
            <v>1000</v>
          </cell>
        </row>
        <row r="78">
          <cell r="A78">
            <v>21303</v>
          </cell>
          <cell r="B78">
            <v>11127</v>
          </cell>
          <cell r="C78">
            <v>1167</v>
          </cell>
          <cell r="E78">
            <v>1000</v>
          </cell>
        </row>
        <row r="79">
          <cell r="A79">
            <v>21401</v>
          </cell>
          <cell r="B79">
            <v>11127</v>
          </cell>
          <cell r="C79">
            <v>1167</v>
          </cell>
          <cell r="E79">
            <v>1000</v>
          </cell>
        </row>
        <row r="80">
          <cell r="A80">
            <v>21501</v>
          </cell>
          <cell r="B80">
            <v>11127</v>
          </cell>
          <cell r="C80">
            <v>1167</v>
          </cell>
          <cell r="E80">
            <v>1000</v>
          </cell>
        </row>
        <row r="81">
          <cell r="A81">
            <v>21601</v>
          </cell>
          <cell r="B81">
            <v>11127</v>
          </cell>
          <cell r="C81">
            <v>1167</v>
          </cell>
          <cell r="E81">
            <v>1000</v>
          </cell>
        </row>
        <row r="82">
          <cell r="A82">
            <v>21602</v>
          </cell>
          <cell r="B82">
            <v>11127</v>
          </cell>
          <cell r="C82">
            <v>1167</v>
          </cell>
          <cell r="E82">
            <v>1000</v>
          </cell>
        </row>
        <row r="83">
          <cell r="A83">
            <v>21603</v>
          </cell>
          <cell r="B83">
            <v>11127</v>
          </cell>
          <cell r="C83">
            <v>1167</v>
          </cell>
          <cell r="E83">
            <v>1000</v>
          </cell>
        </row>
        <row r="84">
          <cell r="A84">
            <v>21701</v>
          </cell>
          <cell r="B84">
            <v>11127</v>
          </cell>
          <cell r="C84">
            <v>1167</v>
          </cell>
          <cell r="E84">
            <v>1000</v>
          </cell>
        </row>
        <row r="85">
          <cell r="A85">
            <v>21702</v>
          </cell>
          <cell r="B85">
            <v>11127</v>
          </cell>
          <cell r="C85">
            <v>1167</v>
          </cell>
          <cell r="E85">
            <v>1000</v>
          </cell>
        </row>
        <row r="86">
          <cell r="A86">
            <v>21703</v>
          </cell>
          <cell r="B86">
            <v>11127</v>
          </cell>
          <cell r="C86">
            <v>1167</v>
          </cell>
          <cell r="E86">
            <v>1000</v>
          </cell>
        </row>
        <row r="87">
          <cell r="A87">
            <v>21704</v>
          </cell>
          <cell r="B87">
            <v>11127</v>
          </cell>
          <cell r="C87">
            <v>1167</v>
          </cell>
          <cell r="E87">
            <v>1000</v>
          </cell>
        </row>
        <row r="88">
          <cell r="A88">
            <v>21705</v>
          </cell>
          <cell r="B88">
            <v>11127</v>
          </cell>
          <cell r="C88">
            <v>1167</v>
          </cell>
          <cell r="E88">
            <v>1000</v>
          </cell>
        </row>
        <row r="89">
          <cell r="A89">
            <v>21801</v>
          </cell>
          <cell r="B89">
            <v>11127</v>
          </cell>
          <cell r="C89">
            <v>1167</v>
          </cell>
          <cell r="E89">
            <v>1000</v>
          </cell>
        </row>
        <row r="90">
          <cell r="A90">
            <v>21802</v>
          </cell>
          <cell r="B90">
            <v>11127</v>
          </cell>
          <cell r="C90">
            <v>1167</v>
          </cell>
          <cell r="E90">
            <v>1000</v>
          </cell>
        </row>
        <row r="91">
          <cell r="A91">
            <v>22052</v>
          </cell>
          <cell r="B91">
            <v>10817</v>
          </cell>
          <cell r="C91">
            <v>1167</v>
          </cell>
          <cell r="E91">
            <v>1000</v>
          </cell>
        </row>
        <row r="92">
          <cell r="A92">
            <v>22056</v>
          </cell>
          <cell r="B92">
            <v>10814</v>
          </cell>
          <cell r="C92">
            <v>1167</v>
          </cell>
          <cell r="E92">
            <v>1000</v>
          </cell>
        </row>
        <row r="93">
          <cell r="A93">
            <v>22058</v>
          </cell>
          <cell r="B93">
            <v>11126</v>
          </cell>
          <cell r="C93">
            <v>1167</v>
          </cell>
          <cell r="E93">
            <v>1000</v>
          </cell>
        </row>
        <row r="94">
          <cell r="A94">
            <v>22059</v>
          </cell>
          <cell r="B94">
            <v>11126</v>
          </cell>
          <cell r="C94">
            <v>1167</v>
          </cell>
          <cell r="E94">
            <v>1000</v>
          </cell>
        </row>
        <row r="95">
          <cell r="A95">
            <v>22114</v>
          </cell>
          <cell r="B95">
            <v>11871</v>
          </cell>
          <cell r="C95">
            <v>1030</v>
          </cell>
          <cell r="E95">
            <v>1000</v>
          </cell>
        </row>
        <row r="96">
          <cell r="A96">
            <v>22205</v>
          </cell>
          <cell r="B96">
            <v>11648</v>
          </cell>
          <cell r="C96">
            <v>1206</v>
          </cell>
          <cell r="E96">
            <v>1000</v>
          </cell>
        </row>
        <row r="97">
          <cell r="A97">
            <v>22215</v>
          </cell>
          <cell r="B97">
            <v>11651</v>
          </cell>
          <cell r="C97">
            <v>1200</v>
          </cell>
          <cell r="E97">
            <v>1000</v>
          </cell>
        </row>
        <row r="98">
          <cell r="A98">
            <v>22315</v>
          </cell>
          <cell r="B98">
            <v>11652</v>
          </cell>
          <cell r="C98">
            <v>1200</v>
          </cell>
          <cell r="E98">
            <v>1000</v>
          </cell>
        </row>
        <row r="99">
          <cell r="A99">
            <v>22335</v>
          </cell>
          <cell r="B99">
            <v>11650</v>
          </cell>
          <cell r="C99">
            <v>1200</v>
          </cell>
          <cell r="E99">
            <v>1000</v>
          </cell>
        </row>
        <row r="100">
          <cell r="A100">
            <v>22355</v>
          </cell>
          <cell r="B100">
            <v>11648</v>
          </cell>
          <cell r="C100">
            <v>1200</v>
          </cell>
          <cell r="E100">
            <v>1000</v>
          </cell>
        </row>
        <row r="101">
          <cell r="A101">
            <v>22415</v>
          </cell>
          <cell r="B101">
            <v>11655</v>
          </cell>
          <cell r="C101">
            <v>1200</v>
          </cell>
          <cell r="E101">
            <v>1000</v>
          </cell>
        </row>
        <row r="102">
          <cell r="A102">
            <v>22425</v>
          </cell>
          <cell r="B102">
            <v>11653</v>
          </cell>
          <cell r="C102">
            <v>1200</v>
          </cell>
          <cell r="E102">
            <v>1000</v>
          </cell>
        </row>
        <row r="103">
          <cell r="A103">
            <v>22435</v>
          </cell>
          <cell r="B103">
            <v>11648</v>
          </cell>
          <cell r="C103">
            <v>1200</v>
          </cell>
          <cell r="E103">
            <v>1000</v>
          </cell>
        </row>
        <row r="104">
          <cell r="A104">
            <v>22460</v>
          </cell>
          <cell r="B104">
            <v>11654</v>
          </cell>
          <cell r="C104">
            <v>1200</v>
          </cell>
          <cell r="E104">
            <v>1000</v>
          </cell>
        </row>
        <row r="105">
          <cell r="A105">
            <v>22510</v>
          </cell>
          <cell r="B105">
            <v>11648</v>
          </cell>
          <cell r="C105">
            <v>1200</v>
          </cell>
          <cell r="E105">
            <v>1000</v>
          </cell>
        </row>
        <row r="106">
          <cell r="A106">
            <v>22540</v>
          </cell>
          <cell r="B106">
            <v>11682</v>
          </cell>
          <cell r="C106">
            <v>1200</v>
          </cell>
          <cell r="E106">
            <v>1000</v>
          </cell>
        </row>
        <row r="107">
          <cell r="A107">
            <v>22725</v>
          </cell>
          <cell r="B107">
            <v>11655</v>
          </cell>
          <cell r="C107">
            <v>1200</v>
          </cell>
          <cell r="E107">
            <v>1000</v>
          </cell>
        </row>
        <row r="108">
          <cell r="A108">
            <v>22760</v>
          </cell>
          <cell r="B108">
            <v>11898</v>
          </cell>
          <cell r="C108">
            <v>1200</v>
          </cell>
          <cell r="E108">
            <v>1000</v>
          </cell>
        </row>
        <row r="109">
          <cell r="A109">
            <v>22761</v>
          </cell>
          <cell r="B109">
            <v>11898</v>
          </cell>
          <cell r="C109">
            <v>1200</v>
          </cell>
          <cell r="E109">
            <v>1000</v>
          </cell>
        </row>
        <row r="110">
          <cell r="A110">
            <v>22762</v>
          </cell>
          <cell r="B110">
            <v>11898</v>
          </cell>
          <cell r="C110">
            <v>1200</v>
          </cell>
          <cell r="E110">
            <v>1000</v>
          </cell>
        </row>
        <row r="111">
          <cell r="A111">
            <v>22801</v>
          </cell>
          <cell r="B111">
            <v>11679</v>
          </cell>
          <cell r="C111">
            <v>1200</v>
          </cell>
          <cell r="E111">
            <v>1000</v>
          </cell>
        </row>
        <row r="112">
          <cell r="A112">
            <v>22803</v>
          </cell>
          <cell r="B112">
            <v>11679</v>
          </cell>
          <cell r="C112">
            <v>1200</v>
          </cell>
          <cell r="E112">
            <v>1000</v>
          </cell>
        </row>
        <row r="113">
          <cell r="A113">
            <v>22810</v>
          </cell>
          <cell r="B113">
            <v>11679</v>
          </cell>
          <cell r="C113">
            <v>1200</v>
          </cell>
          <cell r="E113">
            <v>1000</v>
          </cell>
        </row>
        <row r="114">
          <cell r="A114">
            <v>22811</v>
          </cell>
          <cell r="B114">
            <v>11680</v>
          </cell>
          <cell r="C114">
            <v>1200</v>
          </cell>
          <cell r="E114">
            <v>1000</v>
          </cell>
        </row>
        <row r="115">
          <cell r="A115">
            <v>22812</v>
          </cell>
          <cell r="B115">
            <v>11680</v>
          </cell>
          <cell r="C115">
            <v>1200</v>
          </cell>
          <cell r="E115">
            <v>1000</v>
          </cell>
        </row>
        <row r="116">
          <cell r="A116">
            <v>22815</v>
          </cell>
          <cell r="B116">
            <v>11679</v>
          </cell>
          <cell r="C116">
            <v>1200</v>
          </cell>
          <cell r="E116">
            <v>1000</v>
          </cell>
        </row>
        <row r="117">
          <cell r="A117">
            <v>22820</v>
          </cell>
          <cell r="B117">
            <v>11679</v>
          </cell>
          <cell r="C117">
            <v>1200</v>
          </cell>
          <cell r="E117">
            <v>1000</v>
          </cell>
        </row>
        <row r="118">
          <cell r="A118">
            <v>22830</v>
          </cell>
          <cell r="B118">
            <v>11679</v>
          </cell>
          <cell r="C118">
            <v>1200</v>
          </cell>
          <cell r="E118">
            <v>1000</v>
          </cell>
        </row>
        <row r="119">
          <cell r="A119">
            <v>22850</v>
          </cell>
          <cell r="B119">
            <v>11679</v>
          </cell>
          <cell r="C119">
            <v>1200</v>
          </cell>
          <cell r="E119">
            <v>1000</v>
          </cell>
        </row>
        <row r="120">
          <cell r="A120">
            <v>22860</v>
          </cell>
          <cell r="B120">
            <v>11679</v>
          </cell>
          <cell r="C120">
            <v>1200</v>
          </cell>
          <cell r="E120">
            <v>1000</v>
          </cell>
        </row>
        <row r="121">
          <cell r="A121">
            <v>22870</v>
          </cell>
          <cell r="B121">
            <v>11679</v>
          </cell>
          <cell r="C121">
            <v>1200</v>
          </cell>
          <cell r="E121">
            <v>1000</v>
          </cell>
        </row>
        <row r="122">
          <cell r="A122">
            <v>22880</v>
          </cell>
          <cell r="B122">
            <v>11679</v>
          </cell>
          <cell r="C122">
            <v>1200</v>
          </cell>
          <cell r="E122">
            <v>1000</v>
          </cell>
        </row>
        <row r="123">
          <cell r="A123">
            <v>22885</v>
          </cell>
          <cell r="B123">
            <v>11679</v>
          </cell>
          <cell r="C123">
            <v>1200</v>
          </cell>
          <cell r="E123">
            <v>1000</v>
          </cell>
        </row>
        <row r="124">
          <cell r="A124">
            <v>22890</v>
          </cell>
          <cell r="B124">
            <v>11679</v>
          </cell>
          <cell r="C124">
            <v>1200</v>
          </cell>
          <cell r="E124">
            <v>1000</v>
          </cell>
        </row>
        <row r="125">
          <cell r="A125">
            <v>22896</v>
          </cell>
          <cell r="B125">
            <v>11679</v>
          </cell>
          <cell r="C125">
            <v>1200</v>
          </cell>
          <cell r="E125">
            <v>1000</v>
          </cell>
        </row>
        <row r="126">
          <cell r="A126">
            <v>22905</v>
          </cell>
          <cell r="B126">
            <v>11656</v>
          </cell>
          <cell r="C126">
            <v>1200</v>
          </cell>
          <cell r="E126">
            <v>1000</v>
          </cell>
        </row>
        <row r="127">
          <cell r="A127">
            <v>23120</v>
          </cell>
          <cell r="B127">
            <v>11633</v>
          </cell>
          <cell r="C127">
            <v>1200</v>
          </cell>
          <cell r="E127">
            <v>1000</v>
          </cell>
        </row>
        <row r="128">
          <cell r="A128">
            <v>23126</v>
          </cell>
          <cell r="B128">
            <v>11883</v>
          </cell>
          <cell r="C128">
            <v>1167</v>
          </cell>
          <cell r="E128">
            <v>1000</v>
          </cell>
        </row>
        <row r="129">
          <cell r="A129">
            <v>23128</v>
          </cell>
          <cell r="B129">
            <v>11680</v>
          </cell>
          <cell r="C129">
            <v>1200</v>
          </cell>
          <cell r="E129">
            <v>1000</v>
          </cell>
        </row>
        <row r="130">
          <cell r="A130">
            <v>23129</v>
          </cell>
          <cell r="B130">
            <v>11680</v>
          </cell>
          <cell r="C130">
            <v>1200</v>
          </cell>
          <cell r="E130">
            <v>1000</v>
          </cell>
        </row>
        <row r="131">
          <cell r="A131">
            <v>23201</v>
          </cell>
          <cell r="B131">
            <v>12289</v>
          </cell>
          <cell r="C131">
            <v>1201</v>
          </cell>
          <cell r="E131">
            <v>1000</v>
          </cell>
        </row>
        <row r="132">
          <cell r="A132">
            <v>23220</v>
          </cell>
          <cell r="B132">
            <v>11647</v>
          </cell>
          <cell r="C132">
            <v>1200</v>
          </cell>
          <cell r="E132">
            <v>1000</v>
          </cell>
        </row>
        <row r="133">
          <cell r="A133">
            <v>23225</v>
          </cell>
          <cell r="B133">
            <v>11647</v>
          </cell>
          <cell r="C133">
            <v>1200</v>
          </cell>
          <cell r="E133">
            <v>1000</v>
          </cell>
        </row>
        <row r="134">
          <cell r="A134">
            <v>23240</v>
          </cell>
          <cell r="B134">
            <v>12293</v>
          </cell>
          <cell r="C134">
            <v>1201</v>
          </cell>
          <cell r="E134">
            <v>1000</v>
          </cell>
        </row>
        <row r="135">
          <cell r="A135">
            <v>23241</v>
          </cell>
          <cell r="B135">
            <v>12291</v>
          </cell>
          <cell r="C135">
            <v>1201</v>
          </cell>
          <cell r="E135">
            <v>1000</v>
          </cell>
        </row>
        <row r="136">
          <cell r="A136">
            <v>23300</v>
          </cell>
          <cell r="B136">
            <v>12290</v>
          </cell>
          <cell r="C136">
            <v>1201</v>
          </cell>
          <cell r="E136">
            <v>1000</v>
          </cell>
        </row>
        <row r="137">
          <cell r="A137">
            <v>23315</v>
          </cell>
          <cell r="B137">
            <v>11887</v>
          </cell>
          <cell r="C137">
            <v>1200</v>
          </cell>
          <cell r="E137">
            <v>1000</v>
          </cell>
        </row>
        <row r="138">
          <cell r="A138">
            <v>23316</v>
          </cell>
          <cell r="B138">
            <v>11829</v>
          </cell>
          <cell r="C138">
            <v>1200</v>
          </cell>
          <cell r="E138">
            <v>1000</v>
          </cell>
        </row>
        <row r="139">
          <cell r="A139">
            <v>23320</v>
          </cell>
          <cell r="B139">
            <v>11909</v>
          </cell>
          <cell r="C139">
            <v>1167</v>
          </cell>
          <cell r="E139">
            <v>1000</v>
          </cell>
        </row>
        <row r="140">
          <cell r="A140">
            <v>23330</v>
          </cell>
          <cell r="B140">
            <v>12293</v>
          </cell>
          <cell r="C140">
            <v>1201</v>
          </cell>
          <cell r="E140">
            <v>1000</v>
          </cell>
        </row>
        <row r="141">
          <cell r="A141">
            <v>23405</v>
          </cell>
          <cell r="B141">
            <v>11640</v>
          </cell>
          <cell r="C141">
            <v>1200</v>
          </cell>
          <cell r="E141">
            <v>1000</v>
          </cell>
        </row>
        <row r="142">
          <cell r="A142">
            <v>23420</v>
          </cell>
          <cell r="B142">
            <v>11640</v>
          </cell>
          <cell r="C142">
            <v>1200</v>
          </cell>
          <cell r="E142">
            <v>1000</v>
          </cell>
        </row>
        <row r="143">
          <cell r="A143">
            <v>23430</v>
          </cell>
          <cell r="B143">
            <v>11640</v>
          </cell>
          <cell r="C143">
            <v>1200</v>
          </cell>
          <cell r="E143">
            <v>1000</v>
          </cell>
        </row>
        <row r="144">
          <cell r="A144">
            <v>23440</v>
          </cell>
          <cell r="B144">
            <v>11640</v>
          </cell>
          <cell r="C144">
            <v>1200</v>
          </cell>
          <cell r="E144">
            <v>1000</v>
          </cell>
        </row>
        <row r="145">
          <cell r="A145">
            <v>23450</v>
          </cell>
          <cell r="B145">
            <v>11640</v>
          </cell>
          <cell r="C145">
            <v>1200</v>
          </cell>
          <cell r="E145">
            <v>1000</v>
          </cell>
        </row>
        <row r="146">
          <cell r="A146">
            <v>23550</v>
          </cell>
          <cell r="B146">
            <v>11530</v>
          </cell>
          <cell r="C146">
            <v>1200</v>
          </cell>
          <cell r="E146">
            <v>1000</v>
          </cell>
        </row>
        <row r="147">
          <cell r="A147">
            <v>23551</v>
          </cell>
          <cell r="B147">
            <v>12290</v>
          </cell>
          <cell r="C147">
            <v>1201</v>
          </cell>
          <cell r="E147">
            <v>1000</v>
          </cell>
        </row>
        <row r="148">
          <cell r="A148">
            <v>23555</v>
          </cell>
          <cell r="B148">
            <v>12290</v>
          </cell>
          <cell r="C148">
            <v>1201</v>
          </cell>
          <cell r="E148">
            <v>1000</v>
          </cell>
        </row>
        <row r="149">
          <cell r="A149">
            <v>23560</v>
          </cell>
          <cell r="B149">
            <v>12202</v>
          </cell>
          <cell r="C149">
            <v>1201</v>
          </cell>
          <cell r="E149">
            <v>1000</v>
          </cell>
        </row>
        <row r="150">
          <cell r="A150">
            <v>23561</v>
          </cell>
          <cell r="B150">
            <v>11838</v>
          </cell>
          <cell r="C150">
            <v>1200</v>
          </cell>
          <cell r="E150">
            <v>1000</v>
          </cell>
        </row>
        <row r="151">
          <cell r="A151">
            <v>23635</v>
          </cell>
          <cell r="B151">
            <v>11647</v>
          </cell>
          <cell r="C151">
            <v>1200</v>
          </cell>
          <cell r="E151">
            <v>1000</v>
          </cell>
        </row>
        <row r="152">
          <cell r="A152">
            <v>23700</v>
          </cell>
          <cell r="B152">
            <v>11647</v>
          </cell>
          <cell r="C152">
            <v>1200</v>
          </cell>
          <cell r="E152">
            <v>1000</v>
          </cell>
        </row>
        <row r="153">
          <cell r="A153">
            <v>23710</v>
          </cell>
          <cell r="B153">
            <v>11647</v>
          </cell>
          <cell r="C153">
            <v>1200</v>
          </cell>
          <cell r="E153">
            <v>1000</v>
          </cell>
        </row>
        <row r="154">
          <cell r="A154">
            <v>23720</v>
          </cell>
          <cell r="B154">
            <v>11647</v>
          </cell>
          <cell r="C154">
            <v>1200</v>
          </cell>
          <cell r="E154">
            <v>1000</v>
          </cell>
        </row>
        <row r="155">
          <cell r="A155">
            <v>24001</v>
          </cell>
          <cell r="B155">
            <v>10193</v>
          </cell>
          <cell r="C155">
            <v>1028</v>
          </cell>
          <cell r="E155">
            <v>1000</v>
          </cell>
        </row>
        <row r="156">
          <cell r="A156">
            <v>24002</v>
          </cell>
          <cell r="B156">
            <v>10193</v>
          </cell>
          <cell r="C156">
            <v>1028</v>
          </cell>
          <cell r="E156">
            <v>1000</v>
          </cell>
        </row>
        <row r="157">
          <cell r="A157">
            <v>25001</v>
          </cell>
          <cell r="B157">
            <v>11645</v>
          </cell>
          <cell r="C157">
            <v>1200</v>
          </cell>
          <cell r="E157">
            <v>1000</v>
          </cell>
        </row>
        <row r="158">
          <cell r="A158">
            <v>25002</v>
          </cell>
          <cell r="B158">
            <v>11886</v>
          </cell>
          <cell r="C158">
            <v>1200</v>
          </cell>
          <cell r="E158">
            <v>1000</v>
          </cell>
        </row>
        <row r="159">
          <cell r="A159">
            <v>25005</v>
          </cell>
          <cell r="B159">
            <v>11640</v>
          </cell>
          <cell r="C159">
            <v>1200</v>
          </cell>
          <cell r="E159">
            <v>1000</v>
          </cell>
        </row>
        <row r="160">
          <cell r="A160">
            <v>25012</v>
          </cell>
          <cell r="B160">
            <v>12304</v>
          </cell>
          <cell r="C160">
            <v>1200</v>
          </cell>
          <cell r="E160">
            <v>1000</v>
          </cell>
        </row>
        <row r="161">
          <cell r="A161">
            <v>25014</v>
          </cell>
          <cell r="B161">
            <v>12304</v>
          </cell>
          <cell r="C161">
            <v>1200</v>
          </cell>
          <cell r="E161">
            <v>1000</v>
          </cell>
        </row>
        <row r="162">
          <cell r="A162">
            <v>25022</v>
          </cell>
          <cell r="B162">
            <v>12303</v>
          </cell>
          <cell r="C162">
            <v>1200</v>
          </cell>
          <cell r="E162">
            <v>1000</v>
          </cell>
        </row>
        <row r="163">
          <cell r="A163">
            <v>25024</v>
          </cell>
          <cell r="B163">
            <v>11657</v>
          </cell>
          <cell r="C163">
            <v>1200</v>
          </cell>
          <cell r="E163">
            <v>1000</v>
          </cell>
        </row>
        <row r="164">
          <cell r="A164">
            <v>25026</v>
          </cell>
          <cell r="B164">
            <v>11657</v>
          </cell>
          <cell r="C164">
            <v>1200</v>
          </cell>
          <cell r="E164">
            <v>1000</v>
          </cell>
        </row>
        <row r="165">
          <cell r="A165">
            <v>25027</v>
          </cell>
          <cell r="B165">
            <v>11657</v>
          </cell>
          <cell r="C165">
            <v>1200</v>
          </cell>
          <cell r="E165">
            <v>1000</v>
          </cell>
        </row>
        <row r="166">
          <cell r="A166">
            <v>25028</v>
          </cell>
          <cell r="B166">
            <v>12303</v>
          </cell>
          <cell r="C166">
            <v>1200</v>
          </cell>
          <cell r="E166">
            <v>1000</v>
          </cell>
        </row>
        <row r="167">
          <cell r="A167">
            <v>25030</v>
          </cell>
          <cell r="B167">
            <v>11643</v>
          </cell>
          <cell r="C167">
            <v>1200</v>
          </cell>
          <cell r="E167">
            <v>1000</v>
          </cell>
        </row>
        <row r="168">
          <cell r="A168">
            <v>25050</v>
          </cell>
          <cell r="B168">
            <v>11641</v>
          </cell>
          <cell r="C168">
            <v>1200</v>
          </cell>
          <cell r="E168">
            <v>1000</v>
          </cell>
        </row>
        <row r="169">
          <cell r="A169">
            <v>25060</v>
          </cell>
          <cell r="B169">
            <v>11641</v>
          </cell>
          <cell r="C169">
            <v>1200</v>
          </cell>
          <cell r="E169">
            <v>1000</v>
          </cell>
        </row>
        <row r="170">
          <cell r="A170">
            <v>25070</v>
          </cell>
          <cell r="B170">
            <v>11643</v>
          </cell>
          <cell r="C170">
            <v>1200</v>
          </cell>
          <cell r="E170">
            <v>1000</v>
          </cell>
        </row>
        <row r="171">
          <cell r="A171">
            <v>25080</v>
          </cell>
          <cell r="B171">
            <v>11643</v>
          </cell>
          <cell r="C171">
            <v>1200</v>
          </cell>
          <cell r="E171">
            <v>1000</v>
          </cell>
        </row>
        <row r="172">
          <cell r="A172">
            <v>25090</v>
          </cell>
          <cell r="B172">
            <v>11643</v>
          </cell>
          <cell r="C172">
            <v>1200</v>
          </cell>
          <cell r="E172">
            <v>1000</v>
          </cell>
        </row>
        <row r="173">
          <cell r="A173">
            <v>25110</v>
          </cell>
          <cell r="B173">
            <v>11126</v>
          </cell>
          <cell r="C173">
            <v>1167</v>
          </cell>
          <cell r="E173">
            <v>1000</v>
          </cell>
        </row>
        <row r="174">
          <cell r="A174">
            <v>25112</v>
          </cell>
          <cell r="B174">
            <v>11686</v>
          </cell>
          <cell r="C174">
            <v>1201</v>
          </cell>
          <cell r="E174">
            <v>1000</v>
          </cell>
        </row>
        <row r="175">
          <cell r="A175">
            <v>25113</v>
          </cell>
          <cell r="B175">
            <v>11126</v>
          </cell>
          <cell r="C175">
            <v>1167</v>
          </cell>
          <cell r="E175">
            <v>1000</v>
          </cell>
        </row>
        <row r="176">
          <cell r="A176">
            <v>25132</v>
          </cell>
          <cell r="B176">
            <v>11686</v>
          </cell>
          <cell r="C176">
            <v>1201</v>
          </cell>
          <cell r="E176">
            <v>1000</v>
          </cell>
        </row>
        <row r="177">
          <cell r="A177">
            <v>25142</v>
          </cell>
          <cell r="B177">
            <v>11686</v>
          </cell>
          <cell r="C177">
            <v>1201</v>
          </cell>
          <cell r="E177">
            <v>1000</v>
          </cell>
        </row>
        <row r="178">
          <cell r="A178">
            <v>25160</v>
          </cell>
          <cell r="B178">
            <v>11744</v>
          </cell>
          <cell r="C178">
            <v>1201</v>
          </cell>
          <cell r="E178">
            <v>1000</v>
          </cell>
        </row>
        <row r="179">
          <cell r="A179">
            <v>25172</v>
          </cell>
          <cell r="B179">
            <v>11745</v>
          </cell>
          <cell r="C179">
            <v>1201</v>
          </cell>
          <cell r="E179">
            <v>1000</v>
          </cell>
        </row>
        <row r="180">
          <cell r="A180">
            <v>25173</v>
          </cell>
          <cell r="B180">
            <v>11744</v>
          </cell>
          <cell r="C180">
            <v>1201</v>
          </cell>
          <cell r="E180">
            <v>1000</v>
          </cell>
        </row>
        <row r="181">
          <cell r="A181">
            <v>25174</v>
          </cell>
          <cell r="B181">
            <v>11746</v>
          </cell>
          <cell r="C181">
            <v>1201</v>
          </cell>
          <cell r="E181">
            <v>1000</v>
          </cell>
        </row>
        <row r="182">
          <cell r="A182">
            <v>25176</v>
          </cell>
          <cell r="B182">
            <v>11747</v>
          </cell>
          <cell r="C182">
            <v>1201</v>
          </cell>
          <cell r="E182">
            <v>1000</v>
          </cell>
        </row>
        <row r="183">
          <cell r="A183">
            <v>25177</v>
          </cell>
          <cell r="B183">
            <v>11744</v>
          </cell>
          <cell r="C183">
            <v>1201</v>
          </cell>
          <cell r="E183">
            <v>1000</v>
          </cell>
        </row>
        <row r="184">
          <cell r="A184">
            <v>25178</v>
          </cell>
          <cell r="B184">
            <v>11744</v>
          </cell>
          <cell r="C184">
            <v>1201</v>
          </cell>
          <cell r="E184">
            <v>1000</v>
          </cell>
        </row>
        <row r="185">
          <cell r="A185">
            <v>25182</v>
          </cell>
          <cell r="B185">
            <v>11744</v>
          </cell>
          <cell r="C185">
            <v>1201</v>
          </cell>
          <cell r="E185">
            <v>1000</v>
          </cell>
        </row>
        <row r="186">
          <cell r="A186">
            <v>27001</v>
          </cell>
          <cell r="B186">
            <v>11674</v>
          </cell>
          <cell r="C186">
            <v>1200</v>
          </cell>
          <cell r="E186">
            <v>1000</v>
          </cell>
        </row>
        <row r="187">
          <cell r="A187">
            <v>27005</v>
          </cell>
          <cell r="B187">
            <v>11858</v>
          </cell>
          <cell r="C187">
            <v>1200</v>
          </cell>
          <cell r="E187">
            <v>1000</v>
          </cell>
        </row>
        <row r="188">
          <cell r="A188">
            <v>27010</v>
          </cell>
          <cell r="B188">
            <v>11674</v>
          </cell>
          <cell r="C188">
            <v>1200</v>
          </cell>
          <cell r="E188">
            <v>1000</v>
          </cell>
        </row>
        <row r="189">
          <cell r="A189">
            <v>27020</v>
          </cell>
          <cell r="B189">
            <v>11674</v>
          </cell>
          <cell r="C189">
            <v>1200</v>
          </cell>
          <cell r="E189">
            <v>1000</v>
          </cell>
        </row>
        <row r="190">
          <cell r="A190">
            <v>27030</v>
          </cell>
          <cell r="B190">
            <v>11674</v>
          </cell>
          <cell r="C190">
            <v>1200</v>
          </cell>
          <cell r="E190">
            <v>1000</v>
          </cell>
        </row>
        <row r="191">
          <cell r="A191">
            <v>27105</v>
          </cell>
          <cell r="B191">
            <v>11624</v>
          </cell>
          <cell r="C191">
            <v>1200</v>
          </cell>
          <cell r="E191">
            <v>1000</v>
          </cell>
        </row>
        <row r="192">
          <cell r="A192">
            <v>27110</v>
          </cell>
          <cell r="B192">
            <v>11626</v>
          </cell>
          <cell r="C192">
            <v>1200</v>
          </cell>
          <cell r="E192">
            <v>1000</v>
          </cell>
        </row>
        <row r="193">
          <cell r="A193">
            <v>27251</v>
          </cell>
          <cell r="B193">
            <v>11626</v>
          </cell>
          <cell r="C193">
            <v>1200</v>
          </cell>
          <cell r="E193">
            <v>1000</v>
          </cell>
        </row>
        <row r="194">
          <cell r="A194">
            <v>27311</v>
          </cell>
          <cell r="B194">
            <v>11632</v>
          </cell>
          <cell r="C194">
            <v>1200</v>
          </cell>
          <cell r="E194">
            <v>1000</v>
          </cell>
        </row>
        <row r="195">
          <cell r="A195">
            <v>27331</v>
          </cell>
          <cell r="B195">
            <v>11640</v>
          </cell>
          <cell r="C195">
            <v>1200</v>
          </cell>
          <cell r="E195">
            <v>1000</v>
          </cell>
        </row>
        <row r="196">
          <cell r="A196">
            <v>27335</v>
          </cell>
          <cell r="B196">
            <v>11640</v>
          </cell>
          <cell r="C196">
            <v>1200</v>
          </cell>
          <cell r="E196">
            <v>1000</v>
          </cell>
        </row>
        <row r="197">
          <cell r="A197">
            <v>27336</v>
          </cell>
          <cell r="B197">
            <v>11640</v>
          </cell>
          <cell r="C197">
            <v>1200</v>
          </cell>
          <cell r="E197">
            <v>1000</v>
          </cell>
        </row>
        <row r="198">
          <cell r="A198">
            <v>27361</v>
          </cell>
          <cell r="B198">
            <v>11640</v>
          </cell>
          <cell r="C198">
            <v>1200</v>
          </cell>
          <cell r="E198">
            <v>1000</v>
          </cell>
        </row>
        <row r="199">
          <cell r="A199">
            <v>27431</v>
          </cell>
          <cell r="B199">
            <v>11635</v>
          </cell>
          <cell r="C199">
            <v>1200</v>
          </cell>
          <cell r="E199">
            <v>1000</v>
          </cell>
        </row>
        <row r="200">
          <cell r="A200">
            <v>27441</v>
          </cell>
          <cell r="B200">
            <v>11635</v>
          </cell>
          <cell r="C200">
            <v>1200</v>
          </cell>
          <cell r="E200">
            <v>1000</v>
          </cell>
        </row>
        <row r="201">
          <cell r="A201">
            <v>27451</v>
          </cell>
          <cell r="B201">
            <v>11635</v>
          </cell>
          <cell r="C201">
            <v>1200</v>
          </cell>
          <cell r="E201">
            <v>1000</v>
          </cell>
        </row>
        <row r="202">
          <cell r="A202">
            <v>27601</v>
          </cell>
          <cell r="B202">
            <v>11624</v>
          </cell>
          <cell r="C202">
            <v>1200</v>
          </cell>
          <cell r="E202">
            <v>1000</v>
          </cell>
        </row>
        <row r="203">
          <cell r="A203">
            <v>27615</v>
          </cell>
          <cell r="B203">
            <v>11624</v>
          </cell>
          <cell r="C203">
            <v>1200</v>
          </cell>
          <cell r="E203">
            <v>1000</v>
          </cell>
        </row>
        <row r="204">
          <cell r="A204">
            <v>27620</v>
          </cell>
          <cell r="B204">
            <v>11624</v>
          </cell>
          <cell r="C204">
            <v>1200</v>
          </cell>
          <cell r="E204">
            <v>1000</v>
          </cell>
        </row>
        <row r="205">
          <cell r="A205">
            <v>27641</v>
          </cell>
          <cell r="B205">
            <v>11624</v>
          </cell>
          <cell r="C205">
            <v>1200</v>
          </cell>
          <cell r="E205">
            <v>1000</v>
          </cell>
        </row>
        <row r="206">
          <cell r="A206">
            <v>27645</v>
          </cell>
          <cell r="B206">
            <v>11624</v>
          </cell>
          <cell r="C206">
            <v>1200</v>
          </cell>
          <cell r="E206">
            <v>1000</v>
          </cell>
        </row>
        <row r="207">
          <cell r="A207">
            <v>27660</v>
          </cell>
          <cell r="B207">
            <v>11624</v>
          </cell>
          <cell r="C207">
            <v>1200</v>
          </cell>
          <cell r="E207">
            <v>1000</v>
          </cell>
        </row>
        <row r="208">
          <cell r="A208">
            <v>27680</v>
          </cell>
          <cell r="B208">
            <v>11629</v>
          </cell>
          <cell r="C208">
            <v>1200</v>
          </cell>
          <cell r="E208">
            <v>1000</v>
          </cell>
        </row>
        <row r="209">
          <cell r="A209">
            <v>27722</v>
          </cell>
          <cell r="B209">
            <v>11623</v>
          </cell>
          <cell r="C209">
            <v>1200</v>
          </cell>
          <cell r="E209">
            <v>1000</v>
          </cell>
        </row>
        <row r="210">
          <cell r="A210">
            <v>27724</v>
          </cell>
          <cell r="B210">
            <v>11623</v>
          </cell>
          <cell r="C210">
            <v>1200</v>
          </cell>
          <cell r="E210">
            <v>1000</v>
          </cell>
        </row>
        <row r="211">
          <cell r="A211">
            <v>27731</v>
          </cell>
          <cell r="B211">
            <v>11623</v>
          </cell>
          <cell r="C211">
            <v>1200</v>
          </cell>
          <cell r="E211">
            <v>1000</v>
          </cell>
        </row>
        <row r="212">
          <cell r="A212">
            <v>27733</v>
          </cell>
          <cell r="B212">
            <v>11623</v>
          </cell>
          <cell r="C212">
            <v>1200</v>
          </cell>
          <cell r="E212">
            <v>1000</v>
          </cell>
        </row>
        <row r="213">
          <cell r="A213">
            <v>27740</v>
          </cell>
          <cell r="B213">
            <v>11623</v>
          </cell>
          <cell r="C213">
            <v>1200</v>
          </cell>
          <cell r="E213">
            <v>1000</v>
          </cell>
        </row>
        <row r="214">
          <cell r="A214">
            <v>27750</v>
          </cell>
          <cell r="B214">
            <v>11623</v>
          </cell>
          <cell r="C214">
            <v>1200</v>
          </cell>
          <cell r="E214">
            <v>1000</v>
          </cell>
        </row>
        <row r="215">
          <cell r="A215">
            <v>27800</v>
          </cell>
          <cell r="B215">
            <v>11626</v>
          </cell>
          <cell r="C215">
            <v>1200</v>
          </cell>
          <cell r="E215">
            <v>1000</v>
          </cell>
        </row>
        <row r="216">
          <cell r="A216">
            <v>27801</v>
          </cell>
          <cell r="B216">
            <v>11626</v>
          </cell>
          <cell r="C216">
            <v>1200</v>
          </cell>
          <cell r="E216">
            <v>1000</v>
          </cell>
        </row>
        <row r="217">
          <cell r="A217">
            <v>27802</v>
          </cell>
          <cell r="B217">
            <v>11626</v>
          </cell>
          <cell r="C217">
            <v>1200</v>
          </cell>
          <cell r="E217">
            <v>1000</v>
          </cell>
        </row>
        <row r="218">
          <cell r="A218">
            <v>27851</v>
          </cell>
          <cell r="B218">
            <v>11630</v>
          </cell>
          <cell r="C218">
            <v>1200</v>
          </cell>
          <cell r="E218">
            <v>1000</v>
          </cell>
        </row>
        <row r="219">
          <cell r="A219">
            <v>27871</v>
          </cell>
          <cell r="B219">
            <v>11630</v>
          </cell>
          <cell r="C219">
            <v>1200</v>
          </cell>
          <cell r="E219">
            <v>1000</v>
          </cell>
        </row>
        <row r="220">
          <cell r="A220">
            <v>27872</v>
          </cell>
          <cell r="B220">
            <v>11883</v>
          </cell>
          <cell r="C220">
            <v>1167</v>
          </cell>
          <cell r="E220">
            <v>1000</v>
          </cell>
        </row>
        <row r="221">
          <cell r="A221">
            <v>27873</v>
          </cell>
          <cell r="B221">
            <v>11883</v>
          </cell>
          <cell r="C221">
            <v>1167</v>
          </cell>
          <cell r="E221">
            <v>1000</v>
          </cell>
        </row>
        <row r="222">
          <cell r="A222">
            <v>27874</v>
          </cell>
          <cell r="B222">
            <v>11624</v>
          </cell>
          <cell r="C222">
            <v>1200</v>
          </cell>
          <cell r="E222">
            <v>1000</v>
          </cell>
        </row>
        <row r="223">
          <cell r="A223">
            <v>27877</v>
          </cell>
          <cell r="B223">
            <v>11625</v>
          </cell>
          <cell r="C223">
            <v>1200</v>
          </cell>
          <cell r="E223">
            <v>1000</v>
          </cell>
        </row>
        <row r="224">
          <cell r="A224">
            <v>28002</v>
          </cell>
          <cell r="B224">
            <v>11630</v>
          </cell>
          <cell r="C224">
            <v>1200</v>
          </cell>
          <cell r="E224">
            <v>1000</v>
          </cell>
        </row>
        <row r="225">
          <cell r="A225">
            <v>28110</v>
          </cell>
          <cell r="B225">
            <v>11623</v>
          </cell>
          <cell r="C225">
            <v>1200</v>
          </cell>
          <cell r="E225">
            <v>1000</v>
          </cell>
        </row>
        <row r="226">
          <cell r="A226">
            <v>28111</v>
          </cell>
          <cell r="B226">
            <v>11624</v>
          </cell>
          <cell r="C226">
            <v>1200</v>
          </cell>
          <cell r="E226">
            <v>1000</v>
          </cell>
        </row>
        <row r="227">
          <cell r="A227">
            <v>28115</v>
          </cell>
          <cell r="B227">
            <v>11623</v>
          </cell>
          <cell r="C227">
            <v>1200</v>
          </cell>
          <cell r="E227">
            <v>1000</v>
          </cell>
        </row>
        <row r="228">
          <cell r="A228">
            <v>28400</v>
          </cell>
          <cell r="B228">
            <v>11622</v>
          </cell>
          <cell r="C228">
            <v>1200</v>
          </cell>
          <cell r="E228">
            <v>1000</v>
          </cell>
        </row>
        <row r="229">
          <cell r="A229">
            <v>28610</v>
          </cell>
          <cell r="B229">
            <v>11629</v>
          </cell>
          <cell r="C229">
            <v>1200</v>
          </cell>
          <cell r="E229">
            <v>1000</v>
          </cell>
        </row>
        <row r="230">
          <cell r="A230">
            <v>28620</v>
          </cell>
          <cell r="B230">
            <v>11629</v>
          </cell>
          <cell r="C230">
            <v>1200</v>
          </cell>
          <cell r="E230">
            <v>1000</v>
          </cell>
        </row>
        <row r="231">
          <cell r="A231">
            <v>28630</v>
          </cell>
          <cell r="B231">
            <v>11629</v>
          </cell>
          <cell r="C231">
            <v>1200</v>
          </cell>
          <cell r="E231">
            <v>1000</v>
          </cell>
        </row>
        <row r="232">
          <cell r="A232">
            <v>29001</v>
          </cell>
          <cell r="B232">
            <v>11833</v>
          </cell>
          <cell r="C232">
            <v>1200</v>
          </cell>
          <cell r="E232">
            <v>1000</v>
          </cell>
        </row>
        <row r="233">
          <cell r="A233">
            <v>29002</v>
          </cell>
          <cell r="B233">
            <v>11834</v>
          </cell>
          <cell r="C233">
            <v>1200</v>
          </cell>
          <cell r="E233">
            <v>1000</v>
          </cell>
        </row>
        <row r="234">
          <cell r="A234">
            <v>29003</v>
          </cell>
          <cell r="B234">
            <v>11767</v>
          </cell>
          <cell r="C234">
            <v>1201</v>
          </cell>
          <cell r="E234">
            <v>1000</v>
          </cell>
        </row>
        <row r="235">
          <cell r="A235">
            <v>29010</v>
          </cell>
          <cell r="B235">
            <v>11626</v>
          </cell>
          <cell r="C235">
            <v>1200</v>
          </cell>
          <cell r="E235">
            <v>1000</v>
          </cell>
        </row>
        <row r="236">
          <cell r="A236">
            <v>29015</v>
          </cell>
          <cell r="B236">
            <v>11833</v>
          </cell>
          <cell r="C236">
            <v>1200</v>
          </cell>
          <cell r="E236">
            <v>1000</v>
          </cell>
        </row>
        <row r="237">
          <cell r="A237">
            <v>29020</v>
          </cell>
          <cell r="B237">
            <v>11835</v>
          </cell>
          <cell r="C237">
            <v>1200</v>
          </cell>
          <cell r="E237">
            <v>1000</v>
          </cell>
        </row>
        <row r="238">
          <cell r="A238">
            <v>29021</v>
          </cell>
          <cell r="B238">
            <v>11766</v>
          </cell>
          <cell r="C238">
            <v>1201</v>
          </cell>
          <cell r="E238">
            <v>1000</v>
          </cell>
        </row>
        <row r="239">
          <cell r="A239">
            <v>29025</v>
          </cell>
          <cell r="B239">
            <v>11839</v>
          </cell>
          <cell r="C239">
            <v>1200</v>
          </cell>
          <cell r="E239">
            <v>1000</v>
          </cell>
        </row>
        <row r="240">
          <cell r="A240">
            <v>29035</v>
          </cell>
          <cell r="B240">
            <v>11768</v>
          </cell>
          <cell r="C240">
            <v>1201</v>
          </cell>
          <cell r="E240">
            <v>1000</v>
          </cell>
        </row>
        <row r="241">
          <cell r="A241">
            <v>29045</v>
          </cell>
          <cell r="B241">
            <v>11841</v>
          </cell>
          <cell r="C241">
            <v>1201</v>
          </cell>
          <cell r="E241">
            <v>1000</v>
          </cell>
        </row>
        <row r="242">
          <cell r="A242">
            <v>29055</v>
          </cell>
          <cell r="B242">
            <v>11835</v>
          </cell>
          <cell r="C242">
            <v>1200</v>
          </cell>
          <cell r="E242">
            <v>1000</v>
          </cell>
        </row>
        <row r="243">
          <cell r="A243">
            <v>29080</v>
          </cell>
          <cell r="B243">
            <v>10193</v>
          </cell>
          <cell r="C243">
            <v>1028</v>
          </cell>
          <cell r="E243">
            <v>1000</v>
          </cell>
        </row>
        <row r="244">
          <cell r="A244">
            <v>29090</v>
          </cell>
          <cell r="B244">
            <v>11906</v>
          </cell>
          <cell r="C244">
            <v>1167</v>
          </cell>
          <cell r="E244">
            <v>1000</v>
          </cell>
        </row>
        <row r="245">
          <cell r="A245">
            <v>29101</v>
          </cell>
          <cell r="B245">
            <v>11837</v>
          </cell>
          <cell r="C245">
            <v>1200</v>
          </cell>
          <cell r="E245">
            <v>1000</v>
          </cell>
        </row>
        <row r="246">
          <cell r="A246">
            <v>29102</v>
          </cell>
          <cell r="B246">
            <v>11837</v>
          </cell>
          <cell r="C246">
            <v>1200</v>
          </cell>
          <cell r="E246">
            <v>1000</v>
          </cell>
        </row>
        <row r="247">
          <cell r="A247">
            <v>29121</v>
          </cell>
          <cell r="B247">
            <v>11837</v>
          </cell>
          <cell r="C247">
            <v>1200</v>
          </cell>
          <cell r="E247">
            <v>1000</v>
          </cell>
        </row>
        <row r="248">
          <cell r="A248">
            <v>29131</v>
          </cell>
          <cell r="B248">
            <v>11838</v>
          </cell>
          <cell r="C248">
            <v>1200</v>
          </cell>
          <cell r="E248">
            <v>1000</v>
          </cell>
        </row>
        <row r="249">
          <cell r="A249">
            <v>29161</v>
          </cell>
          <cell r="B249">
            <v>11837</v>
          </cell>
          <cell r="C249">
            <v>1200</v>
          </cell>
          <cell r="E249">
            <v>1000</v>
          </cell>
        </row>
        <row r="250">
          <cell r="A250">
            <v>29171</v>
          </cell>
          <cell r="B250">
            <v>11838</v>
          </cell>
          <cell r="C250">
            <v>1200</v>
          </cell>
          <cell r="E250">
            <v>1000</v>
          </cell>
        </row>
        <row r="251">
          <cell r="A251">
            <v>29181</v>
          </cell>
          <cell r="B251">
            <v>11836</v>
          </cell>
          <cell r="C251">
            <v>1200</v>
          </cell>
          <cell r="E251">
            <v>1000</v>
          </cell>
        </row>
        <row r="252">
          <cell r="A252">
            <v>29202</v>
          </cell>
          <cell r="B252">
            <v>11837</v>
          </cell>
          <cell r="C252">
            <v>1290</v>
          </cell>
          <cell r="E252">
            <v>1000</v>
          </cell>
        </row>
        <row r="253">
          <cell r="A253">
            <v>29203</v>
          </cell>
          <cell r="B253">
            <v>11837</v>
          </cell>
          <cell r="C253">
            <v>1200</v>
          </cell>
          <cell r="E253">
            <v>1000</v>
          </cell>
        </row>
        <row r="254">
          <cell r="A254">
            <v>29204</v>
          </cell>
          <cell r="B254">
            <v>11837</v>
          </cell>
          <cell r="C254">
            <v>1200</v>
          </cell>
          <cell r="E254">
            <v>1000</v>
          </cell>
        </row>
        <row r="255">
          <cell r="A255">
            <v>29251</v>
          </cell>
          <cell r="B255">
            <v>11837</v>
          </cell>
          <cell r="C255">
            <v>1200</v>
          </cell>
          <cell r="E255">
            <v>1000</v>
          </cell>
        </row>
        <row r="256">
          <cell r="A256">
            <v>29252</v>
          </cell>
          <cell r="B256">
            <v>11837</v>
          </cell>
          <cell r="C256">
            <v>1200</v>
          </cell>
          <cell r="E256">
            <v>1000</v>
          </cell>
        </row>
        <row r="257">
          <cell r="A257">
            <v>29350</v>
          </cell>
          <cell r="B257">
            <v>11838</v>
          </cell>
          <cell r="C257">
            <v>1200</v>
          </cell>
          <cell r="E257">
            <v>1000</v>
          </cell>
        </row>
        <row r="258">
          <cell r="A258">
            <v>29360</v>
          </cell>
          <cell r="B258">
            <v>11838</v>
          </cell>
          <cell r="C258">
            <v>1200</v>
          </cell>
          <cell r="E258">
            <v>1000</v>
          </cell>
        </row>
        <row r="259">
          <cell r="A259">
            <v>29411</v>
          </cell>
          <cell r="B259">
            <v>11768</v>
          </cell>
          <cell r="C259">
            <v>1201</v>
          </cell>
          <cell r="E259">
            <v>1000</v>
          </cell>
        </row>
        <row r="260">
          <cell r="A260">
            <v>29452</v>
          </cell>
          <cell r="B260">
            <v>11837</v>
          </cell>
          <cell r="C260">
            <v>1200</v>
          </cell>
          <cell r="E260">
            <v>1000</v>
          </cell>
        </row>
        <row r="261">
          <cell r="A261">
            <v>29501</v>
          </cell>
          <cell r="B261">
            <v>11768</v>
          </cell>
          <cell r="C261">
            <v>1201</v>
          </cell>
          <cell r="E261">
            <v>1000</v>
          </cell>
        </row>
        <row r="262">
          <cell r="A262">
            <v>29531</v>
          </cell>
          <cell r="B262">
            <v>11768</v>
          </cell>
          <cell r="C262">
            <v>1201</v>
          </cell>
          <cell r="E262">
            <v>1000</v>
          </cell>
        </row>
        <row r="263">
          <cell r="A263">
            <v>29561</v>
          </cell>
          <cell r="B263">
            <v>1.1768000000000001</v>
          </cell>
          <cell r="C263">
            <v>1201</v>
          </cell>
          <cell r="E263">
            <v>1000</v>
          </cell>
        </row>
        <row r="264">
          <cell r="A264">
            <v>29591</v>
          </cell>
          <cell r="B264">
            <v>11768</v>
          </cell>
          <cell r="C264">
            <v>1201</v>
          </cell>
          <cell r="E264">
            <v>1000</v>
          </cell>
        </row>
        <row r="265">
          <cell r="A265">
            <v>29604</v>
          </cell>
          <cell r="B265">
            <v>11840</v>
          </cell>
          <cell r="C265">
            <v>1201</v>
          </cell>
          <cell r="E265">
            <v>1000</v>
          </cell>
        </row>
        <row r="266">
          <cell r="A266">
            <v>29701</v>
          </cell>
          <cell r="B266">
            <v>11841</v>
          </cell>
          <cell r="C266">
            <v>1201</v>
          </cell>
          <cell r="E266">
            <v>1000</v>
          </cell>
        </row>
        <row r="267">
          <cell r="A267">
            <v>29702</v>
          </cell>
          <cell r="B267">
            <v>11841</v>
          </cell>
          <cell r="C267">
            <v>1201</v>
          </cell>
          <cell r="E267">
            <v>1000</v>
          </cell>
        </row>
        <row r="268">
          <cell r="A268">
            <v>30015</v>
          </cell>
          <cell r="B268">
            <v>11628</v>
          </cell>
          <cell r="C268">
            <v>1200</v>
          </cell>
          <cell r="E268">
            <v>1000</v>
          </cell>
        </row>
        <row r="269">
          <cell r="A269">
            <v>30020</v>
          </cell>
          <cell r="B269">
            <v>11628</v>
          </cell>
          <cell r="C269">
            <v>1200</v>
          </cell>
          <cell r="E269">
            <v>1000</v>
          </cell>
        </row>
        <row r="270">
          <cell r="A270">
            <v>30055</v>
          </cell>
          <cell r="B270">
            <v>11628</v>
          </cell>
          <cell r="C270">
            <v>1200</v>
          </cell>
          <cell r="E270">
            <v>1000</v>
          </cell>
        </row>
        <row r="271">
          <cell r="A271">
            <v>30060</v>
          </cell>
          <cell r="B271">
            <v>11628</v>
          </cell>
          <cell r="C271">
            <v>1200</v>
          </cell>
          <cell r="E271">
            <v>1000</v>
          </cell>
        </row>
        <row r="272">
          <cell r="A272">
            <v>30065</v>
          </cell>
          <cell r="B272">
            <v>11628</v>
          </cell>
          <cell r="C272">
            <v>1200</v>
          </cell>
          <cell r="E272">
            <v>1000</v>
          </cell>
        </row>
        <row r="273">
          <cell r="A273">
            <v>40510</v>
          </cell>
          <cell r="B273">
            <v>11127</v>
          </cell>
          <cell r="C273">
            <v>1167</v>
          </cell>
          <cell r="E273">
            <v>1000</v>
          </cell>
        </row>
        <row r="274">
          <cell r="A274">
            <v>40610</v>
          </cell>
          <cell r="B274">
            <v>10903</v>
          </cell>
          <cell r="C274">
            <v>1122</v>
          </cell>
          <cell r="E274">
            <v>1000</v>
          </cell>
        </row>
        <row r="275">
          <cell r="A275">
            <v>40614</v>
          </cell>
          <cell r="B275">
            <v>10903</v>
          </cell>
          <cell r="C275">
            <v>1122</v>
          </cell>
          <cell r="E275">
            <v>1000</v>
          </cell>
        </row>
        <row r="276">
          <cell r="A276">
            <v>40616</v>
          </cell>
          <cell r="B276">
            <v>10903</v>
          </cell>
          <cell r="C276">
            <v>1122</v>
          </cell>
          <cell r="E276">
            <v>1000</v>
          </cell>
        </row>
        <row r="277">
          <cell r="A277">
            <v>40617</v>
          </cell>
          <cell r="B277">
            <v>10903</v>
          </cell>
          <cell r="C277">
            <v>1122</v>
          </cell>
          <cell r="E277">
            <v>1000</v>
          </cell>
        </row>
        <row r="278">
          <cell r="A278">
            <v>40618</v>
          </cell>
          <cell r="B278">
            <v>10903</v>
          </cell>
          <cell r="C278">
            <v>1122</v>
          </cell>
          <cell r="E278">
            <v>1000</v>
          </cell>
        </row>
        <row r="279">
          <cell r="A279">
            <v>40620</v>
          </cell>
          <cell r="B279">
            <v>10903</v>
          </cell>
          <cell r="C279">
            <v>1122</v>
          </cell>
          <cell r="E279">
            <v>1000</v>
          </cell>
        </row>
        <row r="280">
          <cell r="A280">
            <v>40710</v>
          </cell>
          <cell r="B280">
            <v>10823</v>
          </cell>
          <cell r="C280">
            <v>1106</v>
          </cell>
          <cell r="E280">
            <v>1000</v>
          </cell>
        </row>
        <row r="281">
          <cell r="A281">
            <v>40716</v>
          </cell>
          <cell r="B281">
            <v>10823</v>
          </cell>
          <cell r="C281">
            <v>1106</v>
          </cell>
          <cell r="E281">
            <v>1000</v>
          </cell>
        </row>
        <row r="282">
          <cell r="A282">
            <v>40717</v>
          </cell>
          <cell r="B282">
            <v>10823</v>
          </cell>
          <cell r="C282">
            <v>1106</v>
          </cell>
          <cell r="E282">
            <v>1000</v>
          </cell>
        </row>
        <row r="283">
          <cell r="A283">
            <v>40718</v>
          </cell>
          <cell r="B283">
            <v>10823</v>
          </cell>
          <cell r="C283">
            <v>1106</v>
          </cell>
          <cell r="E283">
            <v>1000</v>
          </cell>
        </row>
        <row r="284">
          <cell r="A284">
            <v>40726</v>
          </cell>
          <cell r="B284">
            <v>10855</v>
          </cell>
          <cell r="C284">
            <v>1110</v>
          </cell>
          <cell r="E284">
            <v>1000</v>
          </cell>
        </row>
        <row r="285">
          <cell r="A285">
            <v>40726</v>
          </cell>
          <cell r="B285">
            <v>10855</v>
          </cell>
          <cell r="C285">
            <v>1110</v>
          </cell>
          <cell r="E285">
            <v>1000</v>
          </cell>
        </row>
        <row r="286">
          <cell r="A286">
            <v>40727</v>
          </cell>
          <cell r="B286">
            <v>10855</v>
          </cell>
          <cell r="C286">
            <v>1110</v>
          </cell>
          <cell r="E286">
            <v>1000</v>
          </cell>
        </row>
        <row r="287">
          <cell r="A287">
            <v>40730</v>
          </cell>
          <cell r="B287">
            <v>10875</v>
          </cell>
          <cell r="C287">
            <v>1115</v>
          </cell>
          <cell r="E287">
            <v>1000</v>
          </cell>
        </row>
        <row r="288">
          <cell r="A288">
            <v>40733</v>
          </cell>
          <cell r="B288">
            <v>10875</v>
          </cell>
          <cell r="C288">
            <v>1115</v>
          </cell>
          <cell r="E288">
            <v>1000</v>
          </cell>
        </row>
        <row r="289">
          <cell r="A289">
            <v>40736</v>
          </cell>
          <cell r="B289">
            <v>10875</v>
          </cell>
          <cell r="C289">
            <v>1115</v>
          </cell>
          <cell r="E289">
            <v>1000</v>
          </cell>
        </row>
        <row r="290">
          <cell r="A290">
            <v>40737</v>
          </cell>
          <cell r="B290">
            <v>10875</v>
          </cell>
          <cell r="C290">
            <v>1115</v>
          </cell>
          <cell r="E290">
            <v>1000</v>
          </cell>
        </row>
        <row r="291">
          <cell r="A291">
            <v>40738</v>
          </cell>
          <cell r="B291">
            <v>10875</v>
          </cell>
          <cell r="C291">
            <v>1115</v>
          </cell>
          <cell r="E291">
            <v>1000</v>
          </cell>
        </row>
        <row r="292">
          <cell r="A292">
            <v>40740</v>
          </cell>
          <cell r="B292">
            <v>10867</v>
          </cell>
          <cell r="C292">
            <v>1113</v>
          </cell>
          <cell r="E292">
            <v>1000</v>
          </cell>
        </row>
        <row r="293">
          <cell r="A293">
            <v>40743</v>
          </cell>
          <cell r="B293">
            <v>10867</v>
          </cell>
          <cell r="C293">
            <v>1113</v>
          </cell>
          <cell r="E293">
            <v>1000</v>
          </cell>
        </row>
        <row r="294">
          <cell r="A294">
            <v>40746</v>
          </cell>
          <cell r="B294">
            <v>10867</v>
          </cell>
          <cell r="C294">
            <v>1113</v>
          </cell>
          <cell r="E294">
            <v>1000</v>
          </cell>
        </row>
        <row r="295">
          <cell r="A295">
            <v>40748</v>
          </cell>
          <cell r="B295">
            <v>10867</v>
          </cell>
          <cell r="C295">
            <v>1113</v>
          </cell>
          <cell r="E295">
            <v>1000</v>
          </cell>
        </row>
        <row r="296">
          <cell r="A296">
            <v>40749</v>
          </cell>
          <cell r="B296">
            <v>10867</v>
          </cell>
          <cell r="C296">
            <v>1113</v>
          </cell>
          <cell r="E296">
            <v>1000</v>
          </cell>
        </row>
        <row r="297">
          <cell r="A297">
            <v>40750</v>
          </cell>
          <cell r="B297">
            <v>10859</v>
          </cell>
          <cell r="C297">
            <v>1111</v>
          </cell>
          <cell r="E297">
            <v>1000</v>
          </cell>
        </row>
        <row r="298">
          <cell r="A298">
            <v>40751</v>
          </cell>
          <cell r="B298">
            <v>10765</v>
          </cell>
          <cell r="C298">
            <v>1192</v>
          </cell>
          <cell r="E298">
            <v>1000</v>
          </cell>
        </row>
        <row r="299">
          <cell r="A299">
            <v>40756</v>
          </cell>
          <cell r="B299">
            <v>10859</v>
          </cell>
          <cell r="C299">
            <v>1111</v>
          </cell>
          <cell r="E299">
            <v>1000</v>
          </cell>
        </row>
        <row r="300">
          <cell r="A300">
            <v>40757</v>
          </cell>
          <cell r="B300">
            <v>10859</v>
          </cell>
          <cell r="C300">
            <v>1111</v>
          </cell>
          <cell r="E300">
            <v>1000</v>
          </cell>
        </row>
        <row r="301">
          <cell r="A301">
            <v>40758</v>
          </cell>
          <cell r="B301">
            <v>10859</v>
          </cell>
          <cell r="C301">
            <v>1111</v>
          </cell>
          <cell r="E301">
            <v>1000</v>
          </cell>
        </row>
        <row r="302">
          <cell r="A302">
            <v>40775</v>
          </cell>
          <cell r="B302">
            <v>10871</v>
          </cell>
          <cell r="C302">
            <v>1114</v>
          </cell>
          <cell r="E302">
            <v>1000</v>
          </cell>
        </row>
        <row r="303">
          <cell r="A303">
            <v>40776</v>
          </cell>
          <cell r="B303">
            <v>10871</v>
          </cell>
          <cell r="C303">
            <v>1114</v>
          </cell>
          <cell r="E303">
            <v>1000</v>
          </cell>
        </row>
        <row r="304">
          <cell r="A304">
            <v>40777</v>
          </cell>
          <cell r="B304">
            <v>10871</v>
          </cell>
          <cell r="C304">
            <v>1114</v>
          </cell>
          <cell r="E304">
            <v>1000</v>
          </cell>
        </row>
        <row r="305">
          <cell r="A305">
            <v>40910</v>
          </cell>
          <cell r="B305">
            <v>10879</v>
          </cell>
          <cell r="C305">
            <v>1116</v>
          </cell>
          <cell r="E305">
            <v>1000</v>
          </cell>
        </row>
        <row r="306">
          <cell r="A306">
            <v>40915</v>
          </cell>
          <cell r="B306">
            <v>10879</v>
          </cell>
          <cell r="C306">
            <v>1116</v>
          </cell>
          <cell r="E306">
            <v>1000</v>
          </cell>
        </row>
        <row r="307">
          <cell r="A307">
            <v>40916</v>
          </cell>
          <cell r="B307">
            <v>10879</v>
          </cell>
          <cell r="C307">
            <v>1116</v>
          </cell>
          <cell r="E307">
            <v>1000</v>
          </cell>
        </row>
        <row r="308">
          <cell r="A308">
            <v>40917</v>
          </cell>
          <cell r="B308">
            <v>10879</v>
          </cell>
          <cell r="C308">
            <v>1116</v>
          </cell>
          <cell r="E308">
            <v>1000</v>
          </cell>
        </row>
        <row r="309">
          <cell r="A309">
            <v>40918</v>
          </cell>
          <cell r="B309">
            <v>10879</v>
          </cell>
          <cell r="C309">
            <v>1116</v>
          </cell>
          <cell r="E309">
            <v>1000</v>
          </cell>
        </row>
        <row r="310">
          <cell r="A310">
            <v>40920</v>
          </cell>
          <cell r="B310">
            <v>10911</v>
          </cell>
          <cell r="C310">
            <v>1124</v>
          </cell>
          <cell r="E310">
            <v>1000</v>
          </cell>
        </row>
        <row r="311">
          <cell r="A311">
            <v>40926</v>
          </cell>
          <cell r="B311">
            <v>10911</v>
          </cell>
          <cell r="C311">
            <v>1124</v>
          </cell>
          <cell r="E311">
            <v>1000</v>
          </cell>
        </row>
        <row r="312">
          <cell r="A312">
            <v>40927</v>
          </cell>
          <cell r="B312">
            <v>10911</v>
          </cell>
          <cell r="C312">
            <v>1124</v>
          </cell>
          <cell r="E312">
            <v>1000</v>
          </cell>
        </row>
        <row r="313">
          <cell r="A313">
            <v>40928</v>
          </cell>
          <cell r="B313">
            <v>10911</v>
          </cell>
          <cell r="C313">
            <v>1124</v>
          </cell>
          <cell r="E313">
            <v>1000</v>
          </cell>
        </row>
        <row r="314">
          <cell r="A314">
            <v>40930</v>
          </cell>
          <cell r="B314">
            <v>10879</v>
          </cell>
          <cell r="C314">
            <v>1116</v>
          </cell>
          <cell r="E314">
            <v>1000</v>
          </cell>
        </row>
        <row r="315">
          <cell r="A315">
            <v>40960</v>
          </cell>
          <cell r="B315">
            <v>11059</v>
          </cell>
          <cell r="C315">
            <v>1156</v>
          </cell>
          <cell r="E315">
            <v>1000</v>
          </cell>
        </row>
        <row r="316">
          <cell r="A316">
            <v>41020</v>
          </cell>
          <cell r="B316">
            <v>11883</v>
          </cell>
          <cell r="C316">
            <v>1167</v>
          </cell>
          <cell r="E316">
            <v>1000</v>
          </cell>
        </row>
        <row r="317">
          <cell r="A317">
            <v>41030</v>
          </cell>
          <cell r="B317">
            <v>10831</v>
          </cell>
          <cell r="C317">
            <v>1108</v>
          </cell>
          <cell r="E317">
            <v>1000</v>
          </cell>
        </row>
        <row r="318">
          <cell r="A318">
            <v>41050</v>
          </cell>
          <cell r="B318">
            <v>10871</v>
          </cell>
          <cell r="C318">
            <v>1114</v>
          </cell>
          <cell r="E318">
            <v>1000</v>
          </cell>
        </row>
        <row r="319">
          <cell r="A319">
            <v>41051</v>
          </cell>
          <cell r="B319">
            <v>10871</v>
          </cell>
          <cell r="C319">
            <v>1114</v>
          </cell>
          <cell r="E319">
            <v>1000</v>
          </cell>
        </row>
        <row r="320">
          <cell r="A320">
            <v>41110</v>
          </cell>
          <cell r="B320">
            <v>10835</v>
          </cell>
          <cell r="C320">
            <v>1109</v>
          </cell>
          <cell r="E320">
            <v>1000</v>
          </cell>
        </row>
        <row r="321">
          <cell r="A321">
            <v>41145</v>
          </cell>
          <cell r="B321">
            <v>10827</v>
          </cell>
          <cell r="C321">
            <v>1107</v>
          </cell>
          <cell r="E321">
            <v>1000</v>
          </cell>
        </row>
        <row r="322">
          <cell r="A322">
            <v>41187</v>
          </cell>
          <cell r="B322">
            <v>11122</v>
          </cell>
          <cell r="C322">
            <v>1167</v>
          </cell>
          <cell r="E322">
            <v>1000</v>
          </cell>
        </row>
        <row r="323">
          <cell r="A323">
            <v>41190</v>
          </cell>
          <cell r="B323">
            <v>10879</v>
          </cell>
          <cell r="C323">
            <v>1116</v>
          </cell>
          <cell r="E323">
            <v>1000</v>
          </cell>
        </row>
        <row r="324">
          <cell r="A324">
            <v>41191</v>
          </cell>
          <cell r="B324">
            <v>10879</v>
          </cell>
          <cell r="C324">
            <v>1116</v>
          </cell>
          <cell r="E324">
            <v>1000</v>
          </cell>
        </row>
        <row r="325">
          <cell r="A325">
            <v>41200</v>
          </cell>
          <cell r="B325">
            <v>10887</v>
          </cell>
          <cell r="C325">
            <v>1118</v>
          </cell>
          <cell r="E325">
            <v>1000</v>
          </cell>
        </row>
        <row r="326">
          <cell r="A326">
            <v>41210</v>
          </cell>
          <cell r="B326">
            <v>10879</v>
          </cell>
          <cell r="C326">
            <v>1116</v>
          </cell>
          <cell r="E326">
            <v>1000</v>
          </cell>
        </row>
        <row r="327">
          <cell r="A327">
            <v>41220</v>
          </cell>
          <cell r="B327">
            <v>11883</v>
          </cell>
          <cell r="C327">
            <v>1167</v>
          </cell>
          <cell r="E327">
            <v>1000</v>
          </cell>
        </row>
        <row r="328">
          <cell r="A328">
            <v>41239</v>
          </cell>
          <cell r="B328">
            <v>10883</v>
          </cell>
          <cell r="C328">
            <v>1117</v>
          </cell>
          <cell r="E328">
            <v>1000</v>
          </cell>
        </row>
        <row r="329">
          <cell r="A329">
            <v>41240</v>
          </cell>
          <cell r="B329">
            <v>10883</v>
          </cell>
          <cell r="C329">
            <v>1117</v>
          </cell>
          <cell r="E329">
            <v>1000</v>
          </cell>
        </row>
        <row r="330">
          <cell r="A330">
            <v>41245</v>
          </cell>
          <cell r="B330">
            <v>10883</v>
          </cell>
          <cell r="C330">
            <v>1117</v>
          </cell>
          <cell r="E330">
            <v>1000</v>
          </cell>
        </row>
        <row r="331">
          <cell r="A331">
            <v>41260</v>
          </cell>
          <cell r="B331">
            <v>10899</v>
          </cell>
          <cell r="C331">
            <v>1121</v>
          </cell>
          <cell r="E331">
            <v>1000</v>
          </cell>
        </row>
        <row r="332">
          <cell r="A332">
            <v>41270</v>
          </cell>
          <cell r="B332">
            <v>11625</v>
          </cell>
          <cell r="C332">
            <v>1200</v>
          </cell>
          <cell r="E332">
            <v>1000</v>
          </cell>
        </row>
        <row r="333">
          <cell r="A333">
            <v>41289</v>
          </cell>
          <cell r="B333">
            <v>10919</v>
          </cell>
          <cell r="C333">
            <v>1126</v>
          </cell>
          <cell r="E333">
            <v>1000</v>
          </cell>
        </row>
        <row r="334">
          <cell r="A334">
            <v>41290</v>
          </cell>
          <cell r="B334">
            <v>10915</v>
          </cell>
          <cell r="C334">
            <v>1125</v>
          </cell>
          <cell r="E334">
            <v>1000</v>
          </cell>
        </row>
        <row r="335">
          <cell r="A335">
            <v>41300</v>
          </cell>
          <cell r="B335">
            <v>10867</v>
          </cell>
          <cell r="C335">
            <v>1113</v>
          </cell>
          <cell r="E335">
            <v>1000</v>
          </cell>
        </row>
        <row r="336">
          <cell r="A336">
            <v>41310</v>
          </cell>
          <cell r="B336">
            <v>10907</v>
          </cell>
          <cell r="C336">
            <v>1123</v>
          </cell>
          <cell r="E336">
            <v>1000</v>
          </cell>
        </row>
        <row r="337">
          <cell r="A337">
            <v>41320</v>
          </cell>
          <cell r="B337">
            <v>11883</v>
          </cell>
          <cell r="C337">
            <v>1167</v>
          </cell>
          <cell r="E337">
            <v>1000</v>
          </cell>
        </row>
        <row r="338">
          <cell r="A338">
            <v>41330</v>
          </cell>
          <cell r="B338">
            <v>10867</v>
          </cell>
          <cell r="C338">
            <v>1113</v>
          </cell>
          <cell r="E338">
            <v>1000</v>
          </cell>
        </row>
        <row r="339">
          <cell r="A339">
            <v>41335</v>
          </cell>
          <cell r="B339">
            <v>10867</v>
          </cell>
          <cell r="C339">
            <v>1113</v>
          </cell>
          <cell r="E339">
            <v>1000</v>
          </cell>
        </row>
        <row r="340">
          <cell r="A340">
            <v>41340</v>
          </cell>
          <cell r="B340">
            <v>10875</v>
          </cell>
          <cell r="C340">
            <v>1115</v>
          </cell>
          <cell r="E340">
            <v>1000</v>
          </cell>
        </row>
        <row r="341">
          <cell r="A341">
            <v>41342</v>
          </cell>
          <cell r="B341">
            <v>10875</v>
          </cell>
          <cell r="C341">
            <v>1115</v>
          </cell>
          <cell r="E341">
            <v>1000</v>
          </cell>
        </row>
        <row r="342">
          <cell r="A342">
            <v>41360</v>
          </cell>
          <cell r="B342">
            <v>10859</v>
          </cell>
          <cell r="C342">
            <v>1111</v>
          </cell>
          <cell r="E342">
            <v>1000</v>
          </cell>
        </row>
        <row r="343">
          <cell r="A343">
            <v>41366</v>
          </cell>
          <cell r="B343">
            <v>10859</v>
          </cell>
          <cell r="C343">
            <v>1111</v>
          </cell>
          <cell r="E343">
            <v>1000</v>
          </cell>
        </row>
        <row r="344">
          <cell r="A344">
            <v>41370</v>
          </cell>
          <cell r="B344">
            <v>10863</v>
          </cell>
          <cell r="C344">
            <v>1112</v>
          </cell>
          <cell r="E344">
            <v>1000</v>
          </cell>
        </row>
        <row r="345">
          <cell r="A345">
            <v>41375</v>
          </cell>
          <cell r="B345">
            <v>10863</v>
          </cell>
          <cell r="C345">
            <v>1112</v>
          </cell>
          <cell r="E345">
            <v>1000</v>
          </cell>
        </row>
        <row r="346">
          <cell r="A346">
            <v>41410</v>
          </cell>
          <cell r="B346">
            <v>10923</v>
          </cell>
          <cell r="C346">
            <v>1124</v>
          </cell>
          <cell r="E346">
            <v>1000</v>
          </cell>
        </row>
        <row r="347">
          <cell r="A347">
            <v>41420</v>
          </cell>
          <cell r="B347">
            <v>11883</v>
          </cell>
          <cell r="C347">
            <v>1167</v>
          </cell>
          <cell r="E347">
            <v>1000</v>
          </cell>
        </row>
        <row r="348">
          <cell r="A348">
            <v>41430</v>
          </cell>
          <cell r="B348">
            <v>10903</v>
          </cell>
          <cell r="C348">
            <v>1122</v>
          </cell>
          <cell r="E348">
            <v>1000</v>
          </cell>
        </row>
        <row r="349">
          <cell r="A349">
            <v>41435</v>
          </cell>
          <cell r="B349">
            <v>10903</v>
          </cell>
          <cell r="C349">
            <v>1122</v>
          </cell>
          <cell r="E349">
            <v>1000</v>
          </cell>
        </row>
        <row r="350">
          <cell r="A350">
            <v>41440</v>
          </cell>
          <cell r="B350">
            <v>10823</v>
          </cell>
          <cell r="C350">
            <v>1106</v>
          </cell>
          <cell r="E350">
            <v>1000</v>
          </cell>
        </row>
        <row r="351">
          <cell r="A351">
            <v>41441</v>
          </cell>
          <cell r="B351">
            <v>10823</v>
          </cell>
          <cell r="C351">
            <v>1106</v>
          </cell>
          <cell r="E351">
            <v>1000</v>
          </cell>
        </row>
        <row r="352">
          <cell r="A352">
            <v>41460</v>
          </cell>
          <cell r="B352">
            <v>10835</v>
          </cell>
          <cell r="C352">
            <v>1109</v>
          </cell>
          <cell r="E352">
            <v>1000</v>
          </cell>
        </row>
        <row r="353">
          <cell r="A353">
            <v>41470</v>
          </cell>
          <cell r="B353">
            <v>10895</v>
          </cell>
          <cell r="C353">
            <v>1120</v>
          </cell>
          <cell r="E353">
            <v>1000</v>
          </cell>
        </row>
        <row r="354">
          <cell r="A354">
            <v>41480</v>
          </cell>
          <cell r="B354">
            <v>10823</v>
          </cell>
          <cell r="C354">
            <v>1106</v>
          </cell>
          <cell r="E354">
            <v>1000</v>
          </cell>
        </row>
        <row r="355">
          <cell r="A355">
            <v>41490</v>
          </cell>
          <cell r="B355">
            <v>10831</v>
          </cell>
          <cell r="C355">
            <v>1108</v>
          </cell>
          <cell r="E355">
            <v>1000</v>
          </cell>
        </row>
        <row r="356">
          <cell r="A356">
            <v>41510</v>
          </cell>
          <cell r="B356">
            <v>10839</v>
          </cell>
          <cell r="C356">
            <v>1178</v>
          </cell>
          <cell r="E356">
            <v>1000</v>
          </cell>
        </row>
        <row r="357">
          <cell r="A357">
            <v>41540</v>
          </cell>
          <cell r="B357">
            <v>10839</v>
          </cell>
          <cell r="C357">
            <v>1178</v>
          </cell>
          <cell r="E357">
            <v>1000</v>
          </cell>
        </row>
        <row r="358">
          <cell r="A358">
            <v>41600</v>
          </cell>
          <cell r="B358">
            <v>10903</v>
          </cell>
          <cell r="C358">
            <v>1122</v>
          </cell>
          <cell r="E358">
            <v>1000</v>
          </cell>
        </row>
        <row r="359">
          <cell r="A359">
            <v>41610</v>
          </cell>
          <cell r="B359">
            <v>10815</v>
          </cell>
          <cell r="C359">
            <v>1167</v>
          </cell>
          <cell r="E359">
            <v>1000</v>
          </cell>
        </row>
        <row r="360">
          <cell r="A360">
            <v>41620</v>
          </cell>
          <cell r="B360">
            <v>11689</v>
          </cell>
          <cell r="C360">
            <v>1201</v>
          </cell>
          <cell r="E360">
            <v>1000</v>
          </cell>
        </row>
        <row r="361">
          <cell r="A361">
            <v>41800</v>
          </cell>
          <cell r="B361">
            <v>10823</v>
          </cell>
          <cell r="C361">
            <v>1106</v>
          </cell>
          <cell r="E361">
            <v>1000</v>
          </cell>
        </row>
        <row r="362">
          <cell r="A362">
            <v>42400</v>
          </cell>
          <cell r="B362">
            <v>10923</v>
          </cell>
          <cell r="C362">
            <v>1124</v>
          </cell>
          <cell r="E362">
            <v>1000</v>
          </cell>
        </row>
        <row r="363">
          <cell r="A363">
            <v>42440</v>
          </cell>
          <cell r="B363">
            <v>10927</v>
          </cell>
          <cell r="C363">
            <v>1127</v>
          </cell>
          <cell r="E363">
            <v>1000</v>
          </cell>
        </row>
        <row r="364">
          <cell r="A364">
            <v>42460</v>
          </cell>
          <cell r="B364">
            <v>10931</v>
          </cell>
          <cell r="C364">
            <v>1129</v>
          </cell>
          <cell r="E364">
            <v>1000</v>
          </cell>
        </row>
        <row r="365">
          <cell r="A365">
            <v>42461</v>
          </cell>
          <cell r="B365">
            <v>10931</v>
          </cell>
          <cell r="C365">
            <v>1129</v>
          </cell>
          <cell r="E365">
            <v>1000</v>
          </cell>
        </row>
        <row r="366">
          <cell r="A366">
            <v>42462</v>
          </cell>
          <cell r="B366">
            <v>10931</v>
          </cell>
          <cell r="C366">
            <v>1129</v>
          </cell>
          <cell r="E366">
            <v>1000</v>
          </cell>
        </row>
        <row r="367">
          <cell r="A367">
            <v>42463</v>
          </cell>
          <cell r="B367">
            <v>10931</v>
          </cell>
          <cell r="C367">
            <v>1129</v>
          </cell>
          <cell r="E367">
            <v>1000</v>
          </cell>
        </row>
        <row r="368">
          <cell r="A368">
            <v>42470</v>
          </cell>
          <cell r="B368">
            <v>11883</v>
          </cell>
          <cell r="C368">
            <v>1167</v>
          </cell>
          <cell r="E368">
            <v>1000</v>
          </cell>
        </row>
        <row r="369">
          <cell r="A369">
            <v>42950</v>
          </cell>
          <cell r="B369">
            <v>10931</v>
          </cell>
          <cell r="C369">
            <v>1129</v>
          </cell>
          <cell r="E369">
            <v>1000</v>
          </cell>
        </row>
        <row r="370">
          <cell r="A370">
            <v>42953</v>
          </cell>
          <cell r="B370">
            <v>10765</v>
          </cell>
          <cell r="C370">
            <v>1192</v>
          </cell>
          <cell r="E370">
            <v>1000</v>
          </cell>
        </row>
        <row r="371">
          <cell r="A371">
            <v>42956</v>
          </cell>
          <cell r="B371">
            <v>10931</v>
          </cell>
          <cell r="C371">
            <v>1129</v>
          </cell>
          <cell r="E371">
            <v>1000</v>
          </cell>
        </row>
        <row r="372">
          <cell r="A372">
            <v>42957</v>
          </cell>
          <cell r="B372">
            <v>10931</v>
          </cell>
          <cell r="C372">
            <v>1129</v>
          </cell>
          <cell r="E372">
            <v>1000</v>
          </cell>
        </row>
        <row r="373">
          <cell r="A373">
            <v>42958</v>
          </cell>
          <cell r="B373">
            <v>10931</v>
          </cell>
          <cell r="C373">
            <v>1129</v>
          </cell>
          <cell r="E373">
            <v>1000</v>
          </cell>
        </row>
        <row r="374">
          <cell r="A374">
            <v>42960</v>
          </cell>
          <cell r="B374">
            <v>10923</v>
          </cell>
          <cell r="C374">
            <v>1124</v>
          </cell>
          <cell r="E374">
            <v>1000</v>
          </cell>
        </row>
        <row r="375">
          <cell r="A375">
            <v>43530</v>
          </cell>
          <cell r="B375">
            <v>11883</v>
          </cell>
          <cell r="C375">
            <v>1167</v>
          </cell>
          <cell r="E375">
            <v>1000</v>
          </cell>
        </row>
        <row r="376">
          <cell r="A376">
            <v>44570</v>
          </cell>
          <cell r="B376">
            <v>11091</v>
          </cell>
          <cell r="C376">
            <v>1161</v>
          </cell>
          <cell r="E376">
            <v>1000</v>
          </cell>
        </row>
        <row r="377">
          <cell r="A377">
            <v>44600</v>
          </cell>
          <cell r="B377">
            <v>11095</v>
          </cell>
          <cell r="C377">
            <v>1162</v>
          </cell>
          <cell r="E377">
            <v>1000</v>
          </cell>
        </row>
        <row r="378">
          <cell r="A378">
            <v>44680</v>
          </cell>
          <cell r="B378">
            <v>11083</v>
          </cell>
          <cell r="C378">
            <v>1157</v>
          </cell>
          <cell r="E378">
            <v>1000</v>
          </cell>
        </row>
        <row r="379">
          <cell r="A379">
            <v>44970</v>
          </cell>
          <cell r="B379">
            <v>11091</v>
          </cell>
          <cell r="C379">
            <v>1161</v>
          </cell>
          <cell r="E379">
            <v>1000</v>
          </cell>
        </row>
        <row r="380">
          <cell r="A380">
            <v>44976</v>
          </cell>
          <cell r="B380">
            <v>11091</v>
          </cell>
          <cell r="C380">
            <v>1161</v>
          </cell>
          <cell r="E380">
            <v>1000</v>
          </cell>
        </row>
        <row r="381">
          <cell r="A381">
            <v>44977</v>
          </cell>
          <cell r="B381">
            <v>11091</v>
          </cell>
          <cell r="C381">
            <v>1161</v>
          </cell>
          <cell r="E381">
            <v>1000</v>
          </cell>
        </row>
        <row r="382">
          <cell r="A382">
            <v>45111</v>
          </cell>
          <cell r="B382">
            <v>11031</v>
          </cell>
          <cell r="C382">
            <v>1149</v>
          </cell>
          <cell r="E382">
            <v>1000</v>
          </cell>
        </row>
        <row r="383">
          <cell r="A383">
            <v>45333</v>
          </cell>
          <cell r="B383">
            <v>11059</v>
          </cell>
          <cell r="C383">
            <v>1156</v>
          </cell>
          <cell r="E383">
            <v>1000</v>
          </cell>
        </row>
        <row r="384">
          <cell r="A384">
            <v>45400</v>
          </cell>
          <cell r="B384">
            <v>11031</v>
          </cell>
          <cell r="C384">
            <v>1149</v>
          </cell>
          <cell r="E384">
            <v>1000</v>
          </cell>
        </row>
        <row r="385">
          <cell r="A385">
            <v>45402</v>
          </cell>
          <cell r="B385">
            <v>11031</v>
          </cell>
          <cell r="C385">
            <v>1149</v>
          </cell>
          <cell r="E385">
            <v>1000</v>
          </cell>
        </row>
        <row r="386">
          <cell r="A386">
            <v>45406</v>
          </cell>
          <cell r="B386">
            <v>11031</v>
          </cell>
          <cell r="C386">
            <v>1149</v>
          </cell>
          <cell r="E386">
            <v>1000</v>
          </cell>
        </row>
        <row r="387">
          <cell r="A387">
            <v>45407</v>
          </cell>
          <cell r="B387">
            <v>11031</v>
          </cell>
          <cell r="C387">
            <v>1149</v>
          </cell>
          <cell r="E387">
            <v>1000</v>
          </cell>
        </row>
        <row r="388">
          <cell r="A388">
            <v>45408</v>
          </cell>
          <cell r="B388">
            <v>11031</v>
          </cell>
          <cell r="C388">
            <v>1149</v>
          </cell>
          <cell r="E388">
            <v>1000</v>
          </cell>
        </row>
        <row r="389">
          <cell r="A389">
            <v>45410</v>
          </cell>
          <cell r="B389">
            <v>11059</v>
          </cell>
          <cell r="C389">
            <v>1156</v>
          </cell>
          <cell r="E389">
            <v>1000</v>
          </cell>
        </row>
        <row r="390">
          <cell r="A390">
            <v>45420</v>
          </cell>
          <cell r="B390">
            <v>11031</v>
          </cell>
          <cell r="C390">
            <v>1149</v>
          </cell>
          <cell r="E390">
            <v>1000</v>
          </cell>
        </row>
        <row r="391">
          <cell r="A391">
            <v>45430</v>
          </cell>
          <cell r="B391">
            <v>11031</v>
          </cell>
          <cell r="C391">
            <v>1149</v>
          </cell>
          <cell r="E391">
            <v>1000</v>
          </cell>
        </row>
        <row r="392">
          <cell r="A392">
            <v>45450</v>
          </cell>
          <cell r="B392">
            <v>11063</v>
          </cell>
          <cell r="C392">
            <v>1157</v>
          </cell>
          <cell r="E392">
            <v>1000</v>
          </cell>
        </row>
        <row r="393">
          <cell r="A393">
            <v>45456</v>
          </cell>
          <cell r="B393">
            <v>11063</v>
          </cell>
          <cell r="C393">
            <v>1157</v>
          </cell>
          <cell r="E393">
            <v>1000</v>
          </cell>
        </row>
        <row r="394">
          <cell r="A394">
            <v>45457</v>
          </cell>
          <cell r="B394">
            <v>11063</v>
          </cell>
          <cell r="C394">
            <v>1157</v>
          </cell>
          <cell r="E394">
            <v>1000</v>
          </cell>
        </row>
        <row r="395">
          <cell r="A395">
            <v>45470</v>
          </cell>
          <cell r="B395">
            <v>11685</v>
          </cell>
          <cell r="C395">
            <v>1201</v>
          </cell>
          <cell r="E395">
            <v>1000</v>
          </cell>
        </row>
        <row r="396">
          <cell r="A396">
            <v>45475</v>
          </cell>
          <cell r="B396">
            <v>11685</v>
          </cell>
          <cell r="C396">
            <v>1201</v>
          </cell>
          <cell r="E396">
            <v>1000</v>
          </cell>
        </row>
        <row r="397">
          <cell r="A397">
            <v>45480</v>
          </cell>
          <cell r="B397">
            <v>11059</v>
          </cell>
          <cell r="C397">
            <v>1156</v>
          </cell>
          <cell r="E397">
            <v>1000</v>
          </cell>
        </row>
        <row r="398">
          <cell r="A398">
            <v>45500</v>
          </cell>
          <cell r="B398">
            <v>11059</v>
          </cell>
          <cell r="C398">
            <v>1156</v>
          </cell>
          <cell r="E398">
            <v>1000</v>
          </cell>
        </row>
        <row r="399">
          <cell r="A399">
            <v>45506</v>
          </cell>
          <cell r="B399">
            <v>11059</v>
          </cell>
          <cell r="C399">
            <v>1156</v>
          </cell>
          <cell r="E399">
            <v>1000</v>
          </cell>
        </row>
        <row r="400">
          <cell r="A400">
            <v>45507</v>
          </cell>
          <cell r="B400">
            <v>11059</v>
          </cell>
          <cell r="C400">
            <v>1156</v>
          </cell>
          <cell r="E400">
            <v>1000</v>
          </cell>
        </row>
        <row r="401">
          <cell r="A401">
            <v>45508</v>
          </cell>
          <cell r="B401">
            <v>11059</v>
          </cell>
          <cell r="C401">
            <v>1156</v>
          </cell>
          <cell r="E401">
            <v>1000</v>
          </cell>
        </row>
        <row r="402">
          <cell r="A402">
            <v>45555</v>
          </cell>
          <cell r="B402">
            <v>11126</v>
          </cell>
          <cell r="C402">
            <v>1167</v>
          </cell>
          <cell r="E402">
            <v>1000</v>
          </cell>
        </row>
        <row r="403">
          <cell r="A403">
            <v>45630</v>
          </cell>
          <cell r="B403">
            <v>11031</v>
          </cell>
          <cell r="C403">
            <v>1149</v>
          </cell>
          <cell r="E403">
            <v>1000</v>
          </cell>
        </row>
        <row r="404">
          <cell r="A404">
            <v>45640</v>
          </cell>
          <cell r="B404">
            <v>11031</v>
          </cell>
          <cell r="C404">
            <v>1149</v>
          </cell>
          <cell r="E404">
            <v>1000</v>
          </cell>
        </row>
        <row r="405">
          <cell r="A405">
            <v>45650</v>
          </cell>
          <cell r="B405">
            <v>11035</v>
          </cell>
          <cell r="C405">
            <v>1150</v>
          </cell>
          <cell r="E405">
            <v>1000</v>
          </cell>
        </row>
        <row r="406">
          <cell r="A406">
            <v>45670</v>
          </cell>
          <cell r="B406">
            <v>11075</v>
          </cell>
          <cell r="C406">
            <v>1160</v>
          </cell>
          <cell r="E406">
            <v>1000</v>
          </cell>
        </row>
        <row r="407">
          <cell r="A407">
            <v>45680</v>
          </cell>
          <cell r="B407">
            <v>11063</v>
          </cell>
          <cell r="C407">
            <v>1157</v>
          </cell>
          <cell r="E407">
            <v>1000</v>
          </cell>
        </row>
        <row r="408">
          <cell r="A408">
            <v>45700</v>
          </cell>
          <cell r="B408">
            <v>11063</v>
          </cell>
          <cell r="C408">
            <v>1157</v>
          </cell>
          <cell r="E408">
            <v>1000</v>
          </cell>
        </row>
        <row r="409">
          <cell r="A409">
            <v>45720</v>
          </cell>
          <cell r="B409">
            <v>11071</v>
          </cell>
          <cell r="C409">
            <v>1159</v>
          </cell>
          <cell r="E409">
            <v>1000</v>
          </cell>
        </row>
        <row r="410">
          <cell r="A410">
            <v>45750</v>
          </cell>
          <cell r="B410">
            <v>11039</v>
          </cell>
          <cell r="C410">
            <v>1151</v>
          </cell>
          <cell r="E410">
            <v>1000</v>
          </cell>
        </row>
        <row r="411">
          <cell r="A411">
            <v>45760</v>
          </cell>
          <cell r="B411">
            <v>11055</v>
          </cell>
          <cell r="C411">
            <v>1155</v>
          </cell>
          <cell r="E411">
            <v>1000</v>
          </cell>
        </row>
        <row r="412">
          <cell r="A412">
            <v>45780</v>
          </cell>
          <cell r="B412">
            <v>11059</v>
          </cell>
          <cell r="C412">
            <v>1156</v>
          </cell>
          <cell r="E412">
            <v>1000</v>
          </cell>
        </row>
        <row r="413">
          <cell r="A413">
            <v>45790</v>
          </cell>
          <cell r="B413">
            <v>11883</v>
          </cell>
          <cell r="C413">
            <v>1167</v>
          </cell>
          <cell r="E413">
            <v>1000</v>
          </cell>
        </row>
        <row r="414">
          <cell r="A414">
            <v>46500</v>
          </cell>
          <cell r="B414">
            <v>11015</v>
          </cell>
          <cell r="C414">
            <v>1111</v>
          </cell>
          <cell r="E414">
            <v>1000</v>
          </cell>
        </row>
        <row r="415">
          <cell r="A415">
            <v>46510</v>
          </cell>
          <cell r="B415">
            <v>11011</v>
          </cell>
          <cell r="C415">
            <v>1145</v>
          </cell>
          <cell r="E415">
            <v>1000</v>
          </cell>
        </row>
        <row r="416">
          <cell r="A416">
            <v>46540</v>
          </cell>
          <cell r="B416">
            <v>11007</v>
          </cell>
          <cell r="C416">
            <v>1144</v>
          </cell>
          <cell r="E416">
            <v>1000</v>
          </cell>
        </row>
        <row r="417">
          <cell r="A417">
            <v>46541</v>
          </cell>
          <cell r="B417">
            <v>11007</v>
          </cell>
          <cell r="C417">
            <v>1144</v>
          </cell>
          <cell r="E417">
            <v>1000</v>
          </cell>
        </row>
        <row r="418">
          <cell r="A418">
            <v>46550</v>
          </cell>
          <cell r="B418">
            <v>11023</v>
          </cell>
          <cell r="C418">
            <v>1147</v>
          </cell>
          <cell r="E418">
            <v>1000</v>
          </cell>
        </row>
        <row r="419">
          <cell r="A419">
            <v>46560</v>
          </cell>
          <cell r="B419">
            <v>11019</v>
          </cell>
          <cell r="C419">
            <v>1146</v>
          </cell>
          <cell r="E419">
            <v>1000</v>
          </cell>
        </row>
        <row r="420">
          <cell r="A420">
            <v>46565</v>
          </cell>
          <cell r="B420">
            <v>11023</v>
          </cell>
          <cell r="C420">
            <v>1147</v>
          </cell>
          <cell r="E420">
            <v>1000</v>
          </cell>
        </row>
        <row r="421">
          <cell r="A421">
            <v>46746</v>
          </cell>
          <cell r="B421">
            <v>11007</v>
          </cell>
          <cell r="C421">
            <v>1144</v>
          </cell>
          <cell r="E421">
            <v>1000</v>
          </cell>
        </row>
        <row r="422">
          <cell r="A422">
            <v>46748</v>
          </cell>
          <cell r="B422">
            <v>11007</v>
          </cell>
          <cell r="C422">
            <v>1144</v>
          </cell>
          <cell r="E422">
            <v>1000</v>
          </cell>
        </row>
        <row r="423">
          <cell r="A423">
            <v>46749</v>
          </cell>
          <cell r="B423">
            <v>11007</v>
          </cell>
          <cell r="C423">
            <v>1144</v>
          </cell>
          <cell r="E423">
            <v>1000</v>
          </cell>
        </row>
        <row r="424">
          <cell r="A424">
            <v>46756</v>
          </cell>
          <cell r="B424">
            <v>11015</v>
          </cell>
          <cell r="C424">
            <v>1111</v>
          </cell>
          <cell r="E424">
            <v>1000</v>
          </cell>
        </row>
        <row r="425">
          <cell r="A425">
            <v>46757</v>
          </cell>
          <cell r="B425">
            <v>11015</v>
          </cell>
          <cell r="C425">
            <v>1111</v>
          </cell>
          <cell r="E425">
            <v>1000</v>
          </cell>
        </row>
        <row r="426">
          <cell r="A426">
            <v>46758</v>
          </cell>
          <cell r="B426">
            <v>11015</v>
          </cell>
          <cell r="C426">
            <v>1111</v>
          </cell>
          <cell r="E426">
            <v>1000</v>
          </cell>
        </row>
        <row r="427">
          <cell r="A427">
            <v>46760</v>
          </cell>
          <cell r="B427">
            <v>11007</v>
          </cell>
          <cell r="C427">
            <v>1144</v>
          </cell>
          <cell r="E427">
            <v>1000</v>
          </cell>
        </row>
        <row r="428">
          <cell r="A428">
            <v>46770</v>
          </cell>
          <cell r="B428">
            <v>11023</v>
          </cell>
          <cell r="C428">
            <v>1147</v>
          </cell>
          <cell r="E428">
            <v>1000</v>
          </cell>
        </row>
        <row r="429">
          <cell r="A429">
            <v>46776</v>
          </cell>
          <cell r="B429">
            <v>11023</v>
          </cell>
          <cell r="C429">
            <v>1147</v>
          </cell>
          <cell r="E429">
            <v>1000</v>
          </cell>
        </row>
        <row r="430">
          <cell r="A430">
            <v>46777</v>
          </cell>
          <cell r="B430">
            <v>11023</v>
          </cell>
          <cell r="C430">
            <v>1147</v>
          </cell>
          <cell r="E430">
            <v>1000</v>
          </cell>
        </row>
        <row r="431">
          <cell r="A431">
            <v>46779</v>
          </cell>
          <cell r="B431">
            <v>11023</v>
          </cell>
          <cell r="C431">
            <v>1147</v>
          </cell>
          <cell r="E431">
            <v>1000</v>
          </cell>
        </row>
        <row r="432">
          <cell r="A432">
            <v>46780</v>
          </cell>
          <cell r="B432">
            <v>11015</v>
          </cell>
          <cell r="C432">
            <v>1111</v>
          </cell>
          <cell r="E432">
            <v>1000</v>
          </cell>
        </row>
        <row r="433">
          <cell r="A433">
            <v>47500</v>
          </cell>
          <cell r="B433">
            <v>10765</v>
          </cell>
          <cell r="C433">
            <v>1192</v>
          </cell>
          <cell r="E433">
            <v>1000</v>
          </cell>
        </row>
        <row r="434">
          <cell r="A434">
            <v>47770</v>
          </cell>
          <cell r="B434">
            <v>10819</v>
          </cell>
          <cell r="C434">
            <v>1167</v>
          </cell>
          <cell r="E434">
            <v>1000</v>
          </cell>
        </row>
        <row r="435">
          <cell r="A435">
            <v>47950</v>
          </cell>
          <cell r="B435">
            <v>11934</v>
          </cell>
          <cell r="C435">
            <v>1167</v>
          </cell>
          <cell r="E435">
            <v>1000</v>
          </cell>
        </row>
        <row r="436">
          <cell r="A436">
            <v>47970</v>
          </cell>
          <cell r="B436">
            <v>11933</v>
          </cell>
          <cell r="C436">
            <v>1167</v>
          </cell>
          <cell r="E436">
            <v>1000</v>
          </cell>
        </row>
        <row r="437">
          <cell r="A437">
            <v>47975</v>
          </cell>
          <cell r="B437">
            <v>10816</v>
          </cell>
          <cell r="C437">
            <v>1167</v>
          </cell>
          <cell r="E437">
            <v>1000</v>
          </cell>
        </row>
        <row r="438">
          <cell r="A438">
            <v>48080</v>
          </cell>
          <cell r="B438">
            <v>10823</v>
          </cell>
          <cell r="C438">
            <v>1106</v>
          </cell>
          <cell r="E438">
            <v>1000</v>
          </cell>
        </row>
        <row r="439">
          <cell r="A439">
            <v>48340</v>
          </cell>
          <cell r="B439">
            <v>10855</v>
          </cell>
          <cell r="C439">
            <v>1110</v>
          </cell>
          <cell r="E439">
            <v>1000</v>
          </cell>
        </row>
        <row r="440">
          <cell r="A440">
            <v>48341</v>
          </cell>
          <cell r="B440">
            <v>10855</v>
          </cell>
          <cell r="C440">
            <v>1110</v>
          </cell>
          <cell r="E440">
            <v>1000</v>
          </cell>
        </row>
        <row r="441">
          <cell r="A441">
            <v>49500</v>
          </cell>
          <cell r="B441">
            <v>10819</v>
          </cell>
          <cell r="C441">
            <v>1167</v>
          </cell>
          <cell r="E441">
            <v>1000</v>
          </cell>
        </row>
        <row r="442">
          <cell r="A442">
            <v>49509</v>
          </cell>
          <cell r="B442">
            <v>11685</v>
          </cell>
          <cell r="C442">
            <v>1201</v>
          </cell>
          <cell r="E442">
            <v>1000</v>
          </cell>
        </row>
        <row r="443">
          <cell r="A443">
            <v>49570</v>
          </cell>
          <cell r="B443">
            <v>11123</v>
          </cell>
          <cell r="C443">
            <v>1167</v>
          </cell>
          <cell r="E443">
            <v>1000</v>
          </cell>
        </row>
        <row r="444">
          <cell r="A444">
            <v>49580</v>
          </cell>
          <cell r="B444">
            <v>11125</v>
          </cell>
          <cell r="C444">
            <v>1167</v>
          </cell>
          <cell r="E444">
            <v>1000</v>
          </cell>
        </row>
        <row r="445">
          <cell r="A445">
            <v>49610</v>
          </cell>
          <cell r="B445">
            <v>11031</v>
          </cell>
          <cell r="C445">
            <v>1149</v>
          </cell>
          <cell r="E445">
            <v>1000</v>
          </cell>
        </row>
        <row r="446">
          <cell r="A446">
            <v>49630</v>
          </cell>
          <cell r="B446">
            <v>10867</v>
          </cell>
          <cell r="C446">
            <v>1113</v>
          </cell>
          <cell r="E446">
            <v>1000</v>
          </cell>
        </row>
        <row r="447">
          <cell r="A447">
            <v>49650</v>
          </cell>
          <cell r="B447">
            <v>10903</v>
          </cell>
          <cell r="C447">
            <v>1122</v>
          </cell>
          <cell r="E447">
            <v>1000</v>
          </cell>
        </row>
        <row r="448">
          <cell r="A448">
            <v>49680</v>
          </cell>
          <cell r="B448">
            <v>10820</v>
          </cell>
          <cell r="C448">
            <v>1167</v>
          </cell>
          <cell r="E448">
            <v>1000</v>
          </cell>
        </row>
        <row r="449">
          <cell r="A449">
            <v>49690</v>
          </cell>
          <cell r="B449">
            <v>10818</v>
          </cell>
          <cell r="C449">
            <v>1167</v>
          </cell>
          <cell r="E449">
            <v>1000</v>
          </cell>
        </row>
        <row r="450">
          <cell r="A450">
            <v>52002</v>
          </cell>
          <cell r="B450">
            <v>11911</v>
          </cell>
          <cell r="C450">
            <v>1167</v>
          </cell>
          <cell r="E450">
            <v>1000</v>
          </cell>
        </row>
        <row r="451">
          <cell r="A451">
            <v>52010</v>
          </cell>
          <cell r="B451">
            <v>11910</v>
          </cell>
          <cell r="C451">
            <v>1167</v>
          </cell>
          <cell r="E451">
            <v>1000</v>
          </cell>
        </row>
        <row r="452">
          <cell r="A452">
            <v>52101</v>
          </cell>
          <cell r="B452">
            <v>11910</v>
          </cell>
          <cell r="C452">
            <v>1167</v>
          </cell>
          <cell r="E452">
            <v>1000</v>
          </cell>
        </row>
        <row r="453">
          <cell r="A453">
            <v>52104</v>
          </cell>
          <cell r="B453">
            <v>12293</v>
          </cell>
          <cell r="C453">
            <v>1201</v>
          </cell>
          <cell r="E453">
            <v>1000</v>
          </cell>
        </row>
        <row r="454">
          <cell r="A454">
            <v>52105</v>
          </cell>
          <cell r="B454">
            <v>12293</v>
          </cell>
          <cell r="C454">
            <v>1201</v>
          </cell>
          <cell r="E454">
            <v>1000</v>
          </cell>
        </row>
        <row r="455">
          <cell r="A455">
            <v>52106</v>
          </cell>
          <cell r="B455">
            <v>12293</v>
          </cell>
          <cell r="C455">
            <v>1201</v>
          </cell>
          <cell r="E455">
            <v>1000</v>
          </cell>
        </row>
        <row r="456">
          <cell r="A456">
            <v>52108</v>
          </cell>
          <cell r="B456">
            <v>11131</v>
          </cell>
          <cell r="C456">
            <v>1167</v>
          </cell>
          <cell r="E456">
            <v>1000</v>
          </cell>
        </row>
        <row r="457">
          <cell r="A457">
            <v>52109</v>
          </cell>
          <cell r="B457">
            <v>11131</v>
          </cell>
          <cell r="C457">
            <v>1167</v>
          </cell>
          <cell r="E457">
            <v>1000</v>
          </cell>
        </row>
        <row r="458">
          <cell r="A458">
            <v>52113</v>
          </cell>
          <cell r="B458">
            <v>11255</v>
          </cell>
          <cell r="C458">
            <v>1106</v>
          </cell>
          <cell r="E458">
            <v>1000</v>
          </cell>
        </row>
        <row r="459">
          <cell r="A459">
            <v>52114</v>
          </cell>
          <cell r="B459">
            <v>11145</v>
          </cell>
          <cell r="C459">
            <v>1113</v>
          </cell>
          <cell r="E459">
            <v>1000</v>
          </cell>
        </row>
        <row r="460">
          <cell r="A460">
            <v>52116</v>
          </cell>
          <cell r="B460">
            <v>11131</v>
          </cell>
          <cell r="C460">
            <v>1167</v>
          </cell>
          <cell r="E460">
            <v>1000</v>
          </cell>
        </row>
        <row r="461">
          <cell r="A461">
            <v>52117</v>
          </cell>
          <cell r="B461">
            <v>11135</v>
          </cell>
          <cell r="C461">
            <v>1167</v>
          </cell>
          <cell r="E461">
            <v>1000</v>
          </cell>
        </row>
        <row r="462">
          <cell r="A462">
            <v>52120</v>
          </cell>
          <cell r="B462">
            <v>11907</v>
          </cell>
          <cell r="C462">
            <v>1167</v>
          </cell>
          <cell r="E462">
            <v>1000</v>
          </cell>
        </row>
        <row r="463">
          <cell r="A463">
            <v>52125</v>
          </cell>
          <cell r="B463">
            <v>12301</v>
          </cell>
          <cell r="C463">
            <v>1167</v>
          </cell>
          <cell r="E463">
            <v>1000</v>
          </cell>
        </row>
        <row r="464">
          <cell r="A464">
            <v>52126</v>
          </cell>
          <cell r="B464">
            <v>12301</v>
          </cell>
          <cell r="C464">
            <v>1167</v>
          </cell>
          <cell r="E464">
            <v>1000</v>
          </cell>
        </row>
        <row r="465">
          <cell r="A465">
            <v>52129</v>
          </cell>
          <cell r="B465">
            <v>12299</v>
          </cell>
          <cell r="C465">
            <v>1167</v>
          </cell>
          <cell r="E465">
            <v>1000</v>
          </cell>
        </row>
        <row r="466">
          <cell r="A466">
            <v>52131</v>
          </cell>
          <cell r="B466">
            <v>11315</v>
          </cell>
          <cell r="C466">
            <v>1157</v>
          </cell>
          <cell r="E466">
            <v>1000</v>
          </cell>
        </row>
        <row r="467">
          <cell r="A467">
            <v>52132</v>
          </cell>
          <cell r="B467">
            <v>11320</v>
          </cell>
          <cell r="C467">
            <v>1157</v>
          </cell>
          <cell r="E467">
            <v>1000</v>
          </cell>
        </row>
        <row r="468">
          <cell r="A468">
            <v>52133</v>
          </cell>
          <cell r="B468">
            <v>11305</v>
          </cell>
          <cell r="C468">
            <v>1148</v>
          </cell>
          <cell r="E468">
            <v>1000</v>
          </cell>
        </row>
        <row r="469">
          <cell r="A469">
            <v>52134</v>
          </cell>
          <cell r="B469">
            <v>11335</v>
          </cell>
          <cell r="C469">
            <v>1160</v>
          </cell>
          <cell r="E469">
            <v>1000</v>
          </cell>
        </row>
        <row r="470">
          <cell r="A470">
            <v>52135</v>
          </cell>
          <cell r="B470">
            <v>11340</v>
          </cell>
          <cell r="C470">
            <v>1160</v>
          </cell>
          <cell r="E470">
            <v>1000</v>
          </cell>
        </row>
        <row r="471">
          <cell r="A471">
            <v>52136</v>
          </cell>
          <cell r="B471">
            <v>11345</v>
          </cell>
          <cell r="C471">
            <v>1159</v>
          </cell>
          <cell r="E471">
            <v>1000</v>
          </cell>
        </row>
        <row r="472">
          <cell r="A472">
            <v>52137</v>
          </cell>
          <cell r="B472">
            <v>11280</v>
          </cell>
          <cell r="C472">
            <v>1154</v>
          </cell>
          <cell r="E472">
            <v>1000</v>
          </cell>
        </row>
        <row r="473">
          <cell r="A473">
            <v>52138</v>
          </cell>
          <cell r="B473">
            <v>11350</v>
          </cell>
          <cell r="C473">
            <v>1159</v>
          </cell>
          <cell r="E473">
            <v>1000</v>
          </cell>
        </row>
        <row r="474">
          <cell r="A474">
            <v>52139</v>
          </cell>
          <cell r="B474">
            <v>11285</v>
          </cell>
          <cell r="C474">
            <v>1153</v>
          </cell>
          <cell r="E474">
            <v>1000</v>
          </cell>
        </row>
        <row r="475">
          <cell r="A475">
            <v>52141</v>
          </cell>
          <cell r="B475">
            <v>11300</v>
          </cell>
          <cell r="C475">
            <v>1156</v>
          </cell>
          <cell r="E475">
            <v>1000</v>
          </cell>
        </row>
        <row r="476">
          <cell r="A476">
            <v>52142</v>
          </cell>
          <cell r="B476">
            <v>11290</v>
          </cell>
          <cell r="C476">
            <v>1152</v>
          </cell>
          <cell r="E476">
            <v>1000</v>
          </cell>
        </row>
        <row r="477">
          <cell r="A477">
            <v>52143</v>
          </cell>
          <cell r="B477">
            <v>11295</v>
          </cell>
          <cell r="C477">
            <v>1155</v>
          </cell>
          <cell r="E477">
            <v>1000</v>
          </cell>
        </row>
        <row r="478">
          <cell r="A478">
            <v>52144</v>
          </cell>
          <cell r="B478">
            <v>11310</v>
          </cell>
          <cell r="C478">
            <v>1151</v>
          </cell>
          <cell r="E478">
            <v>1000</v>
          </cell>
        </row>
        <row r="479">
          <cell r="A479">
            <v>52145</v>
          </cell>
          <cell r="B479">
            <v>11325</v>
          </cell>
          <cell r="C479">
            <v>1150</v>
          </cell>
          <cell r="E479">
            <v>1000</v>
          </cell>
        </row>
        <row r="480">
          <cell r="A480">
            <v>52146</v>
          </cell>
          <cell r="B480">
            <v>11330</v>
          </cell>
          <cell r="C480">
            <v>1149</v>
          </cell>
          <cell r="E480">
            <v>1000</v>
          </cell>
        </row>
        <row r="481">
          <cell r="A481">
            <v>52149</v>
          </cell>
          <cell r="B481">
            <v>11135</v>
          </cell>
          <cell r="C481">
            <v>1167</v>
          </cell>
          <cell r="E481">
            <v>1000</v>
          </cell>
        </row>
        <row r="482">
          <cell r="A482">
            <v>52151</v>
          </cell>
          <cell r="B482">
            <v>11320</v>
          </cell>
          <cell r="C482">
            <v>1157</v>
          </cell>
          <cell r="E482">
            <v>1000</v>
          </cell>
        </row>
        <row r="483">
          <cell r="A483">
            <v>52152</v>
          </cell>
          <cell r="B483">
            <v>11315</v>
          </cell>
          <cell r="C483">
            <v>1157</v>
          </cell>
          <cell r="E483">
            <v>1000</v>
          </cell>
        </row>
        <row r="484">
          <cell r="A484">
            <v>52156</v>
          </cell>
          <cell r="B484">
            <v>11355</v>
          </cell>
          <cell r="C484">
            <v>1132</v>
          </cell>
          <cell r="E484">
            <v>1000</v>
          </cell>
        </row>
        <row r="485">
          <cell r="A485">
            <v>52157</v>
          </cell>
          <cell r="B485">
            <v>11360</v>
          </cell>
          <cell r="C485">
            <v>1140</v>
          </cell>
          <cell r="E485">
            <v>1000</v>
          </cell>
        </row>
        <row r="486">
          <cell r="A486">
            <v>52158</v>
          </cell>
          <cell r="B486">
            <v>11365</v>
          </cell>
          <cell r="C486">
            <v>1140</v>
          </cell>
          <cell r="E486">
            <v>1000</v>
          </cell>
        </row>
        <row r="487">
          <cell r="A487">
            <v>52159</v>
          </cell>
          <cell r="B487">
            <v>11370</v>
          </cell>
          <cell r="C487">
            <v>1140</v>
          </cell>
          <cell r="E487">
            <v>1000</v>
          </cell>
        </row>
        <row r="488">
          <cell r="A488">
            <v>52160</v>
          </cell>
          <cell r="B488">
            <v>11375</v>
          </cell>
          <cell r="C488">
            <v>1140</v>
          </cell>
          <cell r="E488">
            <v>1000</v>
          </cell>
        </row>
        <row r="489">
          <cell r="A489">
            <v>52163</v>
          </cell>
          <cell r="B489">
            <v>11380</v>
          </cell>
          <cell r="C489">
            <v>1134</v>
          </cell>
          <cell r="E489">
            <v>1000</v>
          </cell>
        </row>
        <row r="490">
          <cell r="A490">
            <v>52164</v>
          </cell>
          <cell r="B490">
            <v>11385</v>
          </cell>
          <cell r="C490">
            <v>1140</v>
          </cell>
          <cell r="E490">
            <v>1000</v>
          </cell>
        </row>
        <row r="491">
          <cell r="A491">
            <v>52165</v>
          </cell>
          <cell r="B491">
            <v>11390</v>
          </cell>
          <cell r="C491">
            <v>1139</v>
          </cell>
          <cell r="E491">
            <v>1000</v>
          </cell>
        </row>
        <row r="492">
          <cell r="A492">
            <v>52167</v>
          </cell>
          <cell r="B492">
            <v>11395</v>
          </cell>
          <cell r="C492">
            <v>1139</v>
          </cell>
          <cell r="E492">
            <v>1000</v>
          </cell>
        </row>
        <row r="493">
          <cell r="A493">
            <v>52168</v>
          </cell>
          <cell r="B493">
            <v>11400</v>
          </cell>
          <cell r="C493">
            <v>1139</v>
          </cell>
          <cell r="E493">
            <v>1000</v>
          </cell>
        </row>
        <row r="494">
          <cell r="A494">
            <v>52169</v>
          </cell>
          <cell r="B494">
            <v>11405</v>
          </cell>
          <cell r="C494">
            <v>1134</v>
          </cell>
          <cell r="E494">
            <v>1000</v>
          </cell>
        </row>
        <row r="495">
          <cell r="A495">
            <v>52170</v>
          </cell>
          <cell r="B495">
            <v>11410</v>
          </cell>
          <cell r="C495">
            <v>1133</v>
          </cell>
          <cell r="E495">
            <v>1000</v>
          </cell>
        </row>
        <row r="496">
          <cell r="A496">
            <v>52171</v>
          </cell>
          <cell r="B496">
            <v>11142</v>
          </cell>
          <cell r="C496">
            <v>1167</v>
          </cell>
          <cell r="E496">
            <v>1000</v>
          </cell>
        </row>
        <row r="497">
          <cell r="A497">
            <v>52181</v>
          </cell>
          <cell r="B497">
            <v>11145</v>
          </cell>
          <cell r="C497">
            <v>1113</v>
          </cell>
          <cell r="E497">
            <v>1000</v>
          </cell>
        </row>
        <row r="498">
          <cell r="A498">
            <v>52182</v>
          </cell>
          <cell r="B498">
            <v>11175</v>
          </cell>
          <cell r="C498">
            <v>1111</v>
          </cell>
          <cell r="E498">
            <v>1000</v>
          </cell>
        </row>
        <row r="499">
          <cell r="A499">
            <v>52183</v>
          </cell>
          <cell r="B499">
            <v>11570</v>
          </cell>
          <cell r="C499">
            <v>1147</v>
          </cell>
          <cell r="E499">
            <v>1000</v>
          </cell>
        </row>
        <row r="500">
          <cell r="A500">
            <v>52184</v>
          </cell>
          <cell r="B500">
            <v>11155</v>
          </cell>
          <cell r="C500">
            <v>1115</v>
          </cell>
          <cell r="E500">
            <v>1000</v>
          </cell>
        </row>
        <row r="501">
          <cell r="A501">
            <v>52186</v>
          </cell>
          <cell r="B501">
            <v>11160</v>
          </cell>
          <cell r="C501">
            <v>1114</v>
          </cell>
          <cell r="E501">
            <v>1000</v>
          </cell>
        </row>
        <row r="502">
          <cell r="A502">
            <v>52187</v>
          </cell>
          <cell r="B502">
            <v>11150</v>
          </cell>
          <cell r="C502">
            <v>1110</v>
          </cell>
          <cell r="E502">
            <v>1000</v>
          </cell>
        </row>
        <row r="503">
          <cell r="A503">
            <v>52188</v>
          </cell>
          <cell r="B503">
            <v>11575</v>
          </cell>
          <cell r="C503">
            <v>1145</v>
          </cell>
          <cell r="E503">
            <v>1000</v>
          </cell>
        </row>
        <row r="504">
          <cell r="A504">
            <v>52189</v>
          </cell>
          <cell r="B504">
            <v>11180</v>
          </cell>
          <cell r="C504">
            <v>1112</v>
          </cell>
          <cell r="E504">
            <v>1000</v>
          </cell>
        </row>
        <row r="505">
          <cell r="A505">
            <v>52190</v>
          </cell>
          <cell r="B505">
            <v>11165</v>
          </cell>
          <cell r="C505">
            <v>1115</v>
          </cell>
          <cell r="E505">
            <v>1000</v>
          </cell>
        </row>
        <row r="506">
          <cell r="A506">
            <v>52191</v>
          </cell>
          <cell r="B506">
            <v>11580</v>
          </cell>
          <cell r="C506">
            <v>1146</v>
          </cell>
          <cell r="E506">
            <v>1000</v>
          </cell>
        </row>
        <row r="507">
          <cell r="A507">
            <v>52192</v>
          </cell>
          <cell r="B507">
            <v>11170</v>
          </cell>
          <cell r="C507">
            <v>1114</v>
          </cell>
          <cell r="E507">
            <v>1000</v>
          </cell>
        </row>
        <row r="508">
          <cell r="A508">
            <v>52193</v>
          </cell>
          <cell r="B508">
            <v>11585</v>
          </cell>
          <cell r="C508">
            <v>1144</v>
          </cell>
          <cell r="E508">
            <v>1000</v>
          </cell>
        </row>
        <row r="509">
          <cell r="A509">
            <v>52195</v>
          </cell>
          <cell r="B509">
            <v>11240</v>
          </cell>
          <cell r="C509">
            <v>1178</v>
          </cell>
          <cell r="E509">
            <v>1000</v>
          </cell>
        </row>
        <row r="510">
          <cell r="A510">
            <v>52196</v>
          </cell>
          <cell r="B510">
            <v>11175</v>
          </cell>
          <cell r="C510">
            <v>1111</v>
          </cell>
          <cell r="E510">
            <v>1000</v>
          </cell>
        </row>
        <row r="511">
          <cell r="A511">
            <v>52197</v>
          </cell>
          <cell r="B511">
            <v>11590</v>
          </cell>
          <cell r="C511">
            <v>1111</v>
          </cell>
          <cell r="E511">
            <v>1000</v>
          </cell>
        </row>
        <row r="512">
          <cell r="A512">
            <v>52199</v>
          </cell>
          <cell r="B512">
            <v>11145</v>
          </cell>
          <cell r="C512">
            <v>1113</v>
          </cell>
          <cell r="E512">
            <v>1000</v>
          </cell>
        </row>
        <row r="513">
          <cell r="A513">
            <v>52201</v>
          </cell>
          <cell r="B513">
            <v>11465</v>
          </cell>
          <cell r="C513">
            <v>1165</v>
          </cell>
          <cell r="E513">
            <v>1000</v>
          </cell>
        </row>
        <row r="514">
          <cell r="A514">
            <v>52202</v>
          </cell>
          <cell r="B514">
            <v>11470</v>
          </cell>
          <cell r="C514">
            <v>1165</v>
          </cell>
          <cell r="E514">
            <v>1000</v>
          </cell>
        </row>
        <row r="515">
          <cell r="A515">
            <v>52203</v>
          </cell>
          <cell r="B515">
            <v>11475</v>
          </cell>
          <cell r="C515">
            <v>1165</v>
          </cell>
          <cell r="E515">
            <v>1000</v>
          </cell>
        </row>
        <row r="516">
          <cell r="A516">
            <v>52204</v>
          </cell>
          <cell r="B516">
            <v>11480</v>
          </cell>
          <cell r="C516">
            <v>1166</v>
          </cell>
          <cell r="E516">
            <v>1000</v>
          </cell>
        </row>
        <row r="517">
          <cell r="A517">
            <v>52206</v>
          </cell>
          <cell r="B517">
            <v>11485</v>
          </cell>
          <cell r="C517">
            <v>1163</v>
          </cell>
          <cell r="E517">
            <v>1000</v>
          </cell>
        </row>
        <row r="518">
          <cell r="A518">
            <v>52206</v>
          </cell>
          <cell r="B518">
            <v>11490</v>
          </cell>
          <cell r="C518">
            <v>1164</v>
          </cell>
          <cell r="E518">
            <v>1000</v>
          </cell>
        </row>
        <row r="519">
          <cell r="A519">
            <v>52207</v>
          </cell>
          <cell r="B519">
            <v>11495</v>
          </cell>
          <cell r="C519">
            <v>1164</v>
          </cell>
          <cell r="E519">
            <v>1000</v>
          </cell>
        </row>
        <row r="520">
          <cell r="A520">
            <v>52208</v>
          </cell>
          <cell r="B520">
            <v>11500</v>
          </cell>
          <cell r="C520">
            <v>1163</v>
          </cell>
          <cell r="E520">
            <v>1000</v>
          </cell>
        </row>
        <row r="521">
          <cell r="A521">
            <v>52209</v>
          </cell>
          <cell r="B521">
            <v>11505</v>
          </cell>
          <cell r="C521">
            <v>1138</v>
          </cell>
          <cell r="E521">
            <v>1000</v>
          </cell>
        </row>
        <row r="522">
          <cell r="A522">
            <v>52210</v>
          </cell>
          <cell r="B522">
            <v>11520</v>
          </cell>
          <cell r="C522">
            <v>1166</v>
          </cell>
          <cell r="E522">
            <v>1000</v>
          </cell>
        </row>
        <row r="523">
          <cell r="A523">
            <v>52211</v>
          </cell>
          <cell r="B523">
            <v>11525</v>
          </cell>
          <cell r="C523">
            <v>1137</v>
          </cell>
          <cell r="E523">
            <v>1000</v>
          </cell>
        </row>
        <row r="524">
          <cell r="A524">
            <v>52212</v>
          </cell>
          <cell r="B524">
            <v>11510</v>
          </cell>
          <cell r="C524">
            <v>1165</v>
          </cell>
          <cell r="E524">
            <v>1000</v>
          </cell>
        </row>
        <row r="525">
          <cell r="A525">
            <v>52213</v>
          </cell>
          <cell r="B525">
            <v>11515</v>
          </cell>
          <cell r="C525">
            <v>1177</v>
          </cell>
          <cell r="E525">
            <v>1000</v>
          </cell>
        </row>
        <row r="526">
          <cell r="A526">
            <v>52214</v>
          </cell>
          <cell r="B526">
            <v>11142</v>
          </cell>
          <cell r="C526">
            <v>1167</v>
          </cell>
          <cell r="E526">
            <v>1000</v>
          </cell>
        </row>
        <row r="527">
          <cell r="A527">
            <v>52226</v>
          </cell>
          <cell r="B527">
            <v>11555</v>
          </cell>
          <cell r="C527">
            <v>1162</v>
          </cell>
          <cell r="E527">
            <v>1000</v>
          </cell>
        </row>
        <row r="528">
          <cell r="A528">
            <v>52227</v>
          </cell>
          <cell r="B528">
            <v>11560</v>
          </cell>
          <cell r="C528">
            <v>1161</v>
          </cell>
          <cell r="E528">
            <v>1000</v>
          </cell>
        </row>
        <row r="529">
          <cell r="A529">
            <v>52228</v>
          </cell>
          <cell r="B529">
            <v>11565</v>
          </cell>
          <cell r="C529">
            <v>1161</v>
          </cell>
          <cell r="E529">
            <v>1000</v>
          </cell>
        </row>
        <row r="530">
          <cell r="A530">
            <v>52230</v>
          </cell>
          <cell r="B530">
            <v>11565</v>
          </cell>
          <cell r="C530">
            <v>1161</v>
          </cell>
          <cell r="E530">
            <v>1000</v>
          </cell>
        </row>
        <row r="531">
          <cell r="A531">
            <v>52251</v>
          </cell>
          <cell r="B531">
            <v>11530</v>
          </cell>
          <cell r="C531">
            <v>1129</v>
          </cell>
          <cell r="E531">
            <v>1000</v>
          </cell>
        </row>
        <row r="532">
          <cell r="A532">
            <v>52252</v>
          </cell>
          <cell r="B532">
            <v>11535</v>
          </cell>
          <cell r="C532">
            <v>1127</v>
          </cell>
          <cell r="E532">
            <v>1000</v>
          </cell>
        </row>
        <row r="533">
          <cell r="A533">
            <v>52253</v>
          </cell>
          <cell r="B533">
            <v>11540</v>
          </cell>
          <cell r="C533">
            <v>1127</v>
          </cell>
          <cell r="E533">
            <v>1000</v>
          </cell>
        </row>
        <row r="534">
          <cell r="A534">
            <v>52254</v>
          </cell>
          <cell r="B534">
            <v>11545</v>
          </cell>
          <cell r="C534">
            <v>1124</v>
          </cell>
          <cell r="E534">
            <v>1000</v>
          </cell>
        </row>
        <row r="535">
          <cell r="A535">
            <v>52255</v>
          </cell>
          <cell r="B535">
            <v>11185</v>
          </cell>
          <cell r="C535">
            <v>1126</v>
          </cell>
          <cell r="E535">
            <v>1000</v>
          </cell>
        </row>
        <row r="536">
          <cell r="A536">
            <v>52256</v>
          </cell>
          <cell r="B536">
            <v>11190</v>
          </cell>
          <cell r="C536">
            <v>1123</v>
          </cell>
          <cell r="E536">
            <v>1000</v>
          </cell>
        </row>
        <row r="537">
          <cell r="A537">
            <v>52257</v>
          </cell>
          <cell r="B537">
            <v>11550</v>
          </cell>
          <cell r="C537">
            <v>1124</v>
          </cell>
          <cell r="E537">
            <v>1000</v>
          </cell>
        </row>
        <row r="538">
          <cell r="A538">
            <v>52258</v>
          </cell>
          <cell r="B538">
            <v>11195</v>
          </cell>
          <cell r="C538">
            <v>1125</v>
          </cell>
          <cell r="E538">
            <v>1000</v>
          </cell>
        </row>
        <row r="539">
          <cell r="A539">
            <v>52259</v>
          </cell>
          <cell r="B539">
            <v>11545</v>
          </cell>
          <cell r="C539">
            <v>1124</v>
          </cell>
          <cell r="E539">
            <v>1000</v>
          </cell>
        </row>
        <row r="540">
          <cell r="A540">
            <v>52260</v>
          </cell>
          <cell r="B540">
            <v>11545</v>
          </cell>
          <cell r="C540">
            <v>1124</v>
          </cell>
          <cell r="E540">
            <v>1000</v>
          </cell>
        </row>
        <row r="541">
          <cell r="A541">
            <v>52261</v>
          </cell>
          <cell r="B541">
            <v>11142</v>
          </cell>
          <cell r="C541">
            <v>1167</v>
          </cell>
          <cell r="E541">
            <v>1000</v>
          </cell>
        </row>
        <row r="542">
          <cell r="A542">
            <v>52276</v>
          </cell>
          <cell r="B542">
            <v>11200</v>
          </cell>
          <cell r="C542">
            <v>1120</v>
          </cell>
          <cell r="E542">
            <v>1000</v>
          </cell>
        </row>
        <row r="543">
          <cell r="A543">
            <v>52278</v>
          </cell>
          <cell r="B543">
            <v>11210</v>
          </cell>
          <cell r="C543">
            <v>1121</v>
          </cell>
          <cell r="E543">
            <v>1000</v>
          </cell>
        </row>
        <row r="544">
          <cell r="A544">
            <v>52279</v>
          </cell>
          <cell r="B544">
            <v>11235</v>
          </cell>
          <cell r="C544">
            <v>1108</v>
          </cell>
          <cell r="E544">
            <v>1000</v>
          </cell>
        </row>
        <row r="545">
          <cell r="A545">
            <v>52280</v>
          </cell>
          <cell r="B545">
            <v>11245</v>
          </cell>
          <cell r="C545">
            <v>1107</v>
          </cell>
          <cell r="E545">
            <v>1000</v>
          </cell>
        </row>
        <row r="546">
          <cell r="A546">
            <v>52281</v>
          </cell>
          <cell r="B546">
            <v>11250</v>
          </cell>
          <cell r="C546">
            <v>1109</v>
          </cell>
          <cell r="E546">
            <v>1000</v>
          </cell>
        </row>
        <row r="547">
          <cell r="A547">
            <v>52283</v>
          </cell>
          <cell r="B547">
            <v>11255</v>
          </cell>
          <cell r="C547">
            <v>1106</v>
          </cell>
          <cell r="E547">
            <v>1000</v>
          </cell>
        </row>
        <row r="548">
          <cell r="A548">
            <v>52284</v>
          </cell>
          <cell r="B548">
            <v>11260</v>
          </cell>
          <cell r="C548">
            <v>1106</v>
          </cell>
          <cell r="E548">
            <v>1000</v>
          </cell>
        </row>
        <row r="549">
          <cell r="A549">
            <v>52285</v>
          </cell>
          <cell r="B549">
            <v>11205</v>
          </cell>
          <cell r="C549">
            <v>1122</v>
          </cell>
          <cell r="E549">
            <v>1000</v>
          </cell>
        </row>
        <row r="550">
          <cell r="A550">
            <v>52286</v>
          </cell>
          <cell r="B550">
            <v>11265</v>
          </cell>
          <cell r="C550">
            <v>1106</v>
          </cell>
          <cell r="E550">
            <v>1000</v>
          </cell>
        </row>
        <row r="551">
          <cell r="A551">
            <v>52289</v>
          </cell>
          <cell r="B551">
            <v>11270</v>
          </cell>
          <cell r="C551">
            <v>1106</v>
          </cell>
          <cell r="E551">
            <v>1000</v>
          </cell>
        </row>
        <row r="552">
          <cell r="A552">
            <v>52290</v>
          </cell>
          <cell r="B552">
            <v>11275</v>
          </cell>
          <cell r="C552">
            <v>1106</v>
          </cell>
          <cell r="E552">
            <v>1000</v>
          </cell>
        </row>
        <row r="553">
          <cell r="A553">
            <v>52291</v>
          </cell>
          <cell r="B553">
            <v>11220</v>
          </cell>
          <cell r="C553">
            <v>1116</v>
          </cell>
          <cell r="E553">
            <v>1000</v>
          </cell>
        </row>
        <row r="554">
          <cell r="A554">
            <v>52292</v>
          </cell>
          <cell r="B554">
            <v>11215</v>
          </cell>
          <cell r="C554">
            <v>1116</v>
          </cell>
          <cell r="E554">
            <v>1000</v>
          </cell>
        </row>
        <row r="555">
          <cell r="A555">
            <v>52293</v>
          </cell>
          <cell r="B555">
            <v>11225</v>
          </cell>
          <cell r="C555">
            <v>1117</v>
          </cell>
          <cell r="E555">
            <v>1000</v>
          </cell>
        </row>
        <row r="556">
          <cell r="A556">
            <v>52294</v>
          </cell>
          <cell r="B556">
            <v>11230</v>
          </cell>
          <cell r="C556">
            <v>1118</v>
          </cell>
          <cell r="E556">
            <v>1000</v>
          </cell>
        </row>
        <row r="557">
          <cell r="A557">
            <v>52301</v>
          </cell>
          <cell r="B557">
            <v>11415</v>
          </cell>
          <cell r="C557">
            <v>1175</v>
          </cell>
          <cell r="E557">
            <v>1000</v>
          </cell>
        </row>
        <row r="558">
          <cell r="A558">
            <v>52302</v>
          </cell>
          <cell r="B558">
            <v>11440</v>
          </cell>
          <cell r="C558">
            <v>1135</v>
          </cell>
          <cell r="E558">
            <v>1000</v>
          </cell>
        </row>
        <row r="559">
          <cell r="A559">
            <v>52303</v>
          </cell>
          <cell r="B559">
            <v>11455</v>
          </cell>
          <cell r="C559">
            <v>1176</v>
          </cell>
          <cell r="E559">
            <v>1000</v>
          </cell>
        </row>
        <row r="560">
          <cell r="A560">
            <v>52304</v>
          </cell>
          <cell r="B560">
            <v>11445</v>
          </cell>
          <cell r="C560">
            <v>1136</v>
          </cell>
          <cell r="E560">
            <v>1000</v>
          </cell>
        </row>
        <row r="561">
          <cell r="A561">
            <v>52305</v>
          </cell>
          <cell r="B561">
            <v>11460</v>
          </cell>
          <cell r="C561">
            <v>1174</v>
          </cell>
          <cell r="E561">
            <v>1000</v>
          </cell>
        </row>
        <row r="562">
          <cell r="A562">
            <v>52306</v>
          </cell>
          <cell r="B562">
            <v>11450</v>
          </cell>
          <cell r="C562">
            <v>1142</v>
          </cell>
          <cell r="E562">
            <v>1000</v>
          </cell>
        </row>
        <row r="563">
          <cell r="A563">
            <v>52307</v>
          </cell>
          <cell r="B563">
            <v>11420</v>
          </cell>
          <cell r="C563">
            <v>1130</v>
          </cell>
          <cell r="E563">
            <v>1000</v>
          </cell>
        </row>
        <row r="564">
          <cell r="A564">
            <v>52308</v>
          </cell>
          <cell r="B564">
            <v>11142</v>
          </cell>
          <cell r="C564">
            <v>1167</v>
          </cell>
          <cell r="E564">
            <v>1000</v>
          </cell>
        </row>
        <row r="565">
          <cell r="A565">
            <v>52309</v>
          </cell>
          <cell r="B565">
            <v>11425</v>
          </cell>
          <cell r="C565">
            <v>1130</v>
          </cell>
          <cell r="E565">
            <v>1000</v>
          </cell>
        </row>
        <row r="566">
          <cell r="A566">
            <v>52310</v>
          </cell>
          <cell r="B566">
            <v>11430</v>
          </cell>
          <cell r="C566">
            <v>1141</v>
          </cell>
          <cell r="E566">
            <v>1000</v>
          </cell>
        </row>
        <row r="567">
          <cell r="A567">
            <v>52311</v>
          </cell>
          <cell r="B567">
            <v>11435</v>
          </cell>
          <cell r="C567">
            <v>1141</v>
          </cell>
          <cell r="E567">
            <v>1000</v>
          </cell>
        </row>
        <row r="568">
          <cell r="A568">
            <v>52332</v>
          </cell>
          <cell r="B568">
            <v>11131</v>
          </cell>
          <cell r="C568">
            <v>1167</v>
          </cell>
          <cell r="E568">
            <v>1000</v>
          </cell>
        </row>
        <row r="569">
          <cell r="A569">
            <v>52350</v>
          </cell>
          <cell r="B569">
            <v>12297</v>
          </cell>
          <cell r="C569">
            <v>1167</v>
          </cell>
          <cell r="E569">
            <v>1000</v>
          </cell>
        </row>
        <row r="570">
          <cell r="A570">
            <v>52355</v>
          </cell>
          <cell r="B570">
            <v>11142</v>
          </cell>
          <cell r="C570">
            <v>1167</v>
          </cell>
          <cell r="E570">
            <v>1000</v>
          </cell>
        </row>
        <row r="571">
          <cell r="A571">
            <v>52360</v>
          </cell>
          <cell r="B571">
            <v>12298</v>
          </cell>
          <cell r="C571">
            <v>1167</v>
          </cell>
          <cell r="E571">
            <v>1000</v>
          </cell>
        </row>
        <row r="572">
          <cell r="A572">
            <v>52370</v>
          </cell>
          <cell r="B572">
            <v>12299</v>
          </cell>
          <cell r="C572">
            <v>1167</v>
          </cell>
          <cell r="E572">
            <v>1000</v>
          </cell>
        </row>
        <row r="573">
          <cell r="A573">
            <v>52371</v>
          </cell>
          <cell r="B573">
            <v>12300</v>
          </cell>
          <cell r="C573">
            <v>1167</v>
          </cell>
          <cell r="E573">
            <v>1000</v>
          </cell>
        </row>
        <row r="574">
          <cell r="A574">
            <v>52375</v>
          </cell>
          <cell r="B574">
            <v>12296</v>
          </cell>
          <cell r="C574">
            <v>1167</v>
          </cell>
          <cell r="E574">
            <v>1000</v>
          </cell>
        </row>
        <row r="575">
          <cell r="A575">
            <v>52380</v>
          </cell>
          <cell r="B575">
            <v>11910</v>
          </cell>
          <cell r="C575">
            <v>1167</v>
          </cell>
          <cell r="E575">
            <v>1000</v>
          </cell>
        </row>
        <row r="576">
          <cell r="A576">
            <v>52381</v>
          </cell>
          <cell r="B576">
            <v>12294</v>
          </cell>
          <cell r="C576">
            <v>1167</v>
          </cell>
          <cell r="E576">
            <v>1000</v>
          </cell>
        </row>
        <row r="577">
          <cell r="A577">
            <v>52390</v>
          </cell>
          <cell r="B577">
            <v>11908</v>
          </cell>
          <cell r="C577">
            <v>1167</v>
          </cell>
          <cell r="E577">
            <v>1000</v>
          </cell>
        </row>
        <row r="578">
          <cell r="A578">
            <v>52395</v>
          </cell>
          <cell r="B578">
            <v>11908</v>
          </cell>
          <cell r="C578">
            <v>1167</v>
          </cell>
          <cell r="E578">
            <v>1000</v>
          </cell>
        </row>
        <row r="579">
          <cell r="A579">
            <v>52401</v>
          </cell>
          <cell r="B579">
            <v>11135</v>
          </cell>
          <cell r="C579">
            <v>1167</v>
          </cell>
          <cell r="E579">
            <v>1000</v>
          </cell>
        </row>
        <row r="580">
          <cell r="A580">
            <v>52402</v>
          </cell>
          <cell r="B580">
            <v>11136</v>
          </cell>
          <cell r="C580">
            <v>1167</v>
          </cell>
          <cell r="E580">
            <v>1000</v>
          </cell>
        </row>
        <row r="581">
          <cell r="A581">
            <v>52403</v>
          </cell>
          <cell r="B581">
            <v>11138</v>
          </cell>
          <cell r="C581">
            <v>1167</v>
          </cell>
          <cell r="E581">
            <v>1000</v>
          </cell>
        </row>
        <row r="582">
          <cell r="A582">
            <v>52404</v>
          </cell>
          <cell r="B582">
            <v>11137</v>
          </cell>
          <cell r="C582">
            <v>1167</v>
          </cell>
          <cell r="E582">
            <v>1000</v>
          </cell>
        </row>
        <row r="583">
          <cell r="A583">
            <v>52405</v>
          </cell>
          <cell r="B583">
            <v>11135</v>
          </cell>
          <cell r="C583">
            <v>1167</v>
          </cell>
          <cell r="E583">
            <v>1000</v>
          </cell>
        </row>
        <row r="584">
          <cell r="A584">
            <v>52411</v>
          </cell>
          <cell r="B584">
            <v>11131</v>
          </cell>
          <cell r="C584">
            <v>1167</v>
          </cell>
          <cell r="E584">
            <v>1000</v>
          </cell>
        </row>
        <row r="585">
          <cell r="A585">
            <v>52412</v>
          </cell>
          <cell r="B585">
            <v>11132</v>
          </cell>
          <cell r="C585">
            <v>1167</v>
          </cell>
          <cell r="E585">
            <v>1000</v>
          </cell>
        </row>
        <row r="586">
          <cell r="A586">
            <v>52413</v>
          </cell>
          <cell r="B586">
            <v>11134</v>
          </cell>
          <cell r="C586">
            <v>1167</v>
          </cell>
          <cell r="E586">
            <v>1000</v>
          </cell>
        </row>
        <row r="587">
          <cell r="A587">
            <v>52414</v>
          </cell>
          <cell r="B587">
            <v>11133</v>
          </cell>
          <cell r="C587">
            <v>1167</v>
          </cell>
          <cell r="E587">
            <v>1000</v>
          </cell>
        </row>
        <row r="588">
          <cell r="A588">
            <v>52415</v>
          </cell>
          <cell r="B588">
            <v>11131</v>
          </cell>
          <cell r="C588">
            <v>1167</v>
          </cell>
          <cell r="E588">
            <v>1000</v>
          </cell>
        </row>
        <row r="589">
          <cell r="A589">
            <v>52475</v>
          </cell>
          <cell r="B589">
            <v>12295</v>
          </cell>
          <cell r="C589">
            <v>1167</v>
          </cell>
          <cell r="E589">
            <v>1000</v>
          </cell>
        </row>
        <row r="590">
          <cell r="A590">
            <v>52500</v>
          </cell>
          <cell r="B590">
            <v>11634</v>
          </cell>
          <cell r="C590">
            <v>1200</v>
          </cell>
          <cell r="E590">
            <v>1000</v>
          </cell>
        </row>
        <row r="591">
          <cell r="A591">
            <v>52607</v>
          </cell>
          <cell r="B591">
            <v>12249</v>
          </cell>
          <cell r="C591">
            <v>1201</v>
          </cell>
          <cell r="E591">
            <v>1000</v>
          </cell>
        </row>
        <row r="592">
          <cell r="A592">
            <v>52633</v>
          </cell>
          <cell r="B592">
            <v>11142</v>
          </cell>
          <cell r="C592">
            <v>1167</v>
          </cell>
          <cell r="E592">
            <v>1000</v>
          </cell>
        </row>
        <row r="593">
          <cell r="A593">
            <v>52641</v>
          </cell>
          <cell r="B593">
            <v>11142</v>
          </cell>
          <cell r="C593">
            <v>1167</v>
          </cell>
          <cell r="E593">
            <v>1000</v>
          </cell>
        </row>
        <row r="594">
          <cell r="A594">
            <v>52703</v>
          </cell>
          <cell r="B594">
            <v>12288</v>
          </cell>
          <cell r="C594">
            <v>1201</v>
          </cell>
          <cell r="E594">
            <v>1000</v>
          </cell>
        </row>
        <row r="595">
          <cell r="A595">
            <v>52704</v>
          </cell>
          <cell r="B595">
            <v>12270</v>
          </cell>
          <cell r="C595">
            <v>1201</v>
          </cell>
          <cell r="E595">
            <v>1000</v>
          </cell>
        </row>
        <row r="596">
          <cell r="A596">
            <v>52705</v>
          </cell>
          <cell r="B596">
            <v>12264</v>
          </cell>
          <cell r="C596">
            <v>1201</v>
          </cell>
          <cell r="E596">
            <v>1000</v>
          </cell>
        </row>
        <row r="597">
          <cell r="A597">
            <v>52706</v>
          </cell>
          <cell r="B597">
            <v>12282</v>
          </cell>
          <cell r="C597">
            <v>1201</v>
          </cell>
          <cell r="E597">
            <v>1000</v>
          </cell>
        </row>
        <row r="598">
          <cell r="A598">
            <v>52707</v>
          </cell>
          <cell r="B598">
            <v>12282</v>
          </cell>
          <cell r="C598">
            <v>1201</v>
          </cell>
          <cell r="E598">
            <v>1000</v>
          </cell>
        </row>
        <row r="599">
          <cell r="A599">
            <v>52708</v>
          </cell>
          <cell r="B599">
            <v>12276</v>
          </cell>
          <cell r="C599">
            <v>1201</v>
          </cell>
          <cell r="E599">
            <v>1000</v>
          </cell>
        </row>
        <row r="600">
          <cell r="A600">
            <v>52709</v>
          </cell>
          <cell r="B600">
            <v>12276</v>
          </cell>
          <cell r="C600">
            <v>1201</v>
          </cell>
          <cell r="E600">
            <v>1000</v>
          </cell>
        </row>
        <row r="601">
          <cell r="A601">
            <v>52710</v>
          </cell>
          <cell r="B601">
            <v>12270</v>
          </cell>
          <cell r="C601">
            <v>1201</v>
          </cell>
          <cell r="E601">
            <v>1000</v>
          </cell>
        </row>
        <row r="602">
          <cell r="A602">
            <v>52711</v>
          </cell>
          <cell r="B602">
            <v>12264</v>
          </cell>
          <cell r="C602">
            <v>1201</v>
          </cell>
          <cell r="E602">
            <v>1000</v>
          </cell>
        </row>
        <row r="603">
          <cell r="A603">
            <v>52712</v>
          </cell>
          <cell r="B603">
            <v>12258</v>
          </cell>
          <cell r="C603">
            <v>1201</v>
          </cell>
          <cell r="E603">
            <v>1000</v>
          </cell>
        </row>
        <row r="604">
          <cell r="A604">
            <v>52721</v>
          </cell>
          <cell r="B604">
            <v>11142</v>
          </cell>
          <cell r="C604">
            <v>1167</v>
          </cell>
          <cell r="E604">
            <v>1000</v>
          </cell>
        </row>
        <row r="605">
          <cell r="A605">
            <v>52750</v>
          </cell>
          <cell r="B605">
            <v>12249</v>
          </cell>
          <cell r="C605">
            <v>1201</v>
          </cell>
          <cell r="E605">
            <v>1000</v>
          </cell>
        </row>
        <row r="606">
          <cell r="A606">
            <v>52800</v>
          </cell>
          <cell r="B606">
            <v>12249</v>
          </cell>
          <cell r="C606">
            <v>1201</v>
          </cell>
          <cell r="E606">
            <v>1000</v>
          </cell>
        </row>
        <row r="607">
          <cell r="A607">
            <v>52804</v>
          </cell>
          <cell r="B607">
            <v>12249</v>
          </cell>
          <cell r="C607">
            <v>1201</v>
          </cell>
          <cell r="E607">
            <v>1000</v>
          </cell>
        </row>
        <row r="608">
          <cell r="A608">
            <v>52905</v>
          </cell>
          <cell r="B608">
            <v>11135</v>
          </cell>
          <cell r="C608">
            <v>1167</v>
          </cell>
          <cell r="E608">
            <v>1000</v>
          </cell>
        </row>
        <row r="609">
          <cell r="A609">
            <v>53101</v>
          </cell>
          <cell r="B609">
            <v>11125</v>
          </cell>
          <cell r="C609">
            <v>1167</v>
          </cell>
          <cell r="E609">
            <v>1000</v>
          </cell>
        </row>
        <row r="610">
          <cell r="A610">
            <v>53250</v>
          </cell>
          <cell r="B610">
            <v>11634</v>
          </cell>
          <cell r="C610">
            <v>1200</v>
          </cell>
          <cell r="E610">
            <v>1000</v>
          </cell>
        </row>
        <row r="611">
          <cell r="A611">
            <v>53450</v>
          </cell>
          <cell r="B611">
            <v>11124</v>
          </cell>
          <cell r="C611">
            <v>1167</v>
          </cell>
          <cell r="E611">
            <v>1000</v>
          </cell>
        </row>
        <row r="612">
          <cell r="A612">
            <v>53505</v>
          </cell>
          <cell r="B612">
            <v>11119</v>
          </cell>
          <cell r="C612">
            <v>1167</v>
          </cell>
          <cell r="E612">
            <v>1000</v>
          </cell>
        </row>
        <row r="613">
          <cell r="A613">
            <v>53710</v>
          </cell>
          <cell r="B613">
            <v>11121</v>
          </cell>
          <cell r="C613">
            <v>1167</v>
          </cell>
          <cell r="E613">
            <v>1000</v>
          </cell>
        </row>
        <row r="614">
          <cell r="A614">
            <v>53811</v>
          </cell>
          <cell r="B614">
            <v>10931</v>
          </cell>
          <cell r="C614">
            <v>1129</v>
          </cell>
          <cell r="E614">
            <v>1000</v>
          </cell>
        </row>
        <row r="615">
          <cell r="A615">
            <v>53821</v>
          </cell>
          <cell r="B615">
            <v>10903</v>
          </cell>
          <cell r="C615">
            <v>1122</v>
          </cell>
          <cell r="E615">
            <v>1000</v>
          </cell>
        </row>
        <row r="616">
          <cell r="A616">
            <v>53831</v>
          </cell>
          <cell r="B616">
            <v>10879</v>
          </cell>
          <cell r="C616">
            <v>1116</v>
          </cell>
          <cell r="E616">
            <v>1000</v>
          </cell>
        </row>
        <row r="617">
          <cell r="A617">
            <v>54013</v>
          </cell>
          <cell r="B617">
            <v>11679</v>
          </cell>
          <cell r="C617">
            <v>1200</v>
          </cell>
          <cell r="E617">
            <v>1000</v>
          </cell>
        </row>
        <row r="618">
          <cell r="A618">
            <v>54023</v>
          </cell>
          <cell r="B618">
            <v>11127</v>
          </cell>
          <cell r="C618">
            <v>1167</v>
          </cell>
          <cell r="E618">
            <v>1000</v>
          </cell>
        </row>
        <row r="619">
          <cell r="A619">
            <v>54025</v>
          </cell>
          <cell r="B619">
            <v>11768</v>
          </cell>
          <cell r="C619">
            <v>1201</v>
          </cell>
          <cell r="E619">
            <v>1000</v>
          </cell>
        </row>
        <row r="620">
          <cell r="A620">
            <v>54035</v>
          </cell>
          <cell r="B620">
            <v>11768</v>
          </cell>
          <cell r="C620">
            <v>1201</v>
          </cell>
          <cell r="E620">
            <v>1000</v>
          </cell>
        </row>
        <row r="621">
          <cell r="A621">
            <v>54041</v>
          </cell>
          <cell r="B621">
            <v>11842</v>
          </cell>
          <cell r="C621">
            <v>1201</v>
          </cell>
          <cell r="E621">
            <v>1000</v>
          </cell>
        </row>
        <row r="622">
          <cell r="A622">
            <v>54042</v>
          </cell>
          <cell r="B622">
            <v>11768</v>
          </cell>
          <cell r="C622">
            <v>1201</v>
          </cell>
          <cell r="E622">
            <v>1000</v>
          </cell>
        </row>
        <row r="623">
          <cell r="A623">
            <v>54043</v>
          </cell>
          <cell r="B623">
            <v>11768</v>
          </cell>
          <cell r="C623">
            <v>1201</v>
          </cell>
          <cell r="E623">
            <v>1000</v>
          </cell>
        </row>
        <row r="624">
          <cell r="A624">
            <v>54044</v>
          </cell>
          <cell r="B624">
            <v>11768</v>
          </cell>
          <cell r="C624">
            <v>1201</v>
          </cell>
          <cell r="E624">
            <v>1000</v>
          </cell>
        </row>
        <row r="625">
          <cell r="A625">
            <v>54045</v>
          </cell>
          <cell r="B625">
            <v>11766</v>
          </cell>
          <cell r="C625">
            <v>1201</v>
          </cell>
          <cell r="E625">
            <v>1000</v>
          </cell>
        </row>
        <row r="626">
          <cell r="A626">
            <v>54046</v>
          </cell>
          <cell r="B626">
            <v>11768</v>
          </cell>
          <cell r="C626">
            <v>1201</v>
          </cell>
          <cell r="E626">
            <v>1000</v>
          </cell>
        </row>
        <row r="627">
          <cell r="A627">
            <v>54050</v>
          </cell>
          <cell r="B627">
            <v>11837</v>
          </cell>
          <cell r="C627">
            <v>1200</v>
          </cell>
          <cell r="E627">
            <v>1000</v>
          </cell>
        </row>
        <row r="628">
          <cell r="A628">
            <v>54055</v>
          </cell>
          <cell r="B628">
            <v>11126</v>
          </cell>
          <cell r="C628">
            <v>1167</v>
          </cell>
          <cell r="E628">
            <v>1000</v>
          </cell>
        </row>
        <row r="629">
          <cell r="A629">
            <v>54059</v>
          </cell>
          <cell r="B629">
            <v>11679</v>
          </cell>
          <cell r="C629">
            <v>1200</v>
          </cell>
          <cell r="E629">
            <v>1000</v>
          </cell>
        </row>
        <row r="630">
          <cell r="A630">
            <v>54060</v>
          </cell>
          <cell r="B630">
            <v>11679</v>
          </cell>
          <cell r="C630">
            <v>1200</v>
          </cell>
          <cell r="E630">
            <v>1000</v>
          </cell>
        </row>
        <row r="631">
          <cell r="A631">
            <v>54063</v>
          </cell>
          <cell r="B631">
            <v>11679</v>
          </cell>
          <cell r="C631">
            <v>1200</v>
          </cell>
          <cell r="E631">
            <v>1000</v>
          </cell>
        </row>
        <row r="632">
          <cell r="A632">
            <v>54077</v>
          </cell>
          <cell r="B632">
            <v>11682</v>
          </cell>
          <cell r="C632">
            <v>1200</v>
          </cell>
          <cell r="E632">
            <v>1000</v>
          </cell>
        </row>
        <row r="633">
          <cell r="A633">
            <v>54110</v>
          </cell>
          <cell r="B633">
            <v>10955</v>
          </cell>
          <cell r="C633">
            <v>1135</v>
          </cell>
          <cell r="E633">
            <v>1000</v>
          </cell>
        </row>
        <row r="634">
          <cell r="A634">
            <v>54112</v>
          </cell>
          <cell r="B634">
            <v>10955</v>
          </cell>
          <cell r="C634">
            <v>1135</v>
          </cell>
          <cell r="E634">
            <v>1000</v>
          </cell>
        </row>
        <row r="635">
          <cell r="A635">
            <v>54114</v>
          </cell>
          <cell r="B635">
            <v>10955</v>
          </cell>
          <cell r="C635">
            <v>1135</v>
          </cell>
          <cell r="E635">
            <v>1000</v>
          </cell>
        </row>
        <row r="636">
          <cell r="A636">
            <v>54117</v>
          </cell>
          <cell r="B636">
            <v>11127</v>
          </cell>
          <cell r="C636">
            <v>1167</v>
          </cell>
          <cell r="E636">
            <v>1000</v>
          </cell>
        </row>
        <row r="637">
          <cell r="A637">
            <v>54118</v>
          </cell>
          <cell r="B637">
            <v>11127</v>
          </cell>
          <cell r="C637">
            <v>1167</v>
          </cell>
          <cell r="E637">
            <v>1000</v>
          </cell>
        </row>
        <row r="638">
          <cell r="A638">
            <v>54120</v>
          </cell>
          <cell r="B638">
            <v>10979</v>
          </cell>
          <cell r="C638">
            <v>1141</v>
          </cell>
          <cell r="E638">
            <v>1000</v>
          </cell>
        </row>
        <row r="639">
          <cell r="A639">
            <v>54215</v>
          </cell>
          <cell r="B639">
            <v>11126</v>
          </cell>
          <cell r="C639">
            <v>1167</v>
          </cell>
          <cell r="E639">
            <v>1000</v>
          </cell>
        </row>
        <row r="640">
          <cell r="A640">
            <v>54222</v>
          </cell>
          <cell r="B640">
            <v>11111</v>
          </cell>
          <cell r="C640">
            <v>1165</v>
          </cell>
          <cell r="E640">
            <v>1000</v>
          </cell>
        </row>
        <row r="641">
          <cell r="A641">
            <v>54236</v>
          </cell>
          <cell r="B641">
            <v>11685</v>
          </cell>
          <cell r="C641">
            <v>1201</v>
          </cell>
          <cell r="E641">
            <v>1000</v>
          </cell>
        </row>
        <row r="642">
          <cell r="A642">
            <v>54312</v>
          </cell>
          <cell r="B642">
            <v>11115</v>
          </cell>
          <cell r="C642">
            <v>1166</v>
          </cell>
          <cell r="E642">
            <v>1000</v>
          </cell>
        </row>
        <row r="643">
          <cell r="A643">
            <v>54314</v>
          </cell>
          <cell r="B643">
            <v>11115</v>
          </cell>
          <cell r="C643">
            <v>1166</v>
          </cell>
          <cell r="E643">
            <v>1000</v>
          </cell>
        </row>
        <row r="644">
          <cell r="A644">
            <v>54316</v>
          </cell>
          <cell r="B644">
            <v>11115</v>
          </cell>
          <cell r="C644">
            <v>1166</v>
          </cell>
          <cell r="E644">
            <v>1000</v>
          </cell>
        </row>
        <row r="645">
          <cell r="A645">
            <v>54317</v>
          </cell>
          <cell r="B645">
            <v>11115</v>
          </cell>
          <cell r="C645">
            <v>1166</v>
          </cell>
          <cell r="E645">
            <v>1000</v>
          </cell>
        </row>
        <row r="646">
          <cell r="A646">
            <v>54322</v>
          </cell>
          <cell r="B646">
            <v>10995</v>
          </cell>
          <cell r="C646">
            <v>1174</v>
          </cell>
          <cell r="E646">
            <v>1000</v>
          </cell>
        </row>
        <row r="647">
          <cell r="A647">
            <v>54325</v>
          </cell>
          <cell r="B647">
            <v>10995</v>
          </cell>
          <cell r="C647">
            <v>1174</v>
          </cell>
          <cell r="E647">
            <v>1000</v>
          </cell>
        </row>
        <row r="648">
          <cell r="A648">
            <v>54327</v>
          </cell>
          <cell r="B648">
            <v>10995</v>
          </cell>
          <cell r="C648">
            <v>1174</v>
          </cell>
          <cell r="E648">
            <v>1000</v>
          </cell>
        </row>
        <row r="649">
          <cell r="A649">
            <v>54328</v>
          </cell>
          <cell r="B649">
            <v>10995</v>
          </cell>
          <cell r="C649">
            <v>1174</v>
          </cell>
          <cell r="E649">
            <v>1000</v>
          </cell>
        </row>
        <row r="650">
          <cell r="A650">
            <v>54331</v>
          </cell>
          <cell r="B650">
            <v>11043</v>
          </cell>
          <cell r="C650">
            <v>1152</v>
          </cell>
          <cell r="E650">
            <v>1000</v>
          </cell>
        </row>
        <row r="651">
          <cell r="A651">
            <v>54333</v>
          </cell>
          <cell r="B651">
            <v>11043</v>
          </cell>
          <cell r="C651">
            <v>1152</v>
          </cell>
          <cell r="E651">
            <v>1000</v>
          </cell>
        </row>
        <row r="652">
          <cell r="A652">
            <v>54334</v>
          </cell>
          <cell r="B652">
            <v>11043</v>
          </cell>
          <cell r="C652">
            <v>1152</v>
          </cell>
          <cell r="E652">
            <v>1000</v>
          </cell>
        </row>
        <row r="653">
          <cell r="A653">
            <v>54345</v>
          </cell>
          <cell r="B653">
            <v>10765</v>
          </cell>
          <cell r="C653">
            <v>1192</v>
          </cell>
          <cell r="E653">
            <v>1000</v>
          </cell>
        </row>
        <row r="654">
          <cell r="A654">
            <v>54366</v>
          </cell>
          <cell r="B654">
            <v>11125</v>
          </cell>
          <cell r="C654">
            <v>1167</v>
          </cell>
          <cell r="E654">
            <v>1000</v>
          </cell>
        </row>
        <row r="655">
          <cell r="A655">
            <v>54376</v>
          </cell>
          <cell r="B655">
            <v>11687</v>
          </cell>
          <cell r="C655">
            <v>1201</v>
          </cell>
          <cell r="E655">
            <v>1000</v>
          </cell>
        </row>
        <row r="656">
          <cell r="A656">
            <v>54380</v>
          </cell>
          <cell r="B656">
            <v>11124</v>
          </cell>
          <cell r="C656">
            <v>1167</v>
          </cell>
          <cell r="E656">
            <v>1000</v>
          </cell>
        </row>
        <row r="657">
          <cell r="A657">
            <v>54421</v>
          </cell>
          <cell r="B657">
            <v>10995</v>
          </cell>
          <cell r="C657">
            <v>1174</v>
          </cell>
          <cell r="E657">
            <v>1000</v>
          </cell>
        </row>
        <row r="658">
          <cell r="A658">
            <v>54540</v>
          </cell>
          <cell r="B658">
            <v>11883</v>
          </cell>
          <cell r="C658">
            <v>1167</v>
          </cell>
          <cell r="E658">
            <v>1000</v>
          </cell>
        </row>
        <row r="659">
          <cell r="A659">
            <v>54670</v>
          </cell>
          <cell r="B659">
            <v>10999</v>
          </cell>
          <cell r="C659">
            <v>1177</v>
          </cell>
          <cell r="E659">
            <v>1000</v>
          </cell>
        </row>
        <row r="660">
          <cell r="A660">
            <v>54675</v>
          </cell>
          <cell r="B660">
            <v>11107</v>
          </cell>
          <cell r="C660">
            <v>1164</v>
          </cell>
          <cell r="E660">
            <v>1000</v>
          </cell>
        </row>
        <row r="661">
          <cell r="A661">
            <v>54681</v>
          </cell>
          <cell r="B661">
            <v>10991</v>
          </cell>
          <cell r="C661">
            <v>1176</v>
          </cell>
          <cell r="E661">
            <v>1000</v>
          </cell>
        </row>
        <row r="662">
          <cell r="A662">
            <v>54700</v>
          </cell>
          <cell r="B662">
            <v>10967</v>
          </cell>
          <cell r="C662">
            <v>1138</v>
          </cell>
          <cell r="E662">
            <v>1000</v>
          </cell>
        </row>
        <row r="663">
          <cell r="A663">
            <v>54751</v>
          </cell>
          <cell r="B663">
            <v>11047</v>
          </cell>
          <cell r="C663">
            <v>1153</v>
          </cell>
          <cell r="E663">
            <v>1000</v>
          </cell>
        </row>
        <row r="664">
          <cell r="A664">
            <v>54760</v>
          </cell>
          <cell r="B664">
            <v>11051</v>
          </cell>
          <cell r="C664">
            <v>1154</v>
          </cell>
          <cell r="E664">
            <v>1000</v>
          </cell>
        </row>
        <row r="665">
          <cell r="A665">
            <v>54774</v>
          </cell>
          <cell r="B665">
            <v>11043</v>
          </cell>
          <cell r="C665">
            <v>1152</v>
          </cell>
          <cell r="E665">
            <v>1000</v>
          </cell>
        </row>
        <row r="666">
          <cell r="A666">
            <v>54775</v>
          </cell>
          <cell r="B666">
            <v>11043</v>
          </cell>
          <cell r="C666">
            <v>1152</v>
          </cell>
          <cell r="E666">
            <v>1000</v>
          </cell>
        </row>
        <row r="667">
          <cell r="A667">
            <v>54776</v>
          </cell>
          <cell r="B667">
            <v>11043</v>
          </cell>
          <cell r="C667">
            <v>1152</v>
          </cell>
          <cell r="E667">
            <v>1000</v>
          </cell>
        </row>
        <row r="668">
          <cell r="A668">
            <v>54780</v>
          </cell>
          <cell r="B668">
            <v>11043</v>
          </cell>
          <cell r="C668">
            <v>1152</v>
          </cell>
          <cell r="E668">
            <v>1000</v>
          </cell>
        </row>
        <row r="669">
          <cell r="A669">
            <v>54811</v>
          </cell>
          <cell r="B669">
            <v>11883</v>
          </cell>
          <cell r="C669">
            <v>1167</v>
          </cell>
          <cell r="E669">
            <v>1000</v>
          </cell>
        </row>
        <row r="670">
          <cell r="A670">
            <v>54911</v>
          </cell>
          <cell r="B670">
            <v>11111</v>
          </cell>
          <cell r="C670">
            <v>1165</v>
          </cell>
          <cell r="E670">
            <v>1000</v>
          </cell>
        </row>
        <row r="671">
          <cell r="A671">
            <v>54914</v>
          </cell>
          <cell r="B671">
            <v>11111</v>
          </cell>
          <cell r="C671">
            <v>1165</v>
          </cell>
          <cell r="E671">
            <v>1000</v>
          </cell>
        </row>
        <row r="672">
          <cell r="A672">
            <v>54920</v>
          </cell>
          <cell r="B672">
            <v>11115</v>
          </cell>
          <cell r="C672">
            <v>1166</v>
          </cell>
          <cell r="E672">
            <v>1000</v>
          </cell>
        </row>
        <row r="673">
          <cell r="A673">
            <v>54961</v>
          </cell>
          <cell r="B673">
            <v>11107</v>
          </cell>
          <cell r="C673">
            <v>1164</v>
          </cell>
          <cell r="E673">
            <v>1000</v>
          </cell>
        </row>
        <row r="674">
          <cell r="A674">
            <v>54981</v>
          </cell>
          <cell r="B674">
            <v>10963</v>
          </cell>
          <cell r="C674">
            <v>1137</v>
          </cell>
          <cell r="E674">
            <v>1000</v>
          </cell>
        </row>
        <row r="675">
          <cell r="A675">
            <v>54995</v>
          </cell>
          <cell r="B675">
            <v>11103</v>
          </cell>
          <cell r="C675">
            <v>1163</v>
          </cell>
          <cell r="E675">
            <v>1000</v>
          </cell>
        </row>
        <row r="676">
          <cell r="A676">
            <v>55003</v>
          </cell>
          <cell r="B676">
            <v>11120</v>
          </cell>
          <cell r="C676">
            <v>1167</v>
          </cell>
          <cell r="E676">
            <v>1000</v>
          </cell>
        </row>
        <row r="677">
          <cell r="A677">
            <v>55007</v>
          </cell>
          <cell r="B677">
            <v>10979</v>
          </cell>
          <cell r="C677">
            <v>1141</v>
          </cell>
          <cell r="E677">
            <v>1000</v>
          </cell>
        </row>
        <row r="678">
          <cell r="A678">
            <v>55008</v>
          </cell>
          <cell r="B678">
            <v>10955</v>
          </cell>
          <cell r="C678">
            <v>1135</v>
          </cell>
          <cell r="E678">
            <v>1000</v>
          </cell>
        </row>
        <row r="679">
          <cell r="A679">
            <v>55009</v>
          </cell>
          <cell r="B679">
            <v>10995</v>
          </cell>
          <cell r="C679">
            <v>1174</v>
          </cell>
          <cell r="E679">
            <v>1000</v>
          </cell>
        </row>
        <row r="680">
          <cell r="A680">
            <v>55010</v>
          </cell>
          <cell r="B680">
            <v>10955</v>
          </cell>
          <cell r="C680">
            <v>1135</v>
          </cell>
          <cell r="E680">
            <v>1000</v>
          </cell>
        </row>
        <row r="681">
          <cell r="A681">
            <v>55020</v>
          </cell>
          <cell r="B681">
            <v>10979</v>
          </cell>
          <cell r="C681">
            <v>1141</v>
          </cell>
          <cell r="E681">
            <v>1000</v>
          </cell>
        </row>
        <row r="682">
          <cell r="A682">
            <v>55025</v>
          </cell>
          <cell r="B682">
            <v>10979</v>
          </cell>
          <cell r="C682">
            <v>1141</v>
          </cell>
          <cell r="E682">
            <v>1000</v>
          </cell>
        </row>
        <row r="683">
          <cell r="A683">
            <v>55030</v>
          </cell>
          <cell r="B683">
            <v>10955</v>
          </cell>
          <cell r="C683">
            <v>1135</v>
          </cell>
          <cell r="E683">
            <v>1000</v>
          </cell>
        </row>
        <row r="684">
          <cell r="A684">
            <v>55035</v>
          </cell>
          <cell r="B684">
            <v>10995</v>
          </cell>
          <cell r="C684">
            <v>1174</v>
          </cell>
          <cell r="E684">
            <v>1000</v>
          </cell>
        </row>
        <row r="685">
          <cell r="A685">
            <v>55161</v>
          </cell>
          <cell r="B685">
            <v>11685</v>
          </cell>
          <cell r="C685">
            <v>1201</v>
          </cell>
          <cell r="E685">
            <v>1000</v>
          </cell>
        </row>
        <row r="686">
          <cell r="A686">
            <v>55165</v>
          </cell>
          <cell r="B686">
            <v>11685</v>
          </cell>
          <cell r="C686">
            <v>1201</v>
          </cell>
          <cell r="E686">
            <v>1000</v>
          </cell>
        </row>
        <row r="687">
          <cell r="A687">
            <v>55180</v>
          </cell>
          <cell r="B687">
            <v>10955</v>
          </cell>
          <cell r="C687">
            <v>1135</v>
          </cell>
          <cell r="E687">
            <v>1000</v>
          </cell>
        </row>
        <row r="688">
          <cell r="A688">
            <v>55205</v>
          </cell>
          <cell r="B688">
            <v>10979</v>
          </cell>
          <cell r="C688">
            <v>1141</v>
          </cell>
          <cell r="E688">
            <v>1000</v>
          </cell>
        </row>
        <row r="689">
          <cell r="A689">
            <v>55210</v>
          </cell>
          <cell r="B689">
            <v>11932</v>
          </cell>
          <cell r="C689">
            <v>1167</v>
          </cell>
          <cell r="E689">
            <v>1000</v>
          </cell>
        </row>
        <row r="690">
          <cell r="A690">
            <v>55231</v>
          </cell>
          <cell r="B690">
            <v>10955</v>
          </cell>
          <cell r="C690">
            <v>1135</v>
          </cell>
          <cell r="E690">
            <v>1000</v>
          </cell>
        </row>
        <row r="691">
          <cell r="A691">
            <v>55232</v>
          </cell>
          <cell r="B691">
            <v>10955</v>
          </cell>
          <cell r="C691">
            <v>1135</v>
          </cell>
          <cell r="E691">
            <v>1000</v>
          </cell>
        </row>
        <row r="692">
          <cell r="A692">
            <v>55233</v>
          </cell>
          <cell r="B692">
            <v>10955</v>
          </cell>
          <cell r="C692">
            <v>1135</v>
          </cell>
          <cell r="E692">
            <v>1000</v>
          </cell>
        </row>
        <row r="693">
          <cell r="A693">
            <v>55241</v>
          </cell>
          <cell r="B693">
            <v>10955</v>
          </cell>
          <cell r="C693">
            <v>1135</v>
          </cell>
          <cell r="E693">
            <v>1000</v>
          </cell>
        </row>
        <row r="694">
          <cell r="A694">
            <v>55242</v>
          </cell>
          <cell r="B694">
            <v>10955</v>
          </cell>
          <cell r="C694">
            <v>1135</v>
          </cell>
          <cell r="E694">
            <v>1000</v>
          </cell>
        </row>
        <row r="695">
          <cell r="A695">
            <v>55250</v>
          </cell>
          <cell r="B695">
            <v>10955</v>
          </cell>
          <cell r="C695">
            <v>1135</v>
          </cell>
          <cell r="E695">
            <v>1000</v>
          </cell>
        </row>
        <row r="696">
          <cell r="A696">
            <v>55251</v>
          </cell>
          <cell r="B696">
            <v>10765</v>
          </cell>
          <cell r="C696">
            <v>1192</v>
          </cell>
          <cell r="E696">
            <v>1000</v>
          </cell>
        </row>
        <row r="697">
          <cell r="A697">
            <v>55254</v>
          </cell>
          <cell r="B697">
            <v>10979</v>
          </cell>
          <cell r="C697">
            <v>1141</v>
          </cell>
          <cell r="E697">
            <v>1000</v>
          </cell>
        </row>
        <row r="698">
          <cell r="A698">
            <v>55255</v>
          </cell>
          <cell r="B698">
            <v>10955</v>
          </cell>
          <cell r="C698">
            <v>1135</v>
          </cell>
          <cell r="E698">
            <v>1000</v>
          </cell>
        </row>
        <row r="699">
          <cell r="A699">
            <v>55256</v>
          </cell>
          <cell r="B699">
            <v>10995</v>
          </cell>
          <cell r="C699">
            <v>1174</v>
          </cell>
          <cell r="E699">
            <v>1000</v>
          </cell>
        </row>
        <row r="700">
          <cell r="A700">
            <v>55260</v>
          </cell>
          <cell r="B700">
            <v>10979</v>
          </cell>
          <cell r="C700">
            <v>1141</v>
          </cell>
          <cell r="E700">
            <v>1000</v>
          </cell>
        </row>
        <row r="701">
          <cell r="A701">
            <v>55261</v>
          </cell>
          <cell r="B701">
            <v>10979</v>
          </cell>
          <cell r="C701">
            <v>1141</v>
          </cell>
          <cell r="E701">
            <v>1000</v>
          </cell>
        </row>
        <row r="702">
          <cell r="A702">
            <v>55262</v>
          </cell>
          <cell r="B702">
            <v>10979</v>
          </cell>
          <cell r="C702">
            <v>1141</v>
          </cell>
          <cell r="E702">
            <v>1000</v>
          </cell>
        </row>
        <row r="703">
          <cell r="A703">
            <v>55265</v>
          </cell>
          <cell r="B703">
            <v>10955</v>
          </cell>
          <cell r="C703">
            <v>1135</v>
          </cell>
          <cell r="E703">
            <v>1000</v>
          </cell>
        </row>
        <row r="704">
          <cell r="A704">
            <v>55270</v>
          </cell>
          <cell r="B704">
            <v>11757</v>
          </cell>
          <cell r="C704">
            <v>1201</v>
          </cell>
          <cell r="E704">
            <v>1000</v>
          </cell>
        </row>
        <row r="705">
          <cell r="A705">
            <v>55271</v>
          </cell>
          <cell r="B705">
            <v>10979</v>
          </cell>
          <cell r="C705">
            <v>1141</v>
          </cell>
          <cell r="E705">
            <v>1000</v>
          </cell>
        </row>
        <row r="706">
          <cell r="A706">
            <v>55272</v>
          </cell>
          <cell r="B706">
            <v>10955</v>
          </cell>
          <cell r="C706">
            <v>1135</v>
          </cell>
          <cell r="E706">
            <v>1000</v>
          </cell>
        </row>
        <row r="707">
          <cell r="A707">
            <v>55273</v>
          </cell>
          <cell r="B707">
            <v>10955</v>
          </cell>
          <cell r="C707">
            <v>1135</v>
          </cell>
          <cell r="E707">
            <v>1000</v>
          </cell>
        </row>
        <row r="708">
          <cell r="A708">
            <v>55275</v>
          </cell>
          <cell r="B708">
            <v>10955</v>
          </cell>
          <cell r="C708">
            <v>1135</v>
          </cell>
          <cell r="E708">
            <v>1000</v>
          </cell>
        </row>
        <row r="709">
          <cell r="A709">
            <v>55281</v>
          </cell>
          <cell r="B709">
            <v>10955</v>
          </cell>
          <cell r="C709">
            <v>1135</v>
          </cell>
          <cell r="E709">
            <v>1000</v>
          </cell>
        </row>
        <row r="710">
          <cell r="A710">
            <v>55282</v>
          </cell>
          <cell r="B710">
            <v>10971</v>
          </cell>
          <cell r="C710">
            <v>1139</v>
          </cell>
          <cell r="E710">
            <v>1000</v>
          </cell>
        </row>
        <row r="711">
          <cell r="A711">
            <v>55283</v>
          </cell>
          <cell r="B711">
            <v>10955</v>
          </cell>
          <cell r="C711">
            <v>1135</v>
          </cell>
          <cell r="E711">
            <v>1000</v>
          </cell>
        </row>
        <row r="712">
          <cell r="A712">
            <v>55284</v>
          </cell>
          <cell r="B712">
            <v>10971</v>
          </cell>
          <cell r="C712">
            <v>1139</v>
          </cell>
          <cell r="E712">
            <v>1000</v>
          </cell>
        </row>
        <row r="713">
          <cell r="A713">
            <v>55286</v>
          </cell>
          <cell r="B713">
            <v>10971</v>
          </cell>
          <cell r="C713">
            <v>1139</v>
          </cell>
          <cell r="E713">
            <v>1000</v>
          </cell>
        </row>
        <row r="714">
          <cell r="A714">
            <v>55288</v>
          </cell>
          <cell r="B714">
            <v>10971</v>
          </cell>
          <cell r="C714">
            <v>1139</v>
          </cell>
          <cell r="E714">
            <v>1000</v>
          </cell>
        </row>
        <row r="715">
          <cell r="A715">
            <v>55292</v>
          </cell>
          <cell r="B715">
            <v>10975</v>
          </cell>
          <cell r="C715">
            <v>1140</v>
          </cell>
          <cell r="E715">
            <v>1000</v>
          </cell>
        </row>
        <row r="716">
          <cell r="A716">
            <v>55294</v>
          </cell>
          <cell r="B716">
            <v>10975</v>
          </cell>
          <cell r="C716">
            <v>1140</v>
          </cell>
          <cell r="E716">
            <v>1000</v>
          </cell>
        </row>
        <row r="717">
          <cell r="A717">
            <v>55296</v>
          </cell>
          <cell r="B717">
            <v>10975</v>
          </cell>
          <cell r="C717">
            <v>1140</v>
          </cell>
          <cell r="E717">
            <v>1000</v>
          </cell>
        </row>
        <row r="718">
          <cell r="A718">
            <v>55300</v>
          </cell>
          <cell r="B718">
            <v>10987</v>
          </cell>
          <cell r="C718">
            <v>1175</v>
          </cell>
          <cell r="E718">
            <v>1000</v>
          </cell>
        </row>
        <row r="719">
          <cell r="A719">
            <v>55330</v>
          </cell>
          <cell r="B719">
            <v>10959</v>
          </cell>
          <cell r="C719">
            <v>1136</v>
          </cell>
          <cell r="E719">
            <v>1000</v>
          </cell>
        </row>
        <row r="720">
          <cell r="A720">
            <v>55340</v>
          </cell>
          <cell r="B720">
            <v>11883</v>
          </cell>
          <cell r="C720">
            <v>1167</v>
          </cell>
          <cell r="E720">
            <v>1000</v>
          </cell>
        </row>
        <row r="721">
          <cell r="A721">
            <v>55351</v>
          </cell>
          <cell r="B721">
            <v>10979</v>
          </cell>
          <cell r="C721">
            <v>1141</v>
          </cell>
          <cell r="E721">
            <v>1000</v>
          </cell>
        </row>
        <row r="722">
          <cell r="A722">
            <v>55360</v>
          </cell>
          <cell r="B722">
            <v>11883</v>
          </cell>
          <cell r="C722">
            <v>1167</v>
          </cell>
          <cell r="E722">
            <v>1000</v>
          </cell>
        </row>
        <row r="723">
          <cell r="A723">
            <v>55370</v>
          </cell>
          <cell r="B723">
            <v>10979</v>
          </cell>
          <cell r="C723">
            <v>1141</v>
          </cell>
          <cell r="E723">
            <v>1000</v>
          </cell>
        </row>
        <row r="724">
          <cell r="A724">
            <v>55410</v>
          </cell>
          <cell r="B724">
            <v>10955</v>
          </cell>
          <cell r="C724">
            <v>1135</v>
          </cell>
          <cell r="E724">
            <v>1000</v>
          </cell>
        </row>
        <row r="725">
          <cell r="A725">
            <v>55411</v>
          </cell>
          <cell r="B725">
            <v>11883</v>
          </cell>
          <cell r="C725">
            <v>1167</v>
          </cell>
          <cell r="E725">
            <v>1000</v>
          </cell>
        </row>
        <row r="726">
          <cell r="A726">
            <v>55510</v>
          </cell>
          <cell r="B726">
            <v>10939</v>
          </cell>
          <cell r="C726">
            <v>1131</v>
          </cell>
          <cell r="E726">
            <v>1000</v>
          </cell>
        </row>
        <row r="727">
          <cell r="A727">
            <v>55512</v>
          </cell>
          <cell r="B727">
            <v>10935</v>
          </cell>
          <cell r="C727">
            <v>1130</v>
          </cell>
          <cell r="E727">
            <v>1000</v>
          </cell>
        </row>
        <row r="728">
          <cell r="A728">
            <v>55514</v>
          </cell>
          <cell r="B728">
            <v>10935</v>
          </cell>
          <cell r="C728">
            <v>1136</v>
          </cell>
          <cell r="E728">
            <v>1000</v>
          </cell>
        </row>
        <row r="729">
          <cell r="A729">
            <v>55515</v>
          </cell>
          <cell r="B729">
            <v>10935</v>
          </cell>
          <cell r="C729">
            <v>1130</v>
          </cell>
          <cell r="E729">
            <v>1000</v>
          </cell>
        </row>
        <row r="730">
          <cell r="A730">
            <v>55516</v>
          </cell>
          <cell r="B730">
            <v>10935</v>
          </cell>
          <cell r="C730">
            <v>1130</v>
          </cell>
          <cell r="E730">
            <v>1000</v>
          </cell>
        </row>
        <row r="731">
          <cell r="A731">
            <v>55517</v>
          </cell>
          <cell r="B731">
            <v>10943</v>
          </cell>
          <cell r="C731">
            <v>1132</v>
          </cell>
          <cell r="E731">
            <v>1000</v>
          </cell>
        </row>
        <row r="732">
          <cell r="A732">
            <v>55518</v>
          </cell>
          <cell r="B732">
            <v>10943</v>
          </cell>
          <cell r="C732">
            <v>1132</v>
          </cell>
          <cell r="E732">
            <v>1000</v>
          </cell>
        </row>
        <row r="733">
          <cell r="A733">
            <v>55519</v>
          </cell>
          <cell r="B733">
            <v>10939</v>
          </cell>
          <cell r="C733">
            <v>1131</v>
          </cell>
          <cell r="E733">
            <v>1000</v>
          </cell>
        </row>
        <row r="734">
          <cell r="A734">
            <v>55523</v>
          </cell>
          <cell r="B734">
            <v>10935</v>
          </cell>
          <cell r="C734">
            <v>1130</v>
          </cell>
          <cell r="E734">
            <v>1000</v>
          </cell>
        </row>
        <row r="735">
          <cell r="A735">
            <v>55530</v>
          </cell>
          <cell r="B735">
            <v>10935</v>
          </cell>
          <cell r="C735">
            <v>1130</v>
          </cell>
          <cell r="E735">
            <v>1000</v>
          </cell>
        </row>
        <row r="736">
          <cell r="A736">
            <v>55535</v>
          </cell>
          <cell r="B736">
            <v>10935</v>
          </cell>
          <cell r="C736">
            <v>1130</v>
          </cell>
          <cell r="E736">
            <v>1000</v>
          </cell>
        </row>
        <row r="737">
          <cell r="A737">
            <v>55575</v>
          </cell>
          <cell r="B737">
            <v>11883</v>
          </cell>
          <cell r="C737">
            <v>1167</v>
          </cell>
          <cell r="E737">
            <v>1000</v>
          </cell>
        </row>
        <row r="738">
          <cell r="A738">
            <v>55600</v>
          </cell>
          <cell r="B738">
            <v>10951</v>
          </cell>
          <cell r="C738">
            <v>1134</v>
          </cell>
          <cell r="E738">
            <v>1000</v>
          </cell>
        </row>
        <row r="739">
          <cell r="A739">
            <v>55610</v>
          </cell>
          <cell r="B739">
            <v>10939</v>
          </cell>
          <cell r="C739">
            <v>1131</v>
          </cell>
          <cell r="E739">
            <v>1000</v>
          </cell>
        </row>
        <row r="740">
          <cell r="A740">
            <v>55620</v>
          </cell>
          <cell r="B740">
            <v>10947</v>
          </cell>
          <cell r="C740">
            <v>1133</v>
          </cell>
          <cell r="E740">
            <v>1000</v>
          </cell>
        </row>
        <row r="741">
          <cell r="A741">
            <v>55630</v>
          </cell>
          <cell r="B741">
            <v>10943</v>
          </cell>
          <cell r="C741">
            <v>1132</v>
          </cell>
          <cell r="E741">
            <v>1000</v>
          </cell>
        </row>
        <row r="742">
          <cell r="A742">
            <v>55641</v>
          </cell>
          <cell r="B742">
            <v>11883</v>
          </cell>
          <cell r="C742">
            <v>1167</v>
          </cell>
          <cell r="E742">
            <v>1000</v>
          </cell>
        </row>
        <row r="743">
          <cell r="A743">
            <v>55682</v>
          </cell>
          <cell r="B743">
            <v>10943</v>
          </cell>
          <cell r="C743">
            <v>1132</v>
          </cell>
          <cell r="E743">
            <v>1000</v>
          </cell>
        </row>
        <row r="744">
          <cell r="A744">
            <v>55684</v>
          </cell>
          <cell r="B744">
            <v>10943</v>
          </cell>
          <cell r="C744">
            <v>1132</v>
          </cell>
          <cell r="E744">
            <v>1000</v>
          </cell>
        </row>
        <row r="745">
          <cell r="A745">
            <v>55685</v>
          </cell>
          <cell r="B745">
            <v>10943</v>
          </cell>
          <cell r="C745">
            <v>1132</v>
          </cell>
          <cell r="E745">
            <v>1000</v>
          </cell>
        </row>
        <row r="746">
          <cell r="A746">
            <v>55686</v>
          </cell>
          <cell r="B746">
            <v>10943</v>
          </cell>
          <cell r="C746">
            <v>1132</v>
          </cell>
          <cell r="E746">
            <v>1000</v>
          </cell>
        </row>
        <row r="747">
          <cell r="A747">
            <v>55688</v>
          </cell>
          <cell r="B747">
            <v>10943</v>
          </cell>
          <cell r="C747">
            <v>1132</v>
          </cell>
          <cell r="E747">
            <v>1000</v>
          </cell>
        </row>
        <row r="748">
          <cell r="A748">
            <v>55690</v>
          </cell>
          <cell r="B748">
            <v>10943</v>
          </cell>
          <cell r="C748">
            <v>1132</v>
          </cell>
          <cell r="E748">
            <v>1000</v>
          </cell>
        </row>
        <row r="749">
          <cell r="A749">
            <v>55820</v>
          </cell>
          <cell r="B749">
            <v>10935</v>
          </cell>
          <cell r="C749">
            <v>1130</v>
          </cell>
          <cell r="E749">
            <v>1000</v>
          </cell>
        </row>
        <row r="750">
          <cell r="A750">
            <v>55955</v>
          </cell>
          <cell r="B750">
            <v>10971</v>
          </cell>
          <cell r="C750">
            <v>1139</v>
          </cell>
          <cell r="E750">
            <v>1000</v>
          </cell>
        </row>
        <row r="751">
          <cell r="A751">
            <v>55990</v>
          </cell>
          <cell r="B751">
            <v>10975</v>
          </cell>
          <cell r="C751">
            <v>1140</v>
          </cell>
          <cell r="E751">
            <v>1000</v>
          </cell>
        </row>
        <row r="752">
          <cell r="A752">
            <v>56250</v>
          </cell>
          <cell r="B752">
            <v>10768</v>
          </cell>
          <cell r="C752">
            <v>1192</v>
          </cell>
          <cell r="E752">
            <v>1000</v>
          </cell>
        </row>
        <row r="753">
          <cell r="A753">
            <v>56310</v>
          </cell>
          <cell r="B753">
            <v>11684</v>
          </cell>
          <cell r="C753">
            <v>1201</v>
          </cell>
          <cell r="E753">
            <v>1000</v>
          </cell>
        </row>
        <row r="754">
          <cell r="A754">
            <v>56320</v>
          </cell>
          <cell r="B754">
            <v>11684</v>
          </cell>
          <cell r="C754">
            <v>1201</v>
          </cell>
          <cell r="E754">
            <v>1000</v>
          </cell>
        </row>
        <row r="755">
          <cell r="A755">
            <v>56330</v>
          </cell>
          <cell r="B755">
            <v>11684</v>
          </cell>
          <cell r="C755">
            <v>1201</v>
          </cell>
          <cell r="E755">
            <v>1000</v>
          </cell>
        </row>
        <row r="756">
          <cell r="A756">
            <v>56340</v>
          </cell>
          <cell r="B756">
            <v>11127</v>
          </cell>
          <cell r="C756">
            <v>1167</v>
          </cell>
          <cell r="E756">
            <v>1000</v>
          </cell>
        </row>
        <row r="757">
          <cell r="A757">
            <v>56350</v>
          </cell>
          <cell r="B757">
            <v>11838</v>
          </cell>
          <cell r="C757">
            <v>1200</v>
          </cell>
          <cell r="E757">
            <v>1000</v>
          </cell>
        </row>
        <row r="758">
          <cell r="A758">
            <v>56410</v>
          </cell>
          <cell r="B758">
            <v>11685</v>
          </cell>
          <cell r="C758">
            <v>1201</v>
          </cell>
          <cell r="E758">
            <v>1000</v>
          </cell>
        </row>
        <row r="759">
          <cell r="A759">
            <v>56460</v>
          </cell>
          <cell r="B759">
            <v>11685</v>
          </cell>
          <cell r="C759">
            <v>1201</v>
          </cell>
          <cell r="E759">
            <v>1000</v>
          </cell>
        </row>
        <row r="760">
          <cell r="A760">
            <v>56465</v>
          </cell>
          <cell r="B760">
            <v>11685</v>
          </cell>
          <cell r="C760">
            <v>1201</v>
          </cell>
          <cell r="E760">
            <v>1000</v>
          </cell>
        </row>
        <row r="761">
          <cell r="A761">
            <v>56470</v>
          </cell>
          <cell r="B761">
            <v>11684</v>
          </cell>
          <cell r="C761">
            <v>1201</v>
          </cell>
          <cell r="E761">
            <v>1000</v>
          </cell>
        </row>
        <row r="762">
          <cell r="A762">
            <v>56475</v>
          </cell>
          <cell r="B762">
            <v>11685</v>
          </cell>
          <cell r="C762">
            <v>1201</v>
          </cell>
          <cell r="E762">
            <v>1000</v>
          </cell>
        </row>
        <row r="763">
          <cell r="A763">
            <v>56520</v>
          </cell>
          <cell r="B763">
            <v>11685</v>
          </cell>
          <cell r="C763">
            <v>1201</v>
          </cell>
          <cell r="E763">
            <v>1000</v>
          </cell>
        </row>
        <row r="764">
          <cell r="A764">
            <v>56530</v>
          </cell>
          <cell r="B764">
            <v>11684</v>
          </cell>
          <cell r="C764">
            <v>1201</v>
          </cell>
          <cell r="E764">
            <v>1000</v>
          </cell>
        </row>
        <row r="765">
          <cell r="A765">
            <v>56545</v>
          </cell>
          <cell r="B765">
            <v>11684</v>
          </cell>
          <cell r="C765">
            <v>1201</v>
          </cell>
          <cell r="E765">
            <v>1000</v>
          </cell>
        </row>
        <row r="766">
          <cell r="A766">
            <v>56560</v>
          </cell>
          <cell r="B766">
            <v>11686</v>
          </cell>
          <cell r="C766">
            <v>1201</v>
          </cell>
          <cell r="E766">
            <v>1000</v>
          </cell>
        </row>
        <row r="767">
          <cell r="A767">
            <v>56610</v>
          </cell>
          <cell r="B767">
            <v>11684</v>
          </cell>
          <cell r="C767">
            <v>1201</v>
          </cell>
          <cell r="E767">
            <v>1000</v>
          </cell>
        </row>
        <row r="768">
          <cell r="A768">
            <v>56620</v>
          </cell>
          <cell r="B768">
            <v>11684</v>
          </cell>
          <cell r="C768">
            <v>1201</v>
          </cell>
          <cell r="E768">
            <v>1000</v>
          </cell>
        </row>
        <row r="769">
          <cell r="A769">
            <v>56625</v>
          </cell>
          <cell r="B769">
            <v>11690</v>
          </cell>
          <cell r="C769">
            <v>1201</v>
          </cell>
          <cell r="E769">
            <v>1000</v>
          </cell>
        </row>
        <row r="770">
          <cell r="A770">
            <v>56630</v>
          </cell>
          <cell r="B770">
            <v>11684</v>
          </cell>
          <cell r="C770">
            <v>1201</v>
          </cell>
          <cell r="E770">
            <v>1000</v>
          </cell>
        </row>
        <row r="771">
          <cell r="A771">
            <v>56640</v>
          </cell>
          <cell r="B771">
            <v>11684</v>
          </cell>
          <cell r="C771">
            <v>1201</v>
          </cell>
          <cell r="E771">
            <v>1000</v>
          </cell>
        </row>
        <row r="772">
          <cell r="A772">
            <v>56650</v>
          </cell>
          <cell r="B772">
            <v>11684</v>
          </cell>
          <cell r="C772">
            <v>1201</v>
          </cell>
          <cell r="E772">
            <v>1000</v>
          </cell>
        </row>
        <row r="773">
          <cell r="A773">
            <v>56710</v>
          </cell>
          <cell r="B773">
            <v>11687</v>
          </cell>
          <cell r="C773">
            <v>1201</v>
          </cell>
          <cell r="E773">
            <v>1000</v>
          </cell>
        </row>
        <row r="774">
          <cell r="A774">
            <v>56720</v>
          </cell>
          <cell r="B774">
            <v>11687</v>
          </cell>
          <cell r="C774">
            <v>1201</v>
          </cell>
          <cell r="E774">
            <v>1000</v>
          </cell>
        </row>
        <row r="775">
          <cell r="A775">
            <v>56810</v>
          </cell>
          <cell r="B775">
            <v>11690</v>
          </cell>
          <cell r="C775">
            <v>1201</v>
          </cell>
          <cell r="E775">
            <v>1000</v>
          </cell>
        </row>
        <row r="776">
          <cell r="A776">
            <v>56830</v>
          </cell>
          <cell r="B776">
            <v>11689</v>
          </cell>
          <cell r="C776">
            <v>1261</v>
          </cell>
          <cell r="E776">
            <v>1000</v>
          </cell>
        </row>
        <row r="777">
          <cell r="A777">
            <v>56840</v>
          </cell>
          <cell r="B777">
            <v>11684</v>
          </cell>
          <cell r="C777">
            <v>1201</v>
          </cell>
          <cell r="E777">
            <v>1000</v>
          </cell>
        </row>
        <row r="778">
          <cell r="A778">
            <v>56850</v>
          </cell>
          <cell r="B778">
            <v>11684</v>
          </cell>
          <cell r="C778">
            <v>1201</v>
          </cell>
          <cell r="E778">
            <v>1000</v>
          </cell>
        </row>
        <row r="779">
          <cell r="A779">
            <v>56860</v>
          </cell>
          <cell r="B779">
            <v>11127</v>
          </cell>
          <cell r="C779">
            <v>1167</v>
          </cell>
          <cell r="E779">
            <v>1000</v>
          </cell>
        </row>
        <row r="780">
          <cell r="A780">
            <v>56870</v>
          </cell>
          <cell r="B780">
            <v>11125</v>
          </cell>
          <cell r="C780">
            <v>1167</v>
          </cell>
          <cell r="E780">
            <v>1000</v>
          </cell>
        </row>
        <row r="781">
          <cell r="A781">
            <v>57001</v>
          </cell>
          <cell r="B781">
            <v>12252</v>
          </cell>
          <cell r="C781">
            <v>1201</v>
          </cell>
          <cell r="E781">
            <v>1000</v>
          </cell>
        </row>
        <row r="782">
          <cell r="A782">
            <v>57002</v>
          </cell>
          <cell r="B782">
            <v>12248</v>
          </cell>
          <cell r="C782">
            <v>1201</v>
          </cell>
          <cell r="E782">
            <v>1000</v>
          </cell>
        </row>
        <row r="783">
          <cell r="A783">
            <v>57003</v>
          </cell>
          <cell r="B783">
            <v>12252</v>
          </cell>
          <cell r="C783">
            <v>1201</v>
          </cell>
          <cell r="E783">
            <v>1000</v>
          </cell>
        </row>
        <row r="784">
          <cell r="A784">
            <v>57101</v>
          </cell>
          <cell r="B784">
            <v>11873</v>
          </cell>
          <cell r="C784">
            <v>1167</v>
          </cell>
          <cell r="E784">
            <v>1000</v>
          </cell>
        </row>
        <row r="785">
          <cell r="A785">
            <v>57103</v>
          </cell>
          <cell r="B785">
            <v>11751</v>
          </cell>
          <cell r="C785">
            <v>1201</v>
          </cell>
          <cell r="E785">
            <v>1000</v>
          </cell>
        </row>
        <row r="786">
          <cell r="A786">
            <v>57118</v>
          </cell>
          <cell r="B786">
            <v>11761</v>
          </cell>
          <cell r="C786">
            <v>1201</v>
          </cell>
          <cell r="E786">
            <v>1000</v>
          </cell>
        </row>
        <row r="787">
          <cell r="A787">
            <v>57119</v>
          </cell>
          <cell r="B787">
            <v>11760</v>
          </cell>
          <cell r="C787">
            <v>1201</v>
          </cell>
          <cell r="E787">
            <v>1000</v>
          </cell>
        </row>
        <row r="788">
          <cell r="A788">
            <v>57121</v>
          </cell>
          <cell r="B788">
            <v>11760</v>
          </cell>
          <cell r="C788">
            <v>1201</v>
          </cell>
          <cell r="E788">
            <v>1000</v>
          </cell>
        </row>
        <row r="789">
          <cell r="A789">
            <v>57122</v>
          </cell>
          <cell r="B789">
            <v>11763</v>
          </cell>
          <cell r="C789">
            <v>1201</v>
          </cell>
          <cell r="E789">
            <v>1000</v>
          </cell>
        </row>
        <row r="790">
          <cell r="A790">
            <v>57123</v>
          </cell>
          <cell r="B790">
            <v>11761</v>
          </cell>
          <cell r="C790">
            <v>1201</v>
          </cell>
          <cell r="E790">
            <v>1000</v>
          </cell>
        </row>
        <row r="791">
          <cell r="A791">
            <v>57124</v>
          </cell>
          <cell r="B791">
            <v>11763</v>
          </cell>
          <cell r="C791">
            <v>1201</v>
          </cell>
          <cell r="E791">
            <v>1000</v>
          </cell>
        </row>
        <row r="792">
          <cell r="A792">
            <v>67125</v>
          </cell>
          <cell r="B792">
            <v>11761</v>
          </cell>
          <cell r="C792">
            <v>1201</v>
          </cell>
          <cell r="E792">
            <v>1000</v>
          </cell>
        </row>
        <row r="793">
          <cell r="A793">
            <v>57126</v>
          </cell>
          <cell r="B793">
            <v>11760</v>
          </cell>
          <cell r="C793">
            <v>1201</v>
          </cell>
          <cell r="E793">
            <v>1000</v>
          </cell>
        </row>
        <row r="794">
          <cell r="A794">
            <v>57127</v>
          </cell>
          <cell r="B794">
            <v>11761</v>
          </cell>
          <cell r="C794">
            <v>1201</v>
          </cell>
          <cell r="E794">
            <v>1000</v>
          </cell>
        </row>
        <row r="795">
          <cell r="A795">
            <v>57128</v>
          </cell>
          <cell r="B795">
            <v>11760</v>
          </cell>
          <cell r="C795">
            <v>1201</v>
          </cell>
          <cell r="E795">
            <v>1000</v>
          </cell>
        </row>
        <row r="796">
          <cell r="A796">
            <v>57129</v>
          </cell>
          <cell r="B796">
            <v>11761</v>
          </cell>
          <cell r="C796">
            <v>1201</v>
          </cell>
          <cell r="E796">
            <v>1000</v>
          </cell>
        </row>
        <row r="797">
          <cell r="A797">
            <v>57131</v>
          </cell>
          <cell r="B797">
            <v>11752</v>
          </cell>
          <cell r="C797">
            <v>1201</v>
          </cell>
          <cell r="E797">
            <v>1000</v>
          </cell>
        </row>
        <row r="798">
          <cell r="A798">
            <v>57132</v>
          </cell>
          <cell r="B798">
            <v>11753</v>
          </cell>
          <cell r="C798">
            <v>1201</v>
          </cell>
          <cell r="E798">
            <v>1000</v>
          </cell>
        </row>
        <row r="799">
          <cell r="A799">
            <v>57133</v>
          </cell>
          <cell r="B799">
            <v>11753</v>
          </cell>
          <cell r="C799">
            <v>1201</v>
          </cell>
          <cell r="E799">
            <v>1000</v>
          </cell>
        </row>
        <row r="800">
          <cell r="A800">
            <v>57134</v>
          </cell>
          <cell r="B800">
            <v>11753</v>
          </cell>
          <cell r="C800">
            <v>1201</v>
          </cell>
          <cell r="E800">
            <v>1000</v>
          </cell>
        </row>
        <row r="801">
          <cell r="A801">
            <v>57141</v>
          </cell>
          <cell r="B801">
            <v>11752</v>
          </cell>
          <cell r="C801">
            <v>1201</v>
          </cell>
          <cell r="E801">
            <v>1000</v>
          </cell>
        </row>
        <row r="802">
          <cell r="A802">
            <v>57147</v>
          </cell>
          <cell r="B802">
            <v>11754</v>
          </cell>
          <cell r="C802">
            <v>1201</v>
          </cell>
          <cell r="E802">
            <v>1000</v>
          </cell>
        </row>
        <row r="803">
          <cell r="A803">
            <v>57151</v>
          </cell>
          <cell r="B803">
            <v>11756</v>
          </cell>
          <cell r="C803">
            <v>1261</v>
          </cell>
          <cell r="E803">
            <v>1000</v>
          </cell>
        </row>
        <row r="804">
          <cell r="A804">
            <v>57152</v>
          </cell>
          <cell r="B804">
            <v>11757</v>
          </cell>
          <cell r="C804">
            <v>1201</v>
          </cell>
          <cell r="E804">
            <v>1000</v>
          </cell>
        </row>
        <row r="805">
          <cell r="A805">
            <v>57161</v>
          </cell>
          <cell r="B805">
            <v>11751</v>
          </cell>
          <cell r="C805">
            <v>1201</v>
          </cell>
          <cell r="E805">
            <v>1000</v>
          </cell>
        </row>
        <row r="806">
          <cell r="A806">
            <v>57163</v>
          </cell>
          <cell r="B806">
            <v>11751</v>
          </cell>
          <cell r="C806">
            <v>1201</v>
          </cell>
          <cell r="E806">
            <v>1000</v>
          </cell>
        </row>
        <row r="807">
          <cell r="A807">
            <v>57164</v>
          </cell>
          <cell r="B807">
            <v>11751</v>
          </cell>
          <cell r="C807">
            <v>1201</v>
          </cell>
          <cell r="E807">
            <v>1000</v>
          </cell>
        </row>
        <row r="808">
          <cell r="A808">
            <v>57165</v>
          </cell>
          <cell r="B808">
            <v>11751</v>
          </cell>
          <cell r="C808">
            <v>1201</v>
          </cell>
          <cell r="E808">
            <v>1000</v>
          </cell>
        </row>
        <row r="809">
          <cell r="A809">
            <v>57166</v>
          </cell>
          <cell r="B809">
            <v>11751</v>
          </cell>
          <cell r="C809">
            <v>1201</v>
          </cell>
          <cell r="E809">
            <v>1000</v>
          </cell>
        </row>
        <row r="810">
          <cell r="A810">
            <v>57167</v>
          </cell>
          <cell r="B810">
            <v>11751</v>
          </cell>
          <cell r="C810">
            <v>1201</v>
          </cell>
          <cell r="E810">
            <v>1000</v>
          </cell>
        </row>
        <row r="811">
          <cell r="A811">
            <v>57171</v>
          </cell>
          <cell r="B811">
            <v>11751</v>
          </cell>
          <cell r="C811">
            <v>1201</v>
          </cell>
          <cell r="E811">
            <v>1000</v>
          </cell>
        </row>
        <row r="812">
          <cell r="A812">
            <v>57173</v>
          </cell>
          <cell r="B812">
            <v>11751</v>
          </cell>
          <cell r="C812">
            <v>1201</v>
          </cell>
          <cell r="E812">
            <v>1000</v>
          </cell>
        </row>
        <row r="813">
          <cell r="A813">
            <v>57174</v>
          </cell>
          <cell r="B813">
            <v>11751</v>
          </cell>
          <cell r="C813">
            <v>1201</v>
          </cell>
          <cell r="E813">
            <v>1000</v>
          </cell>
        </row>
        <row r="814">
          <cell r="A814">
            <v>57176</v>
          </cell>
          <cell r="B814">
            <v>11751</v>
          </cell>
          <cell r="C814">
            <v>1201</v>
          </cell>
          <cell r="E814">
            <v>1000</v>
          </cell>
        </row>
        <row r="815">
          <cell r="A815">
            <v>57181</v>
          </cell>
          <cell r="B815">
            <v>11751</v>
          </cell>
          <cell r="C815">
            <v>1201</v>
          </cell>
          <cell r="E815">
            <v>1000</v>
          </cell>
        </row>
        <row r="816">
          <cell r="A816">
            <v>57182</v>
          </cell>
          <cell r="B816">
            <v>11751</v>
          </cell>
          <cell r="C816">
            <v>1201</v>
          </cell>
          <cell r="E816">
            <v>1000</v>
          </cell>
        </row>
        <row r="817">
          <cell r="A817">
            <v>57183</v>
          </cell>
          <cell r="B817">
            <v>11751</v>
          </cell>
          <cell r="C817">
            <v>1201</v>
          </cell>
          <cell r="E817">
            <v>1000</v>
          </cell>
        </row>
        <row r="818">
          <cell r="A818">
            <v>57184</v>
          </cell>
          <cell r="B818">
            <v>11751</v>
          </cell>
          <cell r="C818">
            <v>1201</v>
          </cell>
          <cell r="E818">
            <v>1000</v>
          </cell>
        </row>
        <row r="819">
          <cell r="A819">
            <v>57185</v>
          </cell>
          <cell r="B819">
            <v>11751</v>
          </cell>
          <cell r="C819">
            <v>1201</v>
          </cell>
          <cell r="E819">
            <v>1000</v>
          </cell>
        </row>
        <row r="820">
          <cell r="A820">
            <v>57187</v>
          </cell>
          <cell r="B820">
            <v>11751</v>
          </cell>
          <cell r="C820">
            <v>1201</v>
          </cell>
          <cell r="E820">
            <v>1000</v>
          </cell>
        </row>
        <row r="821">
          <cell r="A821">
            <v>57189</v>
          </cell>
          <cell r="B821">
            <v>11751</v>
          </cell>
          <cell r="C821">
            <v>1201</v>
          </cell>
          <cell r="E821">
            <v>1000</v>
          </cell>
        </row>
        <row r="822">
          <cell r="A822">
            <v>57192</v>
          </cell>
          <cell r="B822">
            <v>11751</v>
          </cell>
          <cell r="C822">
            <v>1201</v>
          </cell>
          <cell r="E822">
            <v>1000</v>
          </cell>
        </row>
        <row r="823">
          <cell r="A823">
            <v>67194</v>
          </cell>
          <cell r="B823">
            <v>11751</v>
          </cell>
          <cell r="C823">
            <v>1201</v>
          </cell>
          <cell r="E823">
            <v>1000</v>
          </cell>
        </row>
        <row r="824">
          <cell r="A824">
            <v>57195</v>
          </cell>
          <cell r="B824">
            <v>11751</v>
          </cell>
          <cell r="C824">
            <v>1201</v>
          </cell>
          <cell r="E824">
            <v>1000</v>
          </cell>
        </row>
        <row r="825">
          <cell r="A825">
            <v>57196</v>
          </cell>
          <cell r="B825">
            <v>11751</v>
          </cell>
          <cell r="C825">
            <v>1201</v>
          </cell>
          <cell r="E825">
            <v>1000</v>
          </cell>
        </row>
        <row r="826">
          <cell r="A826">
            <v>57198</v>
          </cell>
          <cell r="B826">
            <v>11751</v>
          </cell>
          <cell r="C826">
            <v>1201</v>
          </cell>
          <cell r="E826">
            <v>1000</v>
          </cell>
        </row>
        <row r="827">
          <cell r="A827">
            <v>57199</v>
          </cell>
          <cell r="B827">
            <v>11751</v>
          </cell>
          <cell r="C827">
            <v>1201</v>
          </cell>
          <cell r="E827">
            <v>1000</v>
          </cell>
        </row>
        <row r="828">
          <cell r="A828">
            <v>57201</v>
          </cell>
          <cell r="B828">
            <v>11765</v>
          </cell>
          <cell r="C828">
            <v>1201</v>
          </cell>
          <cell r="E828">
            <v>1000</v>
          </cell>
        </row>
        <row r="829">
          <cell r="A829">
            <v>57202</v>
          </cell>
          <cell r="B829">
            <v>11765</v>
          </cell>
          <cell r="C829">
            <v>1201</v>
          </cell>
          <cell r="E829">
            <v>1000</v>
          </cell>
        </row>
        <row r="830">
          <cell r="A830">
            <v>57203</v>
          </cell>
          <cell r="B830">
            <v>11837</v>
          </cell>
          <cell r="C830">
            <v>1200</v>
          </cell>
          <cell r="E830">
            <v>1000</v>
          </cell>
        </row>
        <row r="831">
          <cell r="A831">
            <v>57204</v>
          </cell>
          <cell r="B831">
            <v>11837</v>
          </cell>
          <cell r="C831">
            <v>1200</v>
          </cell>
          <cell r="E831">
            <v>1000</v>
          </cell>
        </row>
        <row r="832">
          <cell r="A832">
            <v>57221</v>
          </cell>
          <cell r="B832">
            <v>11764</v>
          </cell>
          <cell r="C832">
            <v>1201</v>
          </cell>
          <cell r="E832">
            <v>1000</v>
          </cell>
        </row>
        <row r="833">
          <cell r="A833">
            <v>57222</v>
          </cell>
          <cell r="B833">
            <v>11764</v>
          </cell>
          <cell r="C833">
            <v>1201</v>
          </cell>
          <cell r="E833">
            <v>1000</v>
          </cell>
        </row>
        <row r="834">
          <cell r="A834">
            <v>57301</v>
          </cell>
          <cell r="B834">
            <v>11634</v>
          </cell>
          <cell r="C834">
            <v>1200</v>
          </cell>
          <cell r="E834">
            <v>1000</v>
          </cell>
        </row>
        <row r="835">
          <cell r="A835">
            <v>57350</v>
          </cell>
          <cell r="B835">
            <v>11751</v>
          </cell>
          <cell r="C835">
            <v>1201</v>
          </cell>
          <cell r="E835">
            <v>1000</v>
          </cell>
        </row>
        <row r="836">
          <cell r="A836">
            <v>57351</v>
          </cell>
          <cell r="B836">
            <v>11751</v>
          </cell>
          <cell r="C836">
            <v>1201</v>
          </cell>
          <cell r="E836">
            <v>1000</v>
          </cell>
        </row>
        <row r="837">
          <cell r="A837">
            <v>57352</v>
          </cell>
          <cell r="B837">
            <v>11751</v>
          </cell>
          <cell r="C837">
            <v>1201</v>
          </cell>
          <cell r="E837">
            <v>1000</v>
          </cell>
        </row>
        <row r="838">
          <cell r="A838">
            <v>57353</v>
          </cell>
          <cell r="B838">
            <v>11751</v>
          </cell>
          <cell r="C838">
            <v>1201</v>
          </cell>
          <cell r="E838">
            <v>1000</v>
          </cell>
        </row>
        <row r="839">
          <cell r="A839">
            <v>57355</v>
          </cell>
          <cell r="B839">
            <v>11751</v>
          </cell>
          <cell r="C839">
            <v>1201</v>
          </cell>
          <cell r="E839">
            <v>1000</v>
          </cell>
        </row>
        <row r="840">
          <cell r="A840">
            <v>57356</v>
          </cell>
          <cell r="B840">
            <v>11751</v>
          </cell>
          <cell r="C840">
            <v>1201</v>
          </cell>
          <cell r="E840">
            <v>1000</v>
          </cell>
        </row>
        <row r="841">
          <cell r="A841">
            <v>57357</v>
          </cell>
          <cell r="B841">
            <v>11751</v>
          </cell>
          <cell r="C841">
            <v>1201</v>
          </cell>
          <cell r="E841">
            <v>1000</v>
          </cell>
        </row>
        <row r="842">
          <cell r="A842">
            <v>57358</v>
          </cell>
          <cell r="B842">
            <v>11751</v>
          </cell>
          <cell r="C842">
            <v>1201</v>
          </cell>
          <cell r="E842">
            <v>1000</v>
          </cell>
        </row>
        <row r="843">
          <cell r="A843">
            <v>57359</v>
          </cell>
          <cell r="B843">
            <v>11751</v>
          </cell>
          <cell r="C843">
            <v>1201</v>
          </cell>
          <cell r="E843">
            <v>1000</v>
          </cell>
        </row>
        <row r="844">
          <cell r="A844">
            <v>57360</v>
          </cell>
          <cell r="B844">
            <v>11751</v>
          </cell>
          <cell r="C844">
            <v>1201</v>
          </cell>
          <cell r="E844">
            <v>1000</v>
          </cell>
        </row>
        <row r="845">
          <cell r="A845">
            <v>57361</v>
          </cell>
          <cell r="B845">
            <v>11751</v>
          </cell>
          <cell r="C845">
            <v>1201</v>
          </cell>
          <cell r="E845">
            <v>1000</v>
          </cell>
        </row>
        <row r="846">
          <cell r="A846">
            <v>57362</v>
          </cell>
          <cell r="B846">
            <v>11751</v>
          </cell>
          <cell r="C846">
            <v>1201</v>
          </cell>
          <cell r="E846">
            <v>1000</v>
          </cell>
        </row>
        <row r="847">
          <cell r="A847">
            <v>57364</v>
          </cell>
          <cell r="B847">
            <v>11751</v>
          </cell>
          <cell r="C847">
            <v>1201</v>
          </cell>
          <cell r="E847">
            <v>1000</v>
          </cell>
        </row>
        <row r="848">
          <cell r="A848">
            <v>57365</v>
          </cell>
          <cell r="B848">
            <v>11751</v>
          </cell>
          <cell r="C848">
            <v>1201</v>
          </cell>
          <cell r="E848">
            <v>1000</v>
          </cell>
        </row>
        <row r="849">
          <cell r="A849">
            <v>57371</v>
          </cell>
          <cell r="B849">
            <v>11751</v>
          </cell>
          <cell r="C849">
            <v>1201</v>
          </cell>
          <cell r="E849">
            <v>1000</v>
          </cell>
        </row>
        <row r="850">
          <cell r="A850">
            <v>57411</v>
          </cell>
          <cell r="B850">
            <v>12276</v>
          </cell>
          <cell r="C850">
            <v>1201</v>
          </cell>
          <cell r="E850">
            <v>1000</v>
          </cell>
        </row>
        <row r="851">
          <cell r="A851">
            <v>57412</v>
          </cell>
          <cell r="B851">
            <v>12276</v>
          </cell>
          <cell r="C851">
            <v>1201</v>
          </cell>
          <cell r="E851">
            <v>1000</v>
          </cell>
        </row>
        <row r="852">
          <cell r="A852">
            <v>57413</v>
          </cell>
          <cell r="B852">
            <v>12276</v>
          </cell>
          <cell r="C852">
            <v>1201</v>
          </cell>
          <cell r="E852">
            <v>1000</v>
          </cell>
        </row>
        <row r="853">
          <cell r="A853">
            <v>57414</v>
          </cell>
          <cell r="B853">
            <v>12276</v>
          </cell>
          <cell r="C853">
            <v>1201</v>
          </cell>
          <cell r="E853">
            <v>1000</v>
          </cell>
        </row>
        <row r="854">
          <cell r="A854">
            <v>57415</v>
          </cell>
          <cell r="B854">
            <v>12276</v>
          </cell>
          <cell r="C854">
            <v>1201</v>
          </cell>
          <cell r="E854">
            <v>1000</v>
          </cell>
        </row>
        <row r="855">
          <cell r="A855">
            <v>57431</v>
          </cell>
          <cell r="B855">
            <v>12276</v>
          </cell>
          <cell r="C855">
            <v>1201</v>
          </cell>
          <cell r="E855">
            <v>1000</v>
          </cell>
        </row>
        <row r="856">
          <cell r="A856">
            <v>57432</v>
          </cell>
          <cell r="B856">
            <v>12276</v>
          </cell>
          <cell r="C856">
            <v>1201</v>
          </cell>
          <cell r="E856">
            <v>1000</v>
          </cell>
        </row>
        <row r="857">
          <cell r="A857">
            <v>57433</v>
          </cell>
          <cell r="B857">
            <v>12276</v>
          </cell>
          <cell r="C857">
            <v>1201</v>
          </cell>
          <cell r="E857">
            <v>1000</v>
          </cell>
        </row>
        <row r="858">
          <cell r="A858">
            <v>57435</v>
          </cell>
          <cell r="B858">
            <v>12276</v>
          </cell>
          <cell r="C858">
            <v>1201</v>
          </cell>
          <cell r="E858">
            <v>1000</v>
          </cell>
        </row>
        <row r="859">
          <cell r="A859">
            <v>57436</v>
          </cell>
          <cell r="B859">
            <v>12276</v>
          </cell>
          <cell r="C859">
            <v>1201</v>
          </cell>
          <cell r="E859">
            <v>1000</v>
          </cell>
        </row>
        <row r="860">
          <cell r="A860">
            <v>57437</v>
          </cell>
          <cell r="B860">
            <v>12276</v>
          </cell>
          <cell r="C860">
            <v>1201</v>
          </cell>
          <cell r="E860">
            <v>1000</v>
          </cell>
        </row>
        <row r="861">
          <cell r="A861">
            <v>57438</v>
          </cell>
          <cell r="B861">
            <v>12276</v>
          </cell>
          <cell r="C861">
            <v>1201</v>
          </cell>
          <cell r="E861">
            <v>1000</v>
          </cell>
        </row>
        <row r="862">
          <cell r="A862">
            <v>57451</v>
          </cell>
          <cell r="B862">
            <v>12258</v>
          </cell>
          <cell r="C862">
            <v>1201</v>
          </cell>
          <cell r="E862">
            <v>1000</v>
          </cell>
        </row>
        <row r="863">
          <cell r="A863">
            <v>57452</v>
          </cell>
          <cell r="B863">
            <v>12258</v>
          </cell>
          <cell r="C863">
            <v>1201</v>
          </cell>
          <cell r="E863">
            <v>1000</v>
          </cell>
        </row>
        <row r="864">
          <cell r="A864">
            <v>57454</v>
          </cell>
          <cell r="B864">
            <v>12258</v>
          </cell>
          <cell r="C864">
            <v>1201</v>
          </cell>
          <cell r="E864">
            <v>1000</v>
          </cell>
        </row>
        <row r="865">
          <cell r="A865">
            <v>57455</v>
          </cell>
          <cell r="B865">
            <v>12258</v>
          </cell>
          <cell r="C865">
            <v>1201</v>
          </cell>
          <cell r="E865">
            <v>1000</v>
          </cell>
        </row>
        <row r="866">
          <cell r="A866">
            <v>57456</v>
          </cell>
          <cell r="B866">
            <v>12258</v>
          </cell>
          <cell r="C866">
            <v>1201</v>
          </cell>
          <cell r="E866">
            <v>1000</v>
          </cell>
        </row>
        <row r="867">
          <cell r="A867">
            <v>57458</v>
          </cell>
          <cell r="B867">
            <v>12258</v>
          </cell>
          <cell r="C867">
            <v>1201</v>
          </cell>
          <cell r="E867">
            <v>1000</v>
          </cell>
        </row>
        <row r="868">
          <cell r="A868">
            <v>57471</v>
          </cell>
          <cell r="B868">
            <v>12270</v>
          </cell>
          <cell r="C868">
            <v>1201</v>
          </cell>
          <cell r="E868">
            <v>1000</v>
          </cell>
        </row>
        <row r="869">
          <cell r="A869">
            <v>57473</v>
          </cell>
          <cell r="B869">
            <v>12270</v>
          </cell>
          <cell r="C869">
            <v>1201</v>
          </cell>
          <cell r="E869">
            <v>1000</v>
          </cell>
        </row>
        <row r="870">
          <cell r="A870">
            <v>51474</v>
          </cell>
          <cell r="B870">
            <v>12270</v>
          </cell>
          <cell r="C870">
            <v>1201</v>
          </cell>
          <cell r="E870">
            <v>1000</v>
          </cell>
        </row>
        <row r="871">
          <cell r="A871">
            <v>57475</v>
          </cell>
          <cell r="B871">
            <v>12270</v>
          </cell>
          <cell r="C871">
            <v>1201</v>
          </cell>
          <cell r="E871">
            <v>1000</v>
          </cell>
        </row>
        <row r="872">
          <cell r="A872">
            <v>57476</v>
          </cell>
          <cell r="B872">
            <v>12270</v>
          </cell>
          <cell r="C872">
            <v>1201</v>
          </cell>
          <cell r="E872">
            <v>1000</v>
          </cell>
        </row>
        <row r="873">
          <cell r="A873">
            <v>57477</v>
          </cell>
          <cell r="B873">
            <v>12270</v>
          </cell>
          <cell r="C873">
            <v>1201</v>
          </cell>
          <cell r="E873">
            <v>1000</v>
          </cell>
        </row>
        <row r="874">
          <cell r="A874">
            <v>57478</v>
          </cell>
          <cell r="B874">
            <v>12270</v>
          </cell>
          <cell r="C874">
            <v>1201</v>
          </cell>
          <cell r="E874">
            <v>1000</v>
          </cell>
        </row>
        <row r="875">
          <cell r="A875">
            <v>57479</v>
          </cell>
          <cell r="B875">
            <v>12270</v>
          </cell>
          <cell r="C875">
            <v>1201</v>
          </cell>
          <cell r="E875">
            <v>1000</v>
          </cell>
        </row>
        <row r="876">
          <cell r="A876">
            <v>57480</v>
          </cell>
          <cell r="B876">
            <v>12270</v>
          </cell>
          <cell r="C876">
            <v>1201</v>
          </cell>
          <cell r="E876">
            <v>1000</v>
          </cell>
        </row>
        <row r="877">
          <cell r="A877">
            <v>57481</v>
          </cell>
          <cell r="B877">
            <v>12270</v>
          </cell>
          <cell r="C877">
            <v>1201</v>
          </cell>
          <cell r="E877">
            <v>1000</v>
          </cell>
        </row>
        <row r="878">
          <cell r="A878">
            <v>57483</v>
          </cell>
          <cell r="B878">
            <v>12270</v>
          </cell>
          <cell r="C878">
            <v>1201</v>
          </cell>
          <cell r="E878">
            <v>1000</v>
          </cell>
        </row>
        <row r="879">
          <cell r="A879">
            <v>57492</v>
          </cell>
          <cell r="B879">
            <v>12288</v>
          </cell>
          <cell r="C879">
            <v>1201</v>
          </cell>
          <cell r="E879">
            <v>1000</v>
          </cell>
        </row>
        <row r="880">
          <cell r="A880">
            <v>57493</v>
          </cell>
          <cell r="B880">
            <v>12288</v>
          </cell>
          <cell r="C880">
            <v>1201</v>
          </cell>
          <cell r="E880">
            <v>1000</v>
          </cell>
        </row>
        <row r="881">
          <cell r="A881">
            <v>57501</v>
          </cell>
          <cell r="B881">
            <v>12251</v>
          </cell>
          <cell r="C881">
            <v>1201</v>
          </cell>
          <cell r="E881">
            <v>1000</v>
          </cell>
        </row>
        <row r="882">
          <cell r="A882">
            <v>57502</v>
          </cell>
          <cell r="B882">
            <v>12204</v>
          </cell>
          <cell r="C882">
            <v>1201</v>
          </cell>
          <cell r="E882">
            <v>1000</v>
          </cell>
        </row>
        <row r="883">
          <cell r="A883">
            <v>57601</v>
          </cell>
          <cell r="B883">
            <v>11883</v>
          </cell>
          <cell r="C883">
            <v>1167</v>
          </cell>
          <cell r="E883">
            <v>1000</v>
          </cell>
        </row>
        <row r="884">
          <cell r="A884">
            <v>57909</v>
          </cell>
          <cell r="B884">
            <v>12252</v>
          </cell>
          <cell r="C884">
            <v>1201</v>
          </cell>
          <cell r="E884">
            <v>1000</v>
          </cell>
        </row>
        <row r="885">
          <cell r="A885">
            <v>58020</v>
          </cell>
          <cell r="B885">
            <v>12258</v>
          </cell>
          <cell r="C885">
            <v>1201</v>
          </cell>
          <cell r="E885">
            <v>1000</v>
          </cell>
        </row>
        <row r="886">
          <cell r="A886">
            <v>58040</v>
          </cell>
          <cell r="B886">
            <v>12292</v>
          </cell>
          <cell r="C886">
            <v>1201</v>
          </cell>
          <cell r="E886">
            <v>1000</v>
          </cell>
        </row>
        <row r="887">
          <cell r="A887">
            <v>58050</v>
          </cell>
          <cell r="B887">
            <v>11634</v>
          </cell>
          <cell r="C887">
            <v>1200</v>
          </cell>
          <cell r="E887">
            <v>1000</v>
          </cell>
        </row>
        <row r="888">
          <cell r="A888">
            <v>58080</v>
          </cell>
          <cell r="B888">
            <v>12247</v>
          </cell>
          <cell r="C888">
            <v>1201</v>
          </cell>
          <cell r="E888">
            <v>1000</v>
          </cell>
        </row>
        <row r="889">
          <cell r="A889">
            <v>58090</v>
          </cell>
          <cell r="B889">
            <v>12249</v>
          </cell>
          <cell r="C889">
            <v>1201</v>
          </cell>
          <cell r="E889">
            <v>1000</v>
          </cell>
        </row>
        <row r="890">
          <cell r="A890">
            <v>58110</v>
          </cell>
          <cell r="B890">
            <v>12248</v>
          </cell>
          <cell r="C890">
            <v>1201</v>
          </cell>
          <cell r="E890">
            <v>1000</v>
          </cell>
        </row>
        <row r="891">
          <cell r="A891">
            <v>58120</v>
          </cell>
          <cell r="B891">
            <v>12249</v>
          </cell>
          <cell r="C891">
            <v>1201</v>
          </cell>
          <cell r="E891">
            <v>1000</v>
          </cell>
        </row>
        <row r="892">
          <cell r="A892">
            <v>58140</v>
          </cell>
          <cell r="B892">
            <v>12249</v>
          </cell>
          <cell r="C892">
            <v>1201</v>
          </cell>
          <cell r="E892">
            <v>1000</v>
          </cell>
        </row>
        <row r="893">
          <cell r="A893">
            <v>58150</v>
          </cell>
          <cell r="B893">
            <v>12249</v>
          </cell>
          <cell r="C893">
            <v>1201</v>
          </cell>
          <cell r="E893">
            <v>1000</v>
          </cell>
        </row>
        <row r="894">
          <cell r="A894">
            <v>58170</v>
          </cell>
          <cell r="B894">
            <v>12249</v>
          </cell>
          <cell r="C894">
            <v>1201</v>
          </cell>
          <cell r="E894">
            <v>1000</v>
          </cell>
        </row>
        <row r="895">
          <cell r="A895">
            <v>58201</v>
          </cell>
          <cell r="B895">
            <v>10765</v>
          </cell>
          <cell r="C895">
            <v>1192</v>
          </cell>
          <cell r="E895">
            <v>1000</v>
          </cell>
        </row>
        <row r="896">
          <cell r="A896">
            <v>58312</v>
          </cell>
          <cell r="B896">
            <v>10764</v>
          </cell>
          <cell r="C896">
            <v>1192</v>
          </cell>
          <cell r="E896">
            <v>1000</v>
          </cell>
        </row>
        <row r="897">
          <cell r="A897">
            <v>58313</v>
          </cell>
          <cell r="B897">
            <v>10764</v>
          </cell>
          <cell r="C897">
            <v>1192</v>
          </cell>
          <cell r="E897">
            <v>1000</v>
          </cell>
        </row>
        <row r="898">
          <cell r="A898">
            <v>58314</v>
          </cell>
          <cell r="B898">
            <v>10766</v>
          </cell>
          <cell r="C898">
            <v>1192</v>
          </cell>
          <cell r="E898">
            <v>1000</v>
          </cell>
        </row>
        <row r="899">
          <cell r="A899">
            <v>58315</v>
          </cell>
          <cell r="B899">
            <v>10764</v>
          </cell>
          <cell r="C899">
            <v>1192</v>
          </cell>
          <cell r="E899">
            <v>1000</v>
          </cell>
        </row>
        <row r="900">
          <cell r="A900">
            <v>58316</v>
          </cell>
          <cell r="B900">
            <v>10764</v>
          </cell>
          <cell r="C900">
            <v>1192</v>
          </cell>
          <cell r="E900">
            <v>1000</v>
          </cell>
        </row>
        <row r="901">
          <cell r="A901">
            <v>58317</v>
          </cell>
          <cell r="B901">
            <v>10764</v>
          </cell>
          <cell r="C901">
            <v>1192</v>
          </cell>
          <cell r="E901">
            <v>1000</v>
          </cell>
        </row>
        <row r="902">
          <cell r="A902">
            <v>58318</v>
          </cell>
          <cell r="B902">
            <v>10764</v>
          </cell>
          <cell r="C902">
            <v>1192</v>
          </cell>
          <cell r="E902">
            <v>1000</v>
          </cell>
        </row>
        <row r="903">
          <cell r="A903">
            <v>58322</v>
          </cell>
          <cell r="B903">
            <v>10765</v>
          </cell>
          <cell r="C903">
            <v>1192</v>
          </cell>
          <cell r="E903">
            <v>1000</v>
          </cell>
        </row>
        <row r="904">
          <cell r="A904">
            <v>58323</v>
          </cell>
          <cell r="B904">
            <v>10765</v>
          </cell>
          <cell r="C904">
            <v>1192</v>
          </cell>
          <cell r="E904">
            <v>1000</v>
          </cell>
        </row>
        <row r="905">
          <cell r="A905">
            <v>58325</v>
          </cell>
          <cell r="B905">
            <v>10766</v>
          </cell>
          <cell r="C905">
            <v>1192</v>
          </cell>
          <cell r="E905">
            <v>1000</v>
          </cell>
        </row>
        <row r="906">
          <cell r="A906">
            <v>58327</v>
          </cell>
          <cell r="B906">
            <v>10765</v>
          </cell>
          <cell r="C906">
            <v>1192</v>
          </cell>
          <cell r="E906">
            <v>1000</v>
          </cell>
        </row>
        <row r="907">
          <cell r="A907">
            <v>58328</v>
          </cell>
          <cell r="B907">
            <v>10765</v>
          </cell>
          <cell r="C907">
            <v>1192</v>
          </cell>
          <cell r="E907">
            <v>1000</v>
          </cell>
        </row>
        <row r="908">
          <cell r="A908">
            <v>58329</v>
          </cell>
          <cell r="B908">
            <v>10765</v>
          </cell>
          <cell r="C908">
            <v>1192</v>
          </cell>
          <cell r="E908">
            <v>1000</v>
          </cell>
        </row>
        <row r="909">
          <cell r="A909">
            <v>58341</v>
          </cell>
          <cell r="B909">
            <v>10765</v>
          </cell>
          <cell r="C909">
            <v>1192</v>
          </cell>
          <cell r="E909">
            <v>1000</v>
          </cell>
        </row>
        <row r="910">
          <cell r="A910">
            <v>59310</v>
          </cell>
          <cell r="B910">
            <v>12289</v>
          </cell>
          <cell r="C910">
            <v>1201</v>
          </cell>
          <cell r="E910">
            <v>1000</v>
          </cell>
        </row>
        <row r="911">
          <cell r="A911">
            <v>59320</v>
          </cell>
          <cell r="B911">
            <v>12291</v>
          </cell>
          <cell r="C911">
            <v>1201</v>
          </cell>
          <cell r="E911">
            <v>1000</v>
          </cell>
        </row>
        <row r="912">
          <cell r="A912">
            <v>59325</v>
          </cell>
          <cell r="B912">
            <v>12293</v>
          </cell>
          <cell r="C912">
            <v>1201</v>
          </cell>
          <cell r="E912">
            <v>1000</v>
          </cell>
        </row>
        <row r="913">
          <cell r="A913">
            <v>59340</v>
          </cell>
          <cell r="B913">
            <v>12291</v>
          </cell>
          <cell r="C913">
            <v>1201</v>
          </cell>
          <cell r="E913">
            <v>1000</v>
          </cell>
        </row>
        <row r="914">
          <cell r="A914">
            <v>59601</v>
          </cell>
          <cell r="B914">
            <v>11878</v>
          </cell>
          <cell r="C914">
            <v>1196</v>
          </cell>
          <cell r="E914">
            <v>1000</v>
          </cell>
        </row>
        <row r="915">
          <cell r="A915">
            <v>59720</v>
          </cell>
          <cell r="B915">
            <v>12203</v>
          </cell>
          <cell r="C915">
            <v>1201</v>
          </cell>
          <cell r="E915">
            <v>1000</v>
          </cell>
        </row>
        <row r="916">
          <cell r="A916">
            <v>67500</v>
          </cell>
          <cell r="B916">
            <v>10765</v>
          </cell>
          <cell r="C916">
            <v>1192</v>
          </cell>
          <cell r="E916">
            <v>1000</v>
          </cell>
        </row>
        <row r="917">
          <cell r="A917">
            <v>70001</v>
          </cell>
          <cell r="B917">
            <v>11885</v>
          </cell>
          <cell r="C917">
            <v>1200</v>
          </cell>
          <cell r="E917">
            <v>1000</v>
          </cell>
        </row>
        <row r="918">
          <cell r="A918">
            <v>70003</v>
          </cell>
          <cell r="B918">
            <v>10763</v>
          </cell>
          <cell r="C918">
            <v>1192</v>
          </cell>
          <cell r="E918">
            <v>1000</v>
          </cell>
        </row>
        <row r="919">
          <cell r="A919">
            <v>70100</v>
          </cell>
          <cell r="B919">
            <v>11900</v>
          </cell>
          <cell r="C919">
            <v>1196</v>
          </cell>
          <cell r="E919">
            <v>1000</v>
          </cell>
        </row>
        <row r="920">
          <cell r="A920">
            <v>70102</v>
          </cell>
          <cell r="B920">
            <v>11901</v>
          </cell>
          <cell r="C920">
            <v>1196</v>
          </cell>
          <cell r="E920">
            <v>1000</v>
          </cell>
        </row>
        <row r="921">
          <cell r="A921">
            <v>70301</v>
          </cell>
          <cell r="B921">
            <v>11910</v>
          </cell>
          <cell r="C921">
            <v>1167</v>
          </cell>
          <cell r="E921">
            <v>1000</v>
          </cell>
        </row>
        <row r="922">
          <cell r="A922">
            <v>70320</v>
          </cell>
          <cell r="B922">
            <v>10300</v>
          </cell>
          <cell r="C922">
            <v>1197</v>
          </cell>
          <cell r="E922">
            <v>1000</v>
          </cell>
        </row>
        <row r="923">
          <cell r="A923">
            <v>70340</v>
          </cell>
          <cell r="B923">
            <v>11755</v>
          </cell>
          <cell r="C923">
            <v>1197</v>
          </cell>
          <cell r="E923">
            <v>1000</v>
          </cell>
        </row>
        <row r="924">
          <cell r="A924">
            <v>70350</v>
          </cell>
          <cell r="B924">
            <v>12302</v>
          </cell>
          <cell r="C924">
            <v>1167</v>
          </cell>
          <cell r="E924">
            <v>1000</v>
          </cell>
        </row>
        <row r="925">
          <cell r="A925">
            <v>70360</v>
          </cell>
          <cell r="B925">
            <v>10300</v>
          </cell>
          <cell r="C925">
            <v>1197</v>
          </cell>
          <cell r="E925">
            <v>1000</v>
          </cell>
        </row>
        <row r="926">
          <cell r="A926">
            <v>70405</v>
          </cell>
          <cell r="B926">
            <v>11633</v>
          </cell>
          <cell r="C926">
            <v>1200</v>
          </cell>
          <cell r="E926">
            <v>1000</v>
          </cell>
        </row>
        <row r="927">
          <cell r="A927">
            <v>70410</v>
          </cell>
          <cell r="B927">
            <v>11633</v>
          </cell>
          <cell r="C927">
            <v>1200</v>
          </cell>
          <cell r="E927">
            <v>1000</v>
          </cell>
        </row>
        <row r="928">
          <cell r="A928">
            <v>70420</v>
          </cell>
          <cell r="B928">
            <v>11633</v>
          </cell>
          <cell r="C928">
            <v>1200</v>
          </cell>
          <cell r="E928">
            <v>1000</v>
          </cell>
        </row>
        <row r="929">
          <cell r="A929">
            <v>70435</v>
          </cell>
          <cell r="B929">
            <v>11633</v>
          </cell>
          <cell r="C929">
            <v>1200</v>
          </cell>
          <cell r="E929">
            <v>1000</v>
          </cell>
        </row>
        <row r="930">
          <cell r="A930">
            <v>71151</v>
          </cell>
          <cell r="B930">
            <v>10192</v>
          </cell>
          <cell r="C930">
            <v>1197</v>
          </cell>
          <cell r="E930">
            <v>1000</v>
          </cell>
        </row>
        <row r="931">
          <cell r="A931">
            <v>71161</v>
          </cell>
          <cell r="B931">
            <v>11736</v>
          </cell>
          <cell r="C931">
            <v>1197</v>
          </cell>
          <cell r="E931">
            <v>1000</v>
          </cell>
        </row>
        <row r="932">
          <cell r="A932">
            <v>71165</v>
          </cell>
          <cell r="B932">
            <v>11736</v>
          </cell>
          <cell r="C932">
            <v>1197</v>
          </cell>
          <cell r="E932">
            <v>1000</v>
          </cell>
        </row>
        <row r="933">
          <cell r="A933">
            <v>71170</v>
          </cell>
          <cell r="B933">
            <v>11736</v>
          </cell>
          <cell r="C933">
            <v>1197</v>
          </cell>
          <cell r="E933">
            <v>1000</v>
          </cell>
        </row>
        <row r="934">
          <cell r="A934">
            <v>71270</v>
          </cell>
          <cell r="B934">
            <v>10300</v>
          </cell>
          <cell r="C934">
            <v>1197</v>
          </cell>
          <cell r="E934">
            <v>1000</v>
          </cell>
        </row>
        <row r="935">
          <cell r="A935">
            <v>71273</v>
          </cell>
          <cell r="B935">
            <v>11736</v>
          </cell>
          <cell r="C935">
            <v>1197</v>
          </cell>
          <cell r="E935">
            <v>1000</v>
          </cell>
        </row>
        <row r="936">
          <cell r="A936">
            <v>71277</v>
          </cell>
          <cell r="B936">
            <v>10300</v>
          </cell>
          <cell r="C936">
            <v>1197</v>
          </cell>
          <cell r="E936">
            <v>1000</v>
          </cell>
        </row>
        <row r="937">
          <cell r="A937">
            <v>71278</v>
          </cell>
          <cell r="B937">
            <v>11736</v>
          </cell>
          <cell r="C937">
            <v>1197</v>
          </cell>
          <cell r="E937">
            <v>1000</v>
          </cell>
        </row>
        <row r="938">
          <cell r="A938">
            <v>71280</v>
          </cell>
          <cell r="B938">
            <v>10300</v>
          </cell>
          <cell r="C938">
            <v>1197</v>
          </cell>
          <cell r="E938">
            <v>1000</v>
          </cell>
        </row>
        <row r="939">
          <cell r="A939">
            <v>71281</v>
          </cell>
          <cell r="B939">
            <v>10300</v>
          </cell>
          <cell r="C939">
            <v>1197</v>
          </cell>
          <cell r="E939">
            <v>1000</v>
          </cell>
        </row>
        <row r="940">
          <cell r="A940">
            <v>71300</v>
          </cell>
          <cell r="B940">
            <v>11736</v>
          </cell>
          <cell r="C940">
            <v>1197</v>
          </cell>
          <cell r="E940">
            <v>1000</v>
          </cell>
        </row>
        <row r="941">
          <cell r="A941">
            <v>71301</v>
          </cell>
          <cell r="B941">
            <v>11736</v>
          </cell>
          <cell r="C941">
            <v>1197</v>
          </cell>
          <cell r="E941">
            <v>1000</v>
          </cell>
        </row>
        <row r="942">
          <cell r="A942">
            <v>71320</v>
          </cell>
          <cell r="B942">
            <v>11736</v>
          </cell>
          <cell r="C942">
            <v>1197</v>
          </cell>
          <cell r="E942">
            <v>1000</v>
          </cell>
        </row>
        <row r="943">
          <cell r="A943">
            <v>71330</v>
          </cell>
          <cell r="B943">
            <v>11736</v>
          </cell>
          <cell r="C943">
            <v>1197</v>
          </cell>
          <cell r="E943">
            <v>1000</v>
          </cell>
        </row>
        <row r="944">
          <cell r="A944">
            <v>71340</v>
          </cell>
          <cell r="B944">
            <v>11736</v>
          </cell>
          <cell r="C944">
            <v>1197</v>
          </cell>
          <cell r="E944">
            <v>1000</v>
          </cell>
        </row>
        <row r="945">
          <cell r="A945">
            <v>71355</v>
          </cell>
          <cell r="B945">
            <v>10426</v>
          </cell>
          <cell r="C945">
            <v>1066</v>
          </cell>
          <cell r="E945">
            <v>1000</v>
          </cell>
        </row>
        <row r="946">
          <cell r="A946">
            <v>71361</v>
          </cell>
          <cell r="B946">
            <v>10426</v>
          </cell>
          <cell r="C946">
            <v>1066</v>
          </cell>
          <cell r="E946">
            <v>1000</v>
          </cell>
        </row>
        <row r="947">
          <cell r="A947">
            <v>71365</v>
          </cell>
          <cell r="B947">
            <v>10470</v>
          </cell>
          <cell r="C947">
            <v>1070</v>
          </cell>
          <cell r="E947">
            <v>1000</v>
          </cell>
        </row>
        <row r="948">
          <cell r="A948">
            <v>71370</v>
          </cell>
          <cell r="B948">
            <v>11686</v>
          </cell>
          <cell r="C948">
            <v>1201</v>
          </cell>
          <cell r="E948">
            <v>1000</v>
          </cell>
        </row>
        <row r="949">
          <cell r="A949">
            <v>71375</v>
          </cell>
          <cell r="B949">
            <v>11736</v>
          </cell>
          <cell r="C949">
            <v>1197</v>
          </cell>
          <cell r="E949">
            <v>1000</v>
          </cell>
        </row>
        <row r="950">
          <cell r="A950">
            <v>71380</v>
          </cell>
          <cell r="B950">
            <v>11736</v>
          </cell>
          <cell r="C950">
            <v>1197</v>
          </cell>
          <cell r="E950">
            <v>1000</v>
          </cell>
        </row>
        <row r="951">
          <cell r="A951">
            <v>71385</v>
          </cell>
          <cell r="B951">
            <v>11736</v>
          </cell>
          <cell r="C951">
            <v>1197</v>
          </cell>
          <cell r="E951">
            <v>1000</v>
          </cell>
        </row>
        <row r="952">
          <cell r="A952">
            <v>71390</v>
          </cell>
          <cell r="B952">
            <v>11736</v>
          </cell>
          <cell r="C952">
            <v>1197</v>
          </cell>
          <cell r="E952">
            <v>1000</v>
          </cell>
        </row>
        <row r="953">
          <cell r="A953">
            <v>71395</v>
          </cell>
          <cell r="B953">
            <v>11736</v>
          </cell>
          <cell r="C953">
            <v>1197</v>
          </cell>
          <cell r="E953">
            <v>1000</v>
          </cell>
        </row>
        <row r="954">
          <cell r="A954">
            <v>71420</v>
          </cell>
          <cell r="B954">
            <v>11686</v>
          </cell>
          <cell r="C954">
            <v>1201</v>
          </cell>
          <cell r="E954">
            <v>1000</v>
          </cell>
        </row>
        <row r="955">
          <cell r="A955">
            <v>71500</v>
          </cell>
          <cell r="B955">
            <v>11843</v>
          </cell>
          <cell r="C955">
            <v>1201</v>
          </cell>
          <cell r="E955">
            <v>1000</v>
          </cell>
        </row>
        <row r="956">
          <cell r="A956">
            <v>71510</v>
          </cell>
          <cell r="B956">
            <v>11844</v>
          </cell>
          <cell r="C956">
            <v>1201</v>
          </cell>
          <cell r="E956">
            <v>1000</v>
          </cell>
        </row>
        <row r="957">
          <cell r="A957">
            <v>71615</v>
          </cell>
          <cell r="B957">
            <v>11736</v>
          </cell>
          <cell r="C957">
            <v>1197</v>
          </cell>
          <cell r="E957">
            <v>1000</v>
          </cell>
        </row>
        <row r="958">
          <cell r="A958">
            <v>72100</v>
          </cell>
          <cell r="B958">
            <v>11883</v>
          </cell>
          <cell r="C958">
            <v>1167</v>
          </cell>
          <cell r="E958">
            <v>1000</v>
          </cell>
        </row>
        <row r="959">
          <cell r="A959">
            <v>72310</v>
          </cell>
          <cell r="B959">
            <v>10765</v>
          </cell>
          <cell r="C959">
            <v>1192</v>
          </cell>
          <cell r="E959">
            <v>1000</v>
          </cell>
        </row>
        <row r="960">
          <cell r="A960">
            <v>72335</v>
          </cell>
          <cell r="B960">
            <v>10766</v>
          </cell>
          <cell r="C960">
            <v>1192</v>
          </cell>
          <cell r="E960">
            <v>1000</v>
          </cell>
        </row>
        <row r="961">
          <cell r="A961">
            <v>72351</v>
          </cell>
          <cell r="B961">
            <v>11879</v>
          </cell>
          <cell r="C961">
            <v>1196</v>
          </cell>
          <cell r="E961">
            <v>1000</v>
          </cell>
        </row>
        <row r="962">
          <cell r="A962">
            <v>72352</v>
          </cell>
          <cell r="B962">
            <v>10766</v>
          </cell>
          <cell r="C962">
            <v>1192</v>
          </cell>
          <cell r="E962">
            <v>1000</v>
          </cell>
        </row>
        <row r="963">
          <cell r="A963">
            <v>72353</v>
          </cell>
          <cell r="B963">
            <v>11878</v>
          </cell>
          <cell r="C963">
            <v>1196</v>
          </cell>
          <cell r="E963">
            <v>1000</v>
          </cell>
        </row>
        <row r="964">
          <cell r="A964">
            <v>72380</v>
          </cell>
          <cell r="B964">
            <v>11877</v>
          </cell>
          <cell r="C964">
            <v>1196</v>
          </cell>
          <cell r="E964">
            <v>1000</v>
          </cell>
        </row>
        <row r="965">
          <cell r="A965">
            <v>73130</v>
          </cell>
          <cell r="B965">
            <v>10683</v>
          </cell>
          <cell r="C965">
            <v>1094</v>
          </cell>
          <cell r="E965">
            <v>1000</v>
          </cell>
        </row>
        <row r="966">
          <cell r="A966">
            <v>73140</v>
          </cell>
          <cell r="B966">
            <v>10683</v>
          </cell>
          <cell r="C966">
            <v>1094</v>
          </cell>
          <cell r="E966">
            <v>1000</v>
          </cell>
        </row>
        <row r="967">
          <cell r="A967">
            <v>73141</v>
          </cell>
          <cell r="B967">
            <v>10684</v>
          </cell>
          <cell r="C967">
            <v>1094</v>
          </cell>
          <cell r="E967">
            <v>1000</v>
          </cell>
        </row>
        <row r="968">
          <cell r="A968">
            <v>73142</v>
          </cell>
          <cell r="B968">
            <v>10685</v>
          </cell>
          <cell r="C968">
            <v>1094</v>
          </cell>
          <cell r="E968">
            <v>1000</v>
          </cell>
        </row>
        <row r="969">
          <cell r="A969">
            <v>73143</v>
          </cell>
          <cell r="B969">
            <v>10686</v>
          </cell>
          <cell r="C969">
            <v>1094</v>
          </cell>
          <cell r="E969">
            <v>1000</v>
          </cell>
        </row>
        <row r="970">
          <cell r="A970">
            <v>73144</v>
          </cell>
          <cell r="B970">
            <v>10687</v>
          </cell>
          <cell r="C970">
            <v>1094</v>
          </cell>
          <cell r="E970">
            <v>1000</v>
          </cell>
        </row>
        <row r="971">
          <cell r="A971">
            <v>73145</v>
          </cell>
          <cell r="B971">
            <v>10688</v>
          </cell>
          <cell r="C971">
            <v>1094</v>
          </cell>
          <cell r="E971">
            <v>1000</v>
          </cell>
        </row>
        <row r="972">
          <cell r="A972">
            <v>73146</v>
          </cell>
          <cell r="B972">
            <v>10690</v>
          </cell>
          <cell r="C972">
            <v>1094</v>
          </cell>
          <cell r="E972">
            <v>1000</v>
          </cell>
        </row>
        <row r="973">
          <cell r="A973">
            <v>73147</v>
          </cell>
          <cell r="B973">
            <v>10689</v>
          </cell>
          <cell r="C973">
            <v>1094</v>
          </cell>
          <cell r="E973">
            <v>1000</v>
          </cell>
        </row>
        <row r="974">
          <cell r="A974">
            <v>73148</v>
          </cell>
          <cell r="B974">
            <v>10680</v>
          </cell>
          <cell r="C974">
            <v>1093</v>
          </cell>
          <cell r="E974">
            <v>1000</v>
          </cell>
        </row>
        <row r="975">
          <cell r="A975">
            <v>73149</v>
          </cell>
          <cell r="B975">
            <v>10680</v>
          </cell>
          <cell r="C975">
            <v>1093</v>
          </cell>
          <cell r="E975">
            <v>1000</v>
          </cell>
        </row>
        <row r="976">
          <cell r="A976">
            <v>73209</v>
          </cell>
          <cell r="B976">
            <v>10659</v>
          </cell>
          <cell r="C976">
            <v>1086</v>
          </cell>
          <cell r="E976">
            <v>1000</v>
          </cell>
        </row>
        <row r="977">
          <cell r="A977">
            <v>73210</v>
          </cell>
          <cell r="B977">
            <v>10659</v>
          </cell>
          <cell r="C977">
            <v>1086</v>
          </cell>
          <cell r="E977">
            <v>1000</v>
          </cell>
        </row>
        <row r="978">
          <cell r="A978">
            <v>73211</v>
          </cell>
          <cell r="B978">
            <v>10659</v>
          </cell>
          <cell r="C978">
            <v>1086</v>
          </cell>
          <cell r="E978">
            <v>1000</v>
          </cell>
        </row>
        <row r="979">
          <cell r="A979">
            <v>73215</v>
          </cell>
          <cell r="B979">
            <v>10659</v>
          </cell>
          <cell r="C979">
            <v>1086</v>
          </cell>
          <cell r="E979">
            <v>1000</v>
          </cell>
        </row>
        <row r="980">
          <cell r="A980">
            <v>73218</v>
          </cell>
          <cell r="B980">
            <v>10656</v>
          </cell>
          <cell r="C980">
            <v>1086</v>
          </cell>
          <cell r="E980">
            <v>1000</v>
          </cell>
        </row>
        <row r="981">
          <cell r="A981">
            <v>73219</v>
          </cell>
          <cell r="B981">
            <v>10658</v>
          </cell>
          <cell r="C981">
            <v>1086</v>
          </cell>
          <cell r="E981">
            <v>1000</v>
          </cell>
        </row>
        <row r="982">
          <cell r="A982">
            <v>73220</v>
          </cell>
          <cell r="B982">
            <v>10657</v>
          </cell>
          <cell r="C982">
            <v>1086</v>
          </cell>
          <cell r="E982">
            <v>1000</v>
          </cell>
        </row>
        <row r="983">
          <cell r="A983">
            <v>73301</v>
          </cell>
          <cell r="B983">
            <v>10676</v>
          </cell>
          <cell r="C983">
            <v>1173</v>
          </cell>
          <cell r="E983">
            <v>1000</v>
          </cell>
        </row>
        <row r="984">
          <cell r="A984">
            <v>73302</v>
          </cell>
          <cell r="B984">
            <v>10676</v>
          </cell>
          <cell r="C984">
            <v>1173</v>
          </cell>
          <cell r="E984">
            <v>1000</v>
          </cell>
        </row>
        <row r="985">
          <cell r="A985">
            <v>73309</v>
          </cell>
          <cell r="B985">
            <v>10764</v>
          </cell>
          <cell r="C985">
            <v>1098</v>
          </cell>
          <cell r="E985">
            <v>1000</v>
          </cell>
        </row>
        <row r="986">
          <cell r="A986">
            <v>73310</v>
          </cell>
          <cell r="B986">
            <v>10712</v>
          </cell>
          <cell r="C986">
            <v>1098</v>
          </cell>
          <cell r="E986">
            <v>1000</v>
          </cell>
        </row>
        <row r="987">
          <cell r="A987">
            <v>73311</v>
          </cell>
          <cell r="B987">
            <v>10706</v>
          </cell>
          <cell r="C987">
            <v>1098</v>
          </cell>
          <cell r="E987">
            <v>1000</v>
          </cell>
        </row>
        <row r="988">
          <cell r="A988">
            <v>73312</v>
          </cell>
          <cell r="B988">
            <v>10704</v>
          </cell>
          <cell r="C988">
            <v>1098</v>
          </cell>
          <cell r="E988">
            <v>1000</v>
          </cell>
        </row>
        <row r="989">
          <cell r="A989">
            <v>73313</v>
          </cell>
          <cell r="B989">
            <v>10705</v>
          </cell>
          <cell r="C989">
            <v>1098</v>
          </cell>
          <cell r="E989">
            <v>1000</v>
          </cell>
        </row>
        <row r="990">
          <cell r="A990">
            <v>73314</v>
          </cell>
          <cell r="B990">
            <v>10707</v>
          </cell>
          <cell r="C990">
            <v>1098</v>
          </cell>
          <cell r="E990">
            <v>1000</v>
          </cell>
        </row>
        <row r="991">
          <cell r="A991">
            <v>73315</v>
          </cell>
          <cell r="B991">
            <v>10714</v>
          </cell>
          <cell r="C991">
            <v>1098</v>
          </cell>
          <cell r="E991">
            <v>1000</v>
          </cell>
        </row>
        <row r="992">
          <cell r="A992">
            <v>73316</v>
          </cell>
          <cell r="B992">
            <v>10716</v>
          </cell>
          <cell r="C992">
            <v>1098</v>
          </cell>
          <cell r="E992">
            <v>1000</v>
          </cell>
        </row>
        <row r="993">
          <cell r="A993">
            <v>73317</v>
          </cell>
          <cell r="B993">
            <v>10716</v>
          </cell>
          <cell r="C993">
            <v>1098</v>
          </cell>
          <cell r="E993">
            <v>1000</v>
          </cell>
        </row>
        <row r="994">
          <cell r="A994">
            <v>73318</v>
          </cell>
          <cell r="B994">
            <v>10717</v>
          </cell>
          <cell r="C994">
            <v>1098</v>
          </cell>
          <cell r="E994">
            <v>1000</v>
          </cell>
        </row>
        <row r="995">
          <cell r="A995">
            <v>73319</v>
          </cell>
          <cell r="B995">
            <v>10712</v>
          </cell>
          <cell r="C995">
            <v>1098</v>
          </cell>
          <cell r="E995">
            <v>1000</v>
          </cell>
        </row>
        <row r="996">
          <cell r="A996">
            <v>73330</v>
          </cell>
          <cell r="B996">
            <v>10695</v>
          </cell>
          <cell r="C996">
            <v>1090</v>
          </cell>
          <cell r="E996">
            <v>1000</v>
          </cell>
        </row>
        <row r="997">
          <cell r="A997">
            <v>73331</v>
          </cell>
          <cell r="B997">
            <v>10695</v>
          </cell>
          <cell r="C997">
            <v>1090</v>
          </cell>
          <cell r="E997">
            <v>1000</v>
          </cell>
        </row>
        <row r="998">
          <cell r="A998">
            <v>73332</v>
          </cell>
          <cell r="B998">
            <v>10696</v>
          </cell>
          <cell r="C998">
            <v>1090</v>
          </cell>
          <cell r="E998">
            <v>1000</v>
          </cell>
        </row>
        <row r="999">
          <cell r="A999">
            <v>73333</v>
          </cell>
          <cell r="B999">
            <v>10697</v>
          </cell>
          <cell r="C999">
            <v>1090</v>
          </cell>
          <cell r="E999">
            <v>1000</v>
          </cell>
        </row>
        <row r="1000">
          <cell r="A1000">
            <v>73334</v>
          </cell>
          <cell r="B1000">
            <v>10698</v>
          </cell>
          <cell r="C1000">
            <v>1090</v>
          </cell>
          <cell r="E1000">
            <v>1000</v>
          </cell>
        </row>
        <row r="1001">
          <cell r="A1001">
            <v>73336</v>
          </cell>
          <cell r="B1001">
            <v>10699</v>
          </cell>
          <cell r="C1001">
            <v>1090</v>
          </cell>
          <cell r="E1001">
            <v>1000</v>
          </cell>
        </row>
        <row r="1002">
          <cell r="A1002">
            <v>73401</v>
          </cell>
          <cell r="B1002">
            <v>10718</v>
          </cell>
          <cell r="C1002">
            <v>1170</v>
          </cell>
          <cell r="E1002">
            <v>1000</v>
          </cell>
        </row>
        <row r="1003">
          <cell r="A1003">
            <v>73403</v>
          </cell>
          <cell r="B1003">
            <v>10718</v>
          </cell>
          <cell r="C1003">
            <v>1170</v>
          </cell>
          <cell r="E1003">
            <v>1000</v>
          </cell>
        </row>
        <row r="1004">
          <cell r="A1004">
            <v>73405</v>
          </cell>
          <cell r="B1004">
            <v>10647</v>
          </cell>
          <cell r="C1004">
            <v>1197</v>
          </cell>
          <cell r="E1004">
            <v>1000</v>
          </cell>
        </row>
        <row r="1005">
          <cell r="A1005">
            <v>73406</v>
          </cell>
          <cell r="B1005">
            <v>10647</v>
          </cell>
          <cell r="C1005">
            <v>1197</v>
          </cell>
          <cell r="E1005">
            <v>1000</v>
          </cell>
        </row>
        <row r="1006">
          <cell r="A1006">
            <v>73411</v>
          </cell>
          <cell r="B1006">
            <v>11928</v>
          </cell>
          <cell r="C1006">
            <v>1170</v>
          </cell>
          <cell r="E1006">
            <v>1000</v>
          </cell>
        </row>
        <row r="1007">
          <cell r="A1007">
            <v>73421</v>
          </cell>
          <cell r="B1007">
            <v>11928</v>
          </cell>
          <cell r="C1007">
            <v>1170</v>
          </cell>
          <cell r="E1007">
            <v>1000</v>
          </cell>
        </row>
        <row r="1008">
          <cell r="A1008">
            <v>73425</v>
          </cell>
          <cell r="B1008">
            <v>11928</v>
          </cell>
          <cell r="C1008">
            <v>1170</v>
          </cell>
          <cell r="E1008">
            <v>1000</v>
          </cell>
        </row>
        <row r="1009">
          <cell r="A1009">
            <v>73430</v>
          </cell>
          <cell r="B1009">
            <v>11928</v>
          </cell>
          <cell r="C1009">
            <v>1170</v>
          </cell>
          <cell r="E1009">
            <v>1000</v>
          </cell>
        </row>
        <row r="1010">
          <cell r="A1010">
            <v>73435</v>
          </cell>
          <cell r="B1010">
            <v>11928</v>
          </cell>
          <cell r="C1010">
            <v>1170</v>
          </cell>
          <cell r="E1010">
            <v>1000</v>
          </cell>
        </row>
        <row r="1011">
          <cell r="A1011">
            <v>73439</v>
          </cell>
          <cell r="B1011">
            <v>10724</v>
          </cell>
          <cell r="C1011">
            <v>1170</v>
          </cell>
          <cell r="E1011">
            <v>1000</v>
          </cell>
        </row>
        <row r="1012">
          <cell r="A1012">
            <v>73440</v>
          </cell>
          <cell r="B1012">
            <v>10725</v>
          </cell>
          <cell r="C1012">
            <v>1170</v>
          </cell>
          <cell r="E1012">
            <v>1000</v>
          </cell>
        </row>
        <row r="1013">
          <cell r="A1013">
            <v>73441</v>
          </cell>
          <cell r="B1013">
            <v>10724</v>
          </cell>
          <cell r="C1013">
            <v>1170</v>
          </cell>
          <cell r="E1013">
            <v>1000</v>
          </cell>
        </row>
        <row r="1014">
          <cell r="A1014">
            <v>73444</v>
          </cell>
          <cell r="B1014">
            <v>10728</v>
          </cell>
          <cell r="C1014">
            <v>1170</v>
          </cell>
          <cell r="E1014">
            <v>1000</v>
          </cell>
        </row>
        <row r="1015">
          <cell r="A1015">
            <v>73445</v>
          </cell>
          <cell r="B1015">
            <v>10728</v>
          </cell>
          <cell r="C1015">
            <v>1170</v>
          </cell>
          <cell r="E1015">
            <v>1000</v>
          </cell>
        </row>
        <row r="1016">
          <cell r="A1016">
            <v>73446</v>
          </cell>
          <cell r="B1016">
            <v>10729</v>
          </cell>
          <cell r="C1016">
            <v>1170</v>
          </cell>
          <cell r="E1016">
            <v>1000</v>
          </cell>
        </row>
        <row r="1017">
          <cell r="A1017">
            <v>73447</v>
          </cell>
          <cell r="B1017">
            <v>10730</v>
          </cell>
          <cell r="C1017">
            <v>1170</v>
          </cell>
          <cell r="E1017">
            <v>1000</v>
          </cell>
        </row>
        <row r="1018">
          <cell r="A1018">
            <v>73448</v>
          </cell>
          <cell r="B1018">
            <v>10731</v>
          </cell>
          <cell r="C1018">
            <v>1170</v>
          </cell>
          <cell r="E1018">
            <v>1000</v>
          </cell>
        </row>
        <row r="1019">
          <cell r="A1019">
            <v>73449</v>
          </cell>
          <cell r="B1019">
            <v>10726</v>
          </cell>
          <cell r="C1019">
            <v>1170</v>
          </cell>
          <cell r="E1019">
            <v>1000</v>
          </cell>
        </row>
        <row r="1020">
          <cell r="A1020">
            <v>73450</v>
          </cell>
          <cell r="B1020">
            <v>10726</v>
          </cell>
          <cell r="C1020">
            <v>1170</v>
          </cell>
          <cell r="E1020">
            <v>1000</v>
          </cell>
        </row>
        <row r="1021">
          <cell r="A1021">
            <v>73451</v>
          </cell>
          <cell r="B1021">
            <v>10727</v>
          </cell>
          <cell r="C1021">
            <v>1170</v>
          </cell>
          <cell r="E1021">
            <v>1000</v>
          </cell>
        </row>
        <row r="1022">
          <cell r="A1022">
            <v>73455</v>
          </cell>
          <cell r="B1022">
            <v>10723</v>
          </cell>
          <cell r="C1022">
            <v>1170</v>
          </cell>
          <cell r="E1022">
            <v>1000</v>
          </cell>
        </row>
        <row r="1023">
          <cell r="A1023">
            <v>73459</v>
          </cell>
          <cell r="B1023">
            <v>10732</v>
          </cell>
          <cell r="C1023">
            <v>1170</v>
          </cell>
          <cell r="E1023">
            <v>1000</v>
          </cell>
        </row>
        <row r="1024">
          <cell r="A1024">
            <v>73460</v>
          </cell>
          <cell r="B1024">
            <v>10733</v>
          </cell>
          <cell r="C1024">
            <v>1170</v>
          </cell>
          <cell r="E1024">
            <v>1000</v>
          </cell>
        </row>
        <row r="1025">
          <cell r="A1025">
            <v>73461</v>
          </cell>
          <cell r="B1025">
            <v>10734</v>
          </cell>
          <cell r="C1025">
            <v>1170</v>
          </cell>
          <cell r="E1025">
            <v>1000</v>
          </cell>
        </row>
        <row r="1026">
          <cell r="A1026">
            <v>73462</v>
          </cell>
          <cell r="B1026">
            <v>10735</v>
          </cell>
          <cell r="C1026">
            <v>1170</v>
          </cell>
          <cell r="E1026">
            <v>1000</v>
          </cell>
        </row>
        <row r="1027">
          <cell r="A1027">
            <v>73465</v>
          </cell>
          <cell r="B1027">
            <v>10732</v>
          </cell>
          <cell r="C1027">
            <v>1170</v>
          </cell>
          <cell r="E1027">
            <v>1000</v>
          </cell>
        </row>
        <row r="1028">
          <cell r="A1028">
            <v>73501</v>
          </cell>
          <cell r="B1028">
            <v>10736</v>
          </cell>
          <cell r="C1028">
            <v>1170</v>
          </cell>
          <cell r="E1028">
            <v>1000</v>
          </cell>
        </row>
        <row r="1029">
          <cell r="A1029">
            <v>73511</v>
          </cell>
          <cell r="B1029">
            <v>10742</v>
          </cell>
          <cell r="C1029">
            <v>1170</v>
          </cell>
          <cell r="E1029">
            <v>1000</v>
          </cell>
        </row>
        <row r="1030">
          <cell r="A1030">
            <v>73512</v>
          </cell>
          <cell r="B1030">
            <v>10736</v>
          </cell>
          <cell r="C1030">
            <v>1170</v>
          </cell>
          <cell r="E1030">
            <v>1000</v>
          </cell>
        </row>
        <row r="1031">
          <cell r="A1031">
            <v>73515</v>
          </cell>
          <cell r="B1031">
            <v>10736</v>
          </cell>
          <cell r="C1031">
            <v>1170</v>
          </cell>
          <cell r="E1031">
            <v>1000</v>
          </cell>
        </row>
        <row r="1032">
          <cell r="A1032">
            <v>73520</v>
          </cell>
          <cell r="B1032">
            <v>10736</v>
          </cell>
          <cell r="C1032">
            <v>1170</v>
          </cell>
          <cell r="E1032">
            <v>1000</v>
          </cell>
        </row>
        <row r="1033">
          <cell r="A1033">
            <v>73525</v>
          </cell>
          <cell r="B1033">
            <v>10736</v>
          </cell>
          <cell r="C1033">
            <v>1170</v>
          </cell>
          <cell r="E1033">
            <v>1000</v>
          </cell>
        </row>
        <row r="1034">
          <cell r="A1034">
            <v>73530</v>
          </cell>
          <cell r="B1034">
            <v>10741</v>
          </cell>
          <cell r="C1034">
            <v>1170</v>
          </cell>
          <cell r="E1034">
            <v>1000</v>
          </cell>
        </row>
        <row r="1035">
          <cell r="A1035">
            <v>73534</v>
          </cell>
          <cell r="B1035">
            <v>10742</v>
          </cell>
          <cell r="C1035">
            <v>1170</v>
          </cell>
          <cell r="E1035">
            <v>1000</v>
          </cell>
        </row>
        <row r="1036">
          <cell r="A1036">
            <v>73535</v>
          </cell>
          <cell r="B1036">
            <v>10742</v>
          </cell>
          <cell r="C1036">
            <v>1170</v>
          </cell>
          <cell r="E1036">
            <v>1000</v>
          </cell>
        </row>
        <row r="1037">
          <cell r="A1037">
            <v>73536</v>
          </cell>
          <cell r="B1037">
            <v>10743</v>
          </cell>
          <cell r="C1037">
            <v>1170</v>
          </cell>
          <cell r="E1037">
            <v>1000</v>
          </cell>
        </row>
        <row r="1038">
          <cell r="A1038">
            <v>73537</v>
          </cell>
          <cell r="B1038">
            <v>10744</v>
          </cell>
          <cell r="C1038">
            <v>1170</v>
          </cell>
          <cell r="E1038">
            <v>1000</v>
          </cell>
        </row>
        <row r="1039">
          <cell r="A1039">
            <v>73539</v>
          </cell>
          <cell r="B1039">
            <v>10745</v>
          </cell>
          <cell r="C1039">
            <v>1170</v>
          </cell>
          <cell r="E1039">
            <v>1000</v>
          </cell>
        </row>
        <row r="1040">
          <cell r="A1040">
            <v>73540</v>
          </cell>
          <cell r="B1040">
            <v>10745</v>
          </cell>
          <cell r="C1040">
            <v>1170</v>
          </cell>
          <cell r="E1040">
            <v>1000</v>
          </cell>
        </row>
        <row r="1041">
          <cell r="A1041">
            <v>73541</v>
          </cell>
          <cell r="B1041">
            <v>10746</v>
          </cell>
          <cell r="C1041">
            <v>1170</v>
          </cell>
          <cell r="E1041">
            <v>1000</v>
          </cell>
        </row>
        <row r="1042">
          <cell r="A1042">
            <v>73544</v>
          </cell>
          <cell r="B1042">
            <v>10747</v>
          </cell>
          <cell r="C1042">
            <v>1170</v>
          </cell>
          <cell r="E1042">
            <v>1000</v>
          </cell>
        </row>
        <row r="1043">
          <cell r="A1043">
            <v>73545</v>
          </cell>
          <cell r="B1043">
            <v>10747</v>
          </cell>
          <cell r="C1043">
            <v>1170</v>
          </cell>
          <cell r="E1043">
            <v>1000</v>
          </cell>
        </row>
        <row r="1044">
          <cell r="A1044">
            <v>73546</v>
          </cell>
          <cell r="B1044">
            <v>10748</v>
          </cell>
          <cell r="C1044">
            <v>1170</v>
          </cell>
          <cell r="E1044">
            <v>1000</v>
          </cell>
        </row>
        <row r="1045">
          <cell r="A1045">
            <v>73550</v>
          </cell>
          <cell r="B1045">
            <v>11606</v>
          </cell>
          <cell r="C1045">
            <v>1170</v>
          </cell>
          <cell r="E1045">
            <v>1000</v>
          </cell>
        </row>
        <row r="1046">
          <cell r="A1046">
            <v>73610</v>
          </cell>
          <cell r="B1046">
            <v>11876</v>
          </cell>
          <cell r="C1046">
            <v>1196</v>
          </cell>
          <cell r="E1046">
            <v>1000</v>
          </cell>
        </row>
        <row r="1047">
          <cell r="A1047">
            <v>73619</v>
          </cell>
          <cell r="B1047">
            <v>10768</v>
          </cell>
          <cell r="C1047">
            <v>1192</v>
          </cell>
          <cell r="E1047">
            <v>1000</v>
          </cell>
        </row>
        <row r="1048">
          <cell r="A1048">
            <v>73630</v>
          </cell>
          <cell r="B1048">
            <v>11870</v>
          </cell>
          <cell r="C1048">
            <v>1030</v>
          </cell>
          <cell r="E1048">
            <v>1000</v>
          </cell>
        </row>
        <row r="1049">
          <cell r="A1049">
            <v>73701</v>
          </cell>
          <cell r="B1049">
            <v>10647</v>
          </cell>
          <cell r="C1049">
            <v>1197</v>
          </cell>
          <cell r="E1049">
            <v>1000</v>
          </cell>
        </row>
        <row r="1050">
          <cell r="A1050">
            <v>73705</v>
          </cell>
          <cell r="B1050">
            <v>10647</v>
          </cell>
          <cell r="C1050">
            <v>1197</v>
          </cell>
          <cell r="E1050">
            <v>1000</v>
          </cell>
        </row>
        <row r="1051">
          <cell r="A1051">
            <v>73711</v>
          </cell>
          <cell r="B1051">
            <v>10648</v>
          </cell>
          <cell r="C1051">
            <v>1197</v>
          </cell>
          <cell r="E1051">
            <v>1000</v>
          </cell>
        </row>
        <row r="1052">
          <cell r="A1052">
            <v>73713</v>
          </cell>
          <cell r="B1052">
            <v>10648</v>
          </cell>
          <cell r="C1052">
            <v>1197</v>
          </cell>
          <cell r="E1052">
            <v>1000</v>
          </cell>
        </row>
        <row r="1053">
          <cell r="A1053">
            <v>73721</v>
          </cell>
          <cell r="B1053">
            <v>10660</v>
          </cell>
          <cell r="C1053">
            <v>1194</v>
          </cell>
          <cell r="E1053">
            <v>1000</v>
          </cell>
        </row>
        <row r="1054">
          <cell r="A1054">
            <v>73723</v>
          </cell>
          <cell r="B1054">
            <v>10660</v>
          </cell>
          <cell r="C1054">
            <v>1194</v>
          </cell>
          <cell r="E1054">
            <v>1000</v>
          </cell>
        </row>
        <row r="1055">
          <cell r="A1055">
            <v>73730</v>
          </cell>
          <cell r="B1055">
            <v>10663</v>
          </cell>
          <cell r="C1055">
            <v>1194</v>
          </cell>
          <cell r="E1055">
            <v>1000</v>
          </cell>
        </row>
        <row r="1056">
          <cell r="A1056">
            <v>73733</v>
          </cell>
          <cell r="B1056">
            <v>10663</v>
          </cell>
          <cell r="C1056">
            <v>1194</v>
          </cell>
          <cell r="E1056">
            <v>1000</v>
          </cell>
        </row>
        <row r="1057">
          <cell r="A1057">
            <v>73734</v>
          </cell>
          <cell r="B1057">
            <v>10664</v>
          </cell>
          <cell r="C1057">
            <v>1194</v>
          </cell>
          <cell r="E1057">
            <v>1000</v>
          </cell>
        </row>
        <row r="1058">
          <cell r="A1058">
            <v>73743</v>
          </cell>
          <cell r="B1058">
            <v>10670</v>
          </cell>
          <cell r="C1058">
            <v>1194</v>
          </cell>
          <cell r="E1058">
            <v>1000</v>
          </cell>
        </row>
        <row r="1059">
          <cell r="A1059">
            <v>73747</v>
          </cell>
          <cell r="B1059">
            <v>10665</v>
          </cell>
          <cell r="C1059">
            <v>1194</v>
          </cell>
          <cell r="E1059">
            <v>1000</v>
          </cell>
        </row>
        <row r="1060">
          <cell r="A1060">
            <v>73750</v>
          </cell>
          <cell r="B1060">
            <v>10666</v>
          </cell>
          <cell r="C1060">
            <v>1194</v>
          </cell>
          <cell r="E1060">
            <v>1000</v>
          </cell>
        </row>
        <row r="1061">
          <cell r="A1061">
            <v>73760</v>
          </cell>
          <cell r="B1061">
            <v>10671</v>
          </cell>
          <cell r="C1061">
            <v>1194</v>
          </cell>
          <cell r="E1061">
            <v>1000</v>
          </cell>
        </row>
        <row r="1062">
          <cell r="A1062">
            <v>73764</v>
          </cell>
          <cell r="B1062">
            <v>10671</v>
          </cell>
          <cell r="C1062">
            <v>1194</v>
          </cell>
          <cell r="E1062">
            <v>1000</v>
          </cell>
        </row>
        <row r="1063">
          <cell r="A1063">
            <v>73766</v>
          </cell>
          <cell r="B1063">
            <v>10671</v>
          </cell>
          <cell r="C1063">
            <v>1194</v>
          </cell>
          <cell r="E1063">
            <v>1000</v>
          </cell>
        </row>
        <row r="1064">
          <cell r="A1064">
            <v>73770</v>
          </cell>
          <cell r="B1064">
            <v>10675</v>
          </cell>
          <cell r="C1064">
            <v>1194</v>
          </cell>
          <cell r="E1064">
            <v>1000</v>
          </cell>
        </row>
        <row r="1065">
          <cell r="A1065">
            <v>73777</v>
          </cell>
          <cell r="B1065">
            <v>10647</v>
          </cell>
          <cell r="C1065">
            <v>1197</v>
          </cell>
          <cell r="E1065">
            <v>1000</v>
          </cell>
        </row>
        <row r="1066">
          <cell r="A1066">
            <v>73780</v>
          </cell>
          <cell r="B1066">
            <v>10648</v>
          </cell>
          <cell r="C1066">
            <v>1197</v>
          </cell>
          <cell r="E1066">
            <v>1000</v>
          </cell>
        </row>
        <row r="1067">
          <cell r="A1067">
            <v>73785</v>
          </cell>
          <cell r="B1067">
            <v>10648</v>
          </cell>
          <cell r="C1067">
            <v>1197</v>
          </cell>
          <cell r="E1067">
            <v>1000</v>
          </cell>
        </row>
        <row r="1068">
          <cell r="A1068">
            <v>73786</v>
          </cell>
          <cell r="B1068">
            <v>10648</v>
          </cell>
          <cell r="C1068">
            <v>1197</v>
          </cell>
          <cell r="E1068">
            <v>1000</v>
          </cell>
        </row>
        <row r="1069">
          <cell r="A1069">
            <v>73795</v>
          </cell>
          <cell r="B1069">
            <v>10648</v>
          </cell>
          <cell r="C1069">
            <v>1197</v>
          </cell>
          <cell r="E1069">
            <v>1000</v>
          </cell>
        </row>
        <row r="1070">
          <cell r="A1070">
            <v>73797</v>
          </cell>
          <cell r="B1070">
            <v>10647</v>
          </cell>
          <cell r="C1070">
            <v>1197</v>
          </cell>
          <cell r="E1070">
            <v>1000</v>
          </cell>
        </row>
        <row r="1071">
          <cell r="A1071">
            <v>74001</v>
          </cell>
          <cell r="B1071">
            <v>10192</v>
          </cell>
          <cell r="C1071">
            <v>1197</v>
          </cell>
          <cell r="E1071">
            <v>1000</v>
          </cell>
        </row>
        <row r="1072">
          <cell r="A1072">
            <v>74101</v>
          </cell>
          <cell r="B1072">
            <v>10610</v>
          </cell>
          <cell r="C1072">
            <v>1205</v>
          </cell>
          <cell r="E1072">
            <v>1000</v>
          </cell>
        </row>
        <row r="1073">
          <cell r="A1073">
            <v>74201</v>
          </cell>
          <cell r="B1073">
            <v>10301</v>
          </cell>
          <cell r="C1073">
            <v>1063</v>
          </cell>
          <cell r="E1073">
            <v>1000</v>
          </cell>
        </row>
        <row r="1074">
          <cell r="A1074">
            <v>74210</v>
          </cell>
          <cell r="B1074">
            <v>10307</v>
          </cell>
          <cell r="C1074">
            <v>1063</v>
          </cell>
          <cell r="E1074">
            <v>1000</v>
          </cell>
        </row>
        <row r="1075">
          <cell r="A1075">
            <v>74220</v>
          </cell>
          <cell r="B1075">
            <v>10304</v>
          </cell>
          <cell r="C1075">
            <v>1063</v>
          </cell>
          <cell r="E1075">
            <v>1000</v>
          </cell>
        </row>
        <row r="1076">
          <cell r="A1076">
            <v>74230</v>
          </cell>
          <cell r="B1076">
            <v>10307</v>
          </cell>
          <cell r="C1076">
            <v>1063</v>
          </cell>
          <cell r="E1076">
            <v>1000</v>
          </cell>
        </row>
        <row r="1077">
          <cell r="A1077">
            <v>74240</v>
          </cell>
          <cell r="B1077">
            <v>10301</v>
          </cell>
          <cell r="C1077">
            <v>1063</v>
          </cell>
          <cell r="E1077">
            <v>1000</v>
          </cell>
        </row>
        <row r="1078">
          <cell r="A1078">
            <v>74250</v>
          </cell>
          <cell r="B1078">
            <v>10301</v>
          </cell>
          <cell r="C1078">
            <v>1063</v>
          </cell>
          <cell r="E1078">
            <v>1000</v>
          </cell>
        </row>
        <row r="1079">
          <cell r="A1079">
            <v>74405</v>
          </cell>
          <cell r="B1079">
            <v>10331</v>
          </cell>
          <cell r="C1079">
            <v>1082</v>
          </cell>
          <cell r="E1079">
            <v>1000</v>
          </cell>
        </row>
        <row r="1080">
          <cell r="A1080">
            <v>74410</v>
          </cell>
          <cell r="B1080">
            <v>10337</v>
          </cell>
          <cell r="C1080">
            <v>1082</v>
          </cell>
          <cell r="E1080">
            <v>1000</v>
          </cell>
        </row>
        <row r="1081">
          <cell r="A1081">
            <v>74411</v>
          </cell>
          <cell r="B1081">
            <v>10337</v>
          </cell>
          <cell r="C1081">
            <v>1082</v>
          </cell>
          <cell r="E1081">
            <v>1000</v>
          </cell>
        </row>
        <row r="1082">
          <cell r="A1082">
            <v>74412</v>
          </cell>
          <cell r="B1082">
            <v>10337</v>
          </cell>
          <cell r="C1082">
            <v>1082</v>
          </cell>
          <cell r="E1082">
            <v>1000</v>
          </cell>
        </row>
        <row r="1083">
          <cell r="A1083">
            <v>74413</v>
          </cell>
          <cell r="B1083">
            <v>10337</v>
          </cell>
          <cell r="C1083">
            <v>1082</v>
          </cell>
          <cell r="E1083">
            <v>1000</v>
          </cell>
        </row>
        <row r="1084">
          <cell r="A1084">
            <v>74414</v>
          </cell>
          <cell r="B1084">
            <v>10337</v>
          </cell>
          <cell r="C1084">
            <v>1082</v>
          </cell>
          <cell r="E1084">
            <v>1000</v>
          </cell>
        </row>
        <row r="1085">
          <cell r="A1085">
            <v>74421</v>
          </cell>
          <cell r="B1085">
            <v>10334</v>
          </cell>
          <cell r="C1085">
            <v>1082</v>
          </cell>
          <cell r="E1085">
            <v>1000</v>
          </cell>
        </row>
        <row r="1086">
          <cell r="A1086">
            <v>74422</v>
          </cell>
          <cell r="B1086">
            <v>10334</v>
          </cell>
          <cell r="C1086">
            <v>1082</v>
          </cell>
          <cell r="E1086">
            <v>1000</v>
          </cell>
        </row>
        <row r="1087">
          <cell r="A1087">
            <v>74423</v>
          </cell>
          <cell r="B1087">
            <v>16334</v>
          </cell>
          <cell r="C1087">
            <v>1082</v>
          </cell>
          <cell r="E1087">
            <v>1000</v>
          </cell>
        </row>
        <row r="1088">
          <cell r="A1088">
            <v>74424</v>
          </cell>
          <cell r="B1088">
            <v>10334</v>
          </cell>
          <cell r="C1088">
            <v>1082</v>
          </cell>
          <cell r="E1088">
            <v>1000</v>
          </cell>
        </row>
        <row r="1089">
          <cell r="A1089">
            <v>74425</v>
          </cell>
          <cell r="B1089">
            <v>10334</v>
          </cell>
          <cell r="C1089">
            <v>1082</v>
          </cell>
          <cell r="E1089">
            <v>1000</v>
          </cell>
        </row>
        <row r="1090">
          <cell r="A1090">
            <v>74426</v>
          </cell>
          <cell r="B1090">
            <v>10334</v>
          </cell>
          <cell r="C1090">
            <v>1082</v>
          </cell>
          <cell r="E1090">
            <v>1000</v>
          </cell>
        </row>
        <row r="1091">
          <cell r="A1091">
            <v>74430</v>
          </cell>
          <cell r="B1091">
            <v>10337</v>
          </cell>
          <cell r="C1091">
            <v>1082</v>
          </cell>
          <cell r="E1091">
            <v>1000</v>
          </cell>
        </row>
        <row r="1092">
          <cell r="A1092">
            <v>74441</v>
          </cell>
          <cell r="B1092">
            <v>10331</v>
          </cell>
          <cell r="C1092">
            <v>1082</v>
          </cell>
          <cell r="E1092">
            <v>1000</v>
          </cell>
        </row>
        <row r="1093">
          <cell r="A1093">
            <v>74442</v>
          </cell>
          <cell r="B1093">
            <v>10331</v>
          </cell>
          <cell r="C1093">
            <v>1082</v>
          </cell>
          <cell r="E1093">
            <v>1000</v>
          </cell>
        </row>
        <row r="1094">
          <cell r="A1094">
            <v>74443</v>
          </cell>
          <cell r="B1094">
            <v>10331</v>
          </cell>
          <cell r="C1094">
            <v>1082</v>
          </cell>
          <cell r="E1094">
            <v>1000</v>
          </cell>
        </row>
        <row r="1095">
          <cell r="A1095">
            <v>74444</v>
          </cell>
          <cell r="B1095">
            <v>10331</v>
          </cell>
          <cell r="C1095">
            <v>1082</v>
          </cell>
          <cell r="E1095">
            <v>1000</v>
          </cell>
        </row>
        <row r="1096">
          <cell r="A1096">
            <v>74445</v>
          </cell>
          <cell r="B1096">
            <v>10331</v>
          </cell>
          <cell r="C1096">
            <v>1082</v>
          </cell>
          <cell r="E1096">
            <v>1000</v>
          </cell>
        </row>
        <row r="1097">
          <cell r="A1097">
            <v>74600</v>
          </cell>
          <cell r="B1097">
            <v>10621</v>
          </cell>
          <cell r="C1097">
            <v>1182</v>
          </cell>
          <cell r="E1097">
            <v>1000</v>
          </cell>
        </row>
        <row r="1098">
          <cell r="A1098">
            <v>74610</v>
          </cell>
          <cell r="B1098">
            <v>10629</v>
          </cell>
          <cell r="C1098">
            <v>1103</v>
          </cell>
          <cell r="E1098">
            <v>1000</v>
          </cell>
        </row>
        <row r="1099">
          <cell r="A1099">
            <v>74620</v>
          </cell>
          <cell r="B1099">
            <v>10625</v>
          </cell>
          <cell r="C1099">
            <v>1101</v>
          </cell>
          <cell r="E1099">
            <v>1000</v>
          </cell>
        </row>
        <row r="1100">
          <cell r="A1100">
            <v>74627</v>
          </cell>
          <cell r="B1100">
            <v>11637</v>
          </cell>
          <cell r="C1100">
            <v>1198</v>
          </cell>
          <cell r="E1100">
            <v>1000</v>
          </cell>
        </row>
        <row r="1101">
          <cell r="A1101">
            <v>74630</v>
          </cell>
          <cell r="B1101">
            <v>10633</v>
          </cell>
          <cell r="C1101">
            <v>1102</v>
          </cell>
          <cell r="E1101">
            <v>1000</v>
          </cell>
        </row>
        <row r="1102">
          <cell r="A1102">
            <v>74635</v>
          </cell>
          <cell r="B1102">
            <v>10645</v>
          </cell>
          <cell r="C1102">
            <v>1104</v>
          </cell>
          <cell r="E1102">
            <v>1000</v>
          </cell>
        </row>
        <row r="1103">
          <cell r="A1103">
            <v>74650</v>
          </cell>
          <cell r="B1103">
            <v>10646</v>
          </cell>
          <cell r="C1103">
            <v>1203</v>
          </cell>
          <cell r="E1103">
            <v>1000</v>
          </cell>
        </row>
        <row r="1104">
          <cell r="A1104">
            <v>74705</v>
          </cell>
          <cell r="B1104">
            <v>10361</v>
          </cell>
          <cell r="C1104">
            <v>1073</v>
          </cell>
          <cell r="E1104">
            <v>1000</v>
          </cell>
        </row>
        <row r="1105">
          <cell r="A1105">
            <v>74710</v>
          </cell>
          <cell r="B1105">
            <v>10367</v>
          </cell>
          <cell r="C1105">
            <v>1073</v>
          </cell>
          <cell r="E1105">
            <v>1000</v>
          </cell>
        </row>
        <row r="1106">
          <cell r="A1106">
            <v>74721</v>
          </cell>
          <cell r="B1106">
            <v>10364</v>
          </cell>
          <cell r="C1106">
            <v>1073</v>
          </cell>
          <cell r="E1106">
            <v>1000</v>
          </cell>
        </row>
        <row r="1107">
          <cell r="A1107">
            <v>74723</v>
          </cell>
          <cell r="B1107">
            <v>10367</v>
          </cell>
          <cell r="C1107">
            <v>1073</v>
          </cell>
          <cell r="E1107">
            <v>1000</v>
          </cell>
        </row>
        <row r="1108">
          <cell r="A1108">
            <v>74731</v>
          </cell>
          <cell r="B1108">
            <v>10367</v>
          </cell>
          <cell r="C1108">
            <v>1073</v>
          </cell>
          <cell r="E1108">
            <v>1000</v>
          </cell>
        </row>
        <row r="1109">
          <cell r="A1109">
            <v>74733</v>
          </cell>
          <cell r="B1109">
            <v>10367</v>
          </cell>
          <cell r="C1109">
            <v>1073</v>
          </cell>
          <cell r="E1109">
            <v>1000</v>
          </cell>
        </row>
        <row r="1110">
          <cell r="A1110">
            <v>74737</v>
          </cell>
          <cell r="B1110">
            <v>10367</v>
          </cell>
          <cell r="C1110">
            <v>1073</v>
          </cell>
          <cell r="E1110">
            <v>1000</v>
          </cell>
        </row>
        <row r="1111">
          <cell r="A1111">
            <v>74741</v>
          </cell>
          <cell r="B1111">
            <v>10361</v>
          </cell>
          <cell r="C1111">
            <v>1073</v>
          </cell>
          <cell r="E1111">
            <v>1000</v>
          </cell>
        </row>
        <row r="1112">
          <cell r="A1112">
            <v>74742</v>
          </cell>
          <cell r="B1112">
            <v>10361</v>
          </cell>
          <cell r="C1112">
            <v>1073</v>
          </cell>
          <cell r="E1112">
            <v>1000</v>
          </cell>
        </row>
        <row r="1113">
          <cell r="A1113">
            <v>74743</v>
          </cell>
          <cell r="B1113">
            <v>10361</v>
          </cell>
          <cell r="C1113">
            <v>1073</v>
          </cell>
          <cell r="E1113">
            <v>1000</v>
          </cell>
        </row>
        <row r="1114">
          <cell r="A1114">
            <v>74744</v>
          </cell>
          <cell r="B1114">
            <v>10361</v>
          </cell>
          <cell r="C1114">
            <v>1073</v>
          </cell>
          <cell r="E1114">
            <v>1000</v>
          </cell>
        </row>
        <row r="1115">
          <cell r="A1115">
            <v>74745</v>
          </cell>
          <cell r="B1115">
            <v>10361</v>
          </cell>
          <cell r="C1115">
            <v>1073</v>
          </cell>
          <cell r="E1115">
            <v>1000</v>
          </cell>
        </row>
        <row r="1116">
          <cell r="A1116">
            <v>74746</v>
          </cell>
          <cell r="B1116">
            <v>10361</v>
          </cell>
          <cell r="C1116">
            <v>1073</v>
          </cell>
          <cell r="E1116">
            <v>1000</v>
          </cell>
        </row>
        <row r="1117">
          <cell r="A1117">
            <v>74801</v>
          </cell>
          <cell r="B1117">
            <v>10565</v>
          </cell>
          <cell r="C1117">
            <v>1080</v>
          </cell>
          <cell r="E1117">
            <v>1000</v>
          </cell>
        </row>
        <row r="1118">
          <cell r="A1118">
            <v>74810</v>
          </cell>
          <cell r="B1118">
            <v>10570</v>
          </cell>
          <cell r="C1118">
            <v>1080</v>
          </cell>
          <cell r="E1118">
            <v>1000</v>
          </cell>
        </row>
        <row r="1119">
          <cell r="A1119">
            <v>74820</v>
          </cell>
          <cell r="B1119">
            <v>10568</v>
          </cell>
          <cell r="C1119">
            <v>1080</v>
          </cell>
          <cell r="E1119">
            <v>1000</v>
          </cell>
        </row>
        <row r="1120">
          <cell r="A1120">
            <v>74830</v>
          </cell>
          <cell r="B1120">
            <v>10570</v>
          </cell>
          <cell r="C1120">
            <v>1080</v>
          </cell>
          <cell r="E1120">
            <v>1000</v>
          </cell>
        </row>
        <row r="1121">
          <cell r="A1121">
            <v>74835</v>
          </cell>
          <cell r="B1121">
            <v>10568</v>
          </cell>
          <cell r="C1121">
            <v>1080</v>
          </cell>
          <cell r="E1121">
            <v>1000</v>
          </cell>
        </row>
        <row r="1122">
          <cell r="A1122">
            <v>74840</v>
          </cell>
          <cell r="B1122">
            <v>10565</v>
          </cell>
          <cell r="C1122">
            <v>1080</v>
          </cell>
          <cell r="E1122">
            <v>1000</v>
          </cell>
        </row>
        <row r="1123">
          <cell r="A1123">
            <v>75001</v>
          </cell>
          <cell r="B1123">
            <v>10412</v>
          </cell>
          <cell r="C1123">
            <v>1066</v>
          </cell>
          <cell r="E1123">
            <v>1000</v>
          </cell>
        </row>
        <row r="1124">
          <cell r="A1124">
            <v>75010</v>
          </cell>
          <cell r="B1124">
            <v>10420</v>
          </cell>
          <cell r="C1124">
            <v>1066</v>
          </cell>
          <cell r="E1124">
            <v>1000</v>
          </cell>
        </row>
        <row r="1125">
          <cell r="A1125">
            <v>75020</v>
          </cell>
          <cell r="B1125">
            <v>10415</v>
          </cell>
          <cell r="C1125">
            <v>1066</v>
          </cell>
          <cell r="E1125">
            <v>1000</v>
          </cell>
        </row>
        <row r="1126">
          <cell r="A1126">
            <v>75030</v>
          </cell>
          <cell r="B1126">
            <v>10420</v>
          </cell>
          <cell r="C1126">
            <v>1066</v>
          </cell>
          <cell r="E1126">
            <v>1000</v>
          </cell>
        </row>
        <row r="1127">
          <cell r="A1127">
            <v>75031</v>
          </cell>
          <cell r="B1127">
            <v>10420</v>
          </cell>
          <cell r="C1127">
            <v>1066</v>
          </cell>
          <cell r="E1127">
            <v>1000</v>
          </cell>
        </row>
        <row r="1128">
          <cell r="A1128">
            <v>75035</v>
          </cell>
          <cell r="B1128">
            <v>10415</v>
          </cell>
          <cell r="C1128">
            <v>1066</v>
          </cell>
          <cell r="E1128">
            <v>1000</v>
          </cell>
        </row>
        <row r="1129">
          <cell r="A1129">
            <v>75040</v>
          </cell>
          <cell r="B1129">
            <v>10412</v>
          </cell>
          <cell r="C1129">
            <v>1066</v>
          </cell>
          <cell r="E1129">
            <v>1000</v>
          </cell>
        </row>
        <row r="1130">
          <cell r="A1130">
            <v>75080</v>
          </cell>
          <cell r="B1130">
            <v>10412</v>
          </cell>
          <cell r="C1130">
            <v>1066</v>
          </cell>
          <cell r="E1130">
            <v>1000</v>
          </cell>
        </row>
        <row r="1131">
          <cell r="A1131">
            <v>75201</v>
          </cell>
          <cell r="B1131">
            <v>10460</v>
          </cell>
          <cell r="C1131">
            <v>1070</v>
          </cell>
          <cell r="E1131">
            <v>1000</v>
          </cell>
        </row>
        <row r="1132">
          <cell r="A1132">
            <v>75203</v>
          </cell>
          <cell r="B1132">
            <v>10460</v>
          </cell>
          <cell r="C1132">
            <v>1070</v>
          </cell>
          <cell r="E1132">
            <v>1000</v>
          </cell>
        </row>
        <row r="1133">
          <cell r="A1133">
            <v>75205</v>
          </cell>
          <cell r="B1133">
            <v>10460</v>
          </cell>
          <cell r="C1133">
            <v>1070</v>
          </cell>
          <cell r="E1133">
            <v>1000</v>
          </cell>
        </row>
        <row r="1134">
          <cell r="A1134">
            <v>75210</v>
          </cell>
          <cell r="B1134">
            <v>10466</v>
          </cell>
          <cell r="C1134">
            <v>1070</v>
          </cell>
          <cell r="E1134">
            <v>1000</v>
          </cell>
        </row>
        <row r="1135">
          <cell r="A1135">
            <v>75211</v>
          </cell>
          <cell r="B1135">
            <v>10466</v>
          </cell>
          <cell r="C1135">
            <v>1070</v>
          </cell>
          <cell r="E1135">
            <v>1000</v>
          </cell>
        </row>
        <row r="1136">
          <cell r="A1136">
            <v>75212</v>
          </cell>
          <cell r="B1136">
            <v>10466</v>
          </cell>
          <cell r="C1136">
            <v>1070</v>
          </cell>
          <cell r="E1136">
            <v>1000</v>
          </cell>
        </row>
        <row r="1137">
          <cell r="A1137">
            <v>75213</v>
          </cell>
          <cell r="B1137">
            <v>10466</v>
          </cell>
          <cell r="C1137">
            <v>1070</v>
          </cell>
          <cell r="E1137">
            <v>1000</v>
          </cell>
        </row>
        <row r="1138">
          <cell r="A1138">
            <v>75214</v>
          </cell>
          <cell r="B1138">
            <v>10466</v>
          </cell>
          <cell r="C1138">
            <v>1070</v>
          </cell>
          <cell r="E1138">
            <v>1000</v>
          </cell>
        </row>
        <row r="1139">
          <cell r="A1139">
            <v>75215</v>
          </cell>
          <cell r="B1139">
            <v>10466</v>
          </cell>
          <cell r="C1139">
            <v>1070</v>
          </cell>
          <cell r="E1139">
            <v>1000</v>
          </cell>
        </row>
        <row r="1140">
          <cell r="A1140">
            <v>75216</v>
          </cell>
          <cell r="B1140">
            <v>10486</v>
          </cell>
          <cell r="C1140">
            <v>1070</v>
          </cell>
          <cell r="E1140">
            <v>1000</v>
          </cell>
        </row>
        <row r="1141">
          <cell r="A1141">
            <v>75217</v>
          </cell>
          <cell r="B1141">
            <v>10466</v>
          </cell>
          <cell r="C1141">
            <v>1070</v>
          </cell>
          <cell r="E1141">
            <v>1000</v>
          </cell>
        </row>
        <row r="1142">
          <cell r="A1142">
            <v>75220</v>
          </cell>
          <cell r="B1142">
            <v>10463</v>
          </cell>
          <cell r="C1142">
            <v>1070</v>
          </cell>
          <cell r="E1142">
            <v>1000</v>
          </cell>
        </row>
        <row r="1143">
          <cell r="A1143">
            <v>75221</v>
          </cell>
          <cell r="B1143">
            <v>10463</v>
          </cell>
          <cell r="C1143">
            <v>1070</v>
          </cell>
          <cell r="E1143">
            <v>1000</v>
          </cell>
        </row>
        <row r="1144">
          <cell r="A1144">
            <v>75230</v>
          </cell>
          <cell r="B1144">
            <v>10466</v>
          </cell>
          <cell r="C1144">
            <v>1070</v>
          </cell>
          <cell r="E1144">
            <v>1000</v>
          </cell>
        </row>
        <row r="1145">
          <cell r="A1145">
            <v>75235</v>
          </cell>
          <cell r="B1145">
            <v>10463</v>
          </cell>
          <cell r="C1145">
            <v>1070</v>
          </cell>
          <cell r="E1145">
            <v>1000</v>
          </cell>
        </row>
        <row r="1146">
          <cell r="A1146">
            <v>75240</v>
          </cell>
          <cell r="B1146">
            <v>10460</v>
          </cell>
          <cell r="C1146">
            <v>1070</v>
          </cell>
          <cell r="E1146">
            <v>1000</v>
          </cell>
        </row>
        <row r="1147">
          <cell r="A1147">
            <v>75405</v>
          </cell>
          <cell r="B1147">
            <v>10492</v>
          </cell>
          <cell r="C1147">
            <v>1058</v>
          </cell>
          <cell r="E1147">
            <v>1000</v>
          </cell>
        </row>
        <row r="1148">
          <cell r="A1148">
            <v>75412</v>
          </cell>
          <cell r="B1148">
            <v>10498</v>
          </cell>
          <cell r="C1148">
            <v>1058</v>
          </cell>
          <cell r="E1148">
            <v>1000</v>
          </cell>
        </row>
        <row r="1149">
          <cell r="A1149">
            <v>75413</v>
          </cell>
          <cell r="B1149">
            <v>10498</v>
          </cell>
          <cell r="C1149">
            <v>1058</v>
          </cell>
          <cell r="E1149">
            <v>1000</v>
          </cell>
        </row>
        <row r="1150">
          <cell r="A1150">
            <v>75414</v>
          </cell>
          <cell r="B1150">
            <v>10498</v>
          </cell>
          <cell r="C1150">
            <v>1058</v>
          </cell>
          <cell r="E1150">
            <v>1000</v>
          </cell>
        </row>
        <row r="1151">
          <cell r="A1151">
            <v>75415</v>
          </cell>
          <cell r="B1151">
            <v>10498</v>
          </cell>
          <cell r="C1151">
            <v>1058</v>
          </cell>
          <cell r="E1151">
            <v>1000</v>
          </cell>
        </row>
        <row r="1152">
          <cell r="A1152">
            <v>75416</v>
          </cell>
          <cell r="B1152">
            <v>10498</v>
          </cell>
          <cell r="C1152">
            <v>1058</v>
          </cell>
          <cell r="E1152">
            <v>1000</v>
          </cell>
        </row>
        <row r="1153">
          <cell r="A1153">
            <v>75417</v>
          </cell>
          <cell r="B1153">
            <v>10498</v>
          </cell>
          <cell r="C1153">
            <v>1058</v>
          </cell>
          <cell r="E1153">
            <v>1000</v>
          </cell>
        </row>
        <row r="1154">
          <cell r="A1154">
            <v>75418</v>
          </cell>
          <cell r="B1154">
            <v>10498</v>
          </cell>
          <cell r="C1154">
            <v>1058</v>
          </cell>
          <cell r="E1154">
            <v>1000</v>
          </cell>
        </row>
        <row r="1155">
          <cell r="A1155">
            <v>75419</v>
          </cell>
          <cell r="B1155">
            <v>10498</v>
          </cell>
          <cell r="C1155">
            <v>1058</v>
          </cell>
          <cell r="E1155">
            <v>1000</v>
          </cell>
        </row>
        <row r="1156">
          <cell r="A1156">
            <v>75420</v>
          </cell>
          <cell r="B1156">
            <v>10495</v>
          </cell>
          <cell r="C1156">
            <v>1058</v>
          </cell>
          <cell r="E1156">
            <v>1000</v>
          </cell>
        </row>
        <row r="1157">
          <cell r="A1157">
            <v>75430</v>
          </cell>
          <cell r="B1157">
            <v>10498</v>
          </cell>
          <cell r="C1157">
            <v>1058</v>
          </cell>
          <cell r="E1157">
            <v>1000</v>
          </cell>
        </row>
        <row r="1158">
          <cell r="A1158">
            <v>75441</v>
          </cell>
          <cell r="B1158">
            <v>10492</v>
          </cell>
          <cell r="C1158">
            <v>1058</v>
          </cell>
          <cell r="E1158">
            <v>1000</v>
          </cell>
        </row>
        <row r="1159">
          <cell r="A1159">
            <v>75443</v>
          </cell>
          <cell r="B1159">
            <v>10492</v>
          </cell>
          <cell r="C1159">
            <v>1058</v>
          </cell>
          <cell r="E1159">
            <v>1000</v>
          </cell>
        </row>
        <row r="1160">
          <cell r="A1160">
            <v>75451</v>
          </cell>
          <cell r="B1160">
            <v>10498</v>
          </cell>
          <cell r="C1160">
            <v>1058</v>
          </cell>
          <cell r="E1160">
            <v>1000</v>
          </cell>
        </row>
        <row r="1161">
          <cell r="A1161">
            <v>75452</v>
          </cell>
          <cell r="B1161">
            <v>10498</v>
          </cell>
          <cell r="C1161">
            <v>1058</v>
          </cell>
          <cell r="E1161">
            <v>1000</v>
          </cell>
        </row>
        <row r="1162">
          <cell r="A1162">
            <v>75453</v>
          </cell>
          <cell r="B1162">
            <v>10498</v>
          </cell>
          <cell r="C1162">
            <v>1058</v>
          </cell>
          <cell r="E1162">
            <v>1000</v>
          </cell>
        </row>
        <row r="1163">
          <cell r="A1163">
            <v>75473</v>
          </cell>
          <cell r="B1163">
            <v>10498</v>
          </cell>
          <cell r="C1163">
            <v>1058</v>
          </cell>
          <cell r="E1163">
            <v>1000</v>
          </cell>
        </row>
        <row r="1164">
          <cell r="A1164">
            <v>75474</v>
          </cell>
          <cell r="B1164">
            <v>10498</v>
          </cell>
          <cell r="C1164">
            <v>1058</v>
          </cell>
          <cell r="E1164">
            <v>1000</v>
          </cell>
        </row>
        <row r="1165">
          <cell r="A1165">
            <v>75482</v>
          </cell>
          <cell r="B1165">
            <v>10498</v>
          </cell>
          <cell r="C1165">
            <v>1058</v>
          </cell>
          <cell r="E1165">
            <v>1000</v>
          </cell>
        </row>
        <row r="1166">
          <cell r="A1166">
            <v>75483</v>
          </cell>
          <cell r="B1166">
            <v>10495</v>
          </cell>
          <cell r="C1166">
            <v>1058</v>
          </cell>
          <cell r="E1166">
            <v>1000</v>
          </cell>
        </row>
        <row r="1167">
          <cell r="A1167">
            <v>75484</v>
          </cell>
          <cell r="B1167">
            <v>10498</v>
          </cell>
          <cell r="C1167">
            <v>1058</v>
          </cell>
          <cell r="E1167">
            <v>1000</v>
          </cell>
        </row>
        <row r="1168">
          <cell r="A1168">
            <v>75485</v>
          </cell>
          <cell r="B1168">
            <v>10498</v>
          </cell>
          <cell r="C1168">
            <v>1058</v>
          </cell>
          <cell r="E1168">
            <v>1000</v>
          </cell>
        </row>
        <row r="1169">
          <cell r="A1169">
            <v>75486</v>
          </cell>
          <cell r="B1169">
            <v>10498</v>
          </cell>
          <cell r="C1169">
            <v>1058</v>
          </cell>
          <cell r="E1169">
            <v>1000</v>
          </cell>
        </row>
        <row r="1170">
          <cell r="A1170">
            <v>75487</v>
          </cell>
          <cell r="B1170">
            <v>10498</v>
          </cell>
          <cell r="C1170">
            <v>1058</v>
          </cell>
          <cell r="E1170">
            <v>1000</v>
          </cell>
        </row>
        <row r="1171">
          <cell r="A1171">
            <v>75488</v>
          </cell>
          <cell r="B1171">
            <v>10498</v>
          </cell>
          <cell r="C1171">
            <v>1058</v>
          </cell>
          <cell r="E1171">
            <v>1000</v>
          </cell>
        </row>
        <row r="1172">
          <cell r="A1172">
            <v>75490</v>
          </cell>
          <cell r="B1172">
            <v>10492</v>
          </cell>
          <cell r="C1172">
            <v>1058</v>
          </cell>
          <cell r="E1172">
            <v>1000</v>
          </cell>
        </row>
        <row r="1173">
          <cell r="A1173">
            <v>75601</v>
          </cell>
          <cell r="B1173">
            <v>10001</v>
          </cell>
          <cell r="C1173">
            <v>1001</v>
          </cell>
          <cell r="E1173">
            <v>1000</v>
          </cell>
        </row>
        <row r="1174">
          <cell r="A1174">
            <v>75610</v>
          </cell>
          <cell r="B1174">
            <v>10006</v>
          </cell>
          <cell r="C1174">
            <v>1001</v>
          </cell>
          <cell r="E1174">
            <v>1000</v>
          </cell>
        </row>
        <row r="1175">
          <cell r="A1175">
            <v>75611</v>
          </cell>
          <cell r="B1175">
            <v>10006</v>
          </cell>
          <cell r="C1175">
            <v>1001</v>
          </cell>
          <cell r="E1175">
            <v>1000</v>
          </cell>
        </row>
        <row r="1176">
          <cell r="A1176">
            <v>75612</v>
          </cell>
          <cell r="B1176">
            <v>10005</v>
          </cell>
          <cell r="C1176">
            <v>1001</v>
          </cell>
          <cell r="E1176">
            <v>1000</v>
          </cell>
        </row>
        <row r="1177">
          <cell r="A1177">
            <v>75615</v>
          </cell>
          <cell r="B1177">
            <v>10006</v>
          </cell>
          <cell r="C1177">
            <v>1001</v>
          </cell>
          <cell r="E1177">
            <v>1000</v>
          </cell>
        </row>
        <row r="1178">
          <cell r="A1178">
            <v>75616</v>
          </cell>
          <cell r="B1178">
            <v>10006</v>
          </cell>
          <cell r="C1178">
            <v>1001</v>
          </cell>
          <cell r="E1178">
            <v>1000</v>
          </cell>
        </row>
        <row r="1179">
          <cell r="A1179">
            <v>75617</v>
          </cell>
          <cell r="B1179">
            <v>10006</v>
          </cell>
          <cell r="C1179">
            <v>1091</v>
          </cell>
          <cell r="E1179">
            <v>1000</v>
          </cell>
        </row>
        <row r="1180">
          <cell r="A1180">
            <v>75620</v>
          </cell>
          <cell r="B1180">
            <v>10004</v>
          </cell>
          <cell r="C1180">
            <v>1001</v>
          </cell>
          <cell r="E1180">
            <v>1000</v>
          </cell>
        </row>
        <row r="1181">
          <cell r="A1181">
            <v>75630</v>
          </cell>
          <cell r="B1181">
            <v>10006</v>
          </cell>
          <cell r="C1181">
            <v>1001</v>
          </cell>
          <cell r="E1181">
            <v>1000</v>
          </cell>
        </row>
        <row r="1182">
          <cell r="A1182">
            <v>75635</v>
          </cell>
          <cell r="B1182">
            <v>10004</v>
          </cell>
          <cell r="C1182">
            <v>1001</v>
          </cell>
          <cell r="E1182">
            <v>1000</v>
          </cell>
        </row>
        <row r="1183">
          <cell r="A1183">
            <v>75640</v>
          </cell>
          <cell r="B1183">
            <v>10001</v>
          </cell>
          <cell r="C1183">
            <v>1001</v>
          </cell>
          <cell r="E1183">
            <v>1000</v>
          </cell>
        </row>
        <row r="1184">
          <cell r="A1184">
            <v>75645</v>
          </cell>
          <cell r="B1184">
            <v>10006</v>
          </cell>
          <cell r="C1184">
            <v>1001</v>
          </cell>
          <cell r="E1184">
            <v>1000</v>
          </cell>
        </row>
        <row r="1185">
          <cell r="A1185">
            <v>75650</v>
          </cell>
          <cell r="B1185">
            <v>10001</v>
          </cell>
          <cell r="C1185">
            <v>1001</v>
          </cell>
          <cell r="E1185">
            <v>1000</v>
          </cell>
        </row>
        <row r="1186">
          <cell r="A1186">
            <v>75680</v>
          </cell>
          <cell r="B1186">
            <v>10001</v>
          </cell>
          <cell r="C1186">
            <v>1001</v>
          </cell>
          <cell r="E1186">
            <v>1000</v>
          </cell>
        </row>
        <row r="1187">
          <cell r="A1187">
            <v>75792</v>
          </cell>
          <cell r="B1187">
            <v>10184</v>
          </cell>
          <cell r="C1187">
            <v>1057</v>
          </cell>
          <cell r="E1187">
            <v>1000</v>
          </cell>
        </row>
        <row r="1188">
          <cell r="A1188">
            <v>75793</v>
          </cell>
          <cell r="B1188">
            <v>10184</v>
          </cell>
          <cell r="C1188">
            <v>1057</v>
          </cell>
          <cell r="E1188">
            <v>1000</v>
          </cell>
        </row>
        <row r="1189">
          <cell r="A1189">
            <v>75805</v>
          </cell>
          <cell r="B1189">
            <v>10546</v>
          </cell>
          <cell r="C1189">
            <v>1078</v>
          </cell>
          <cell r="E1189">
            <v>1000</v>
          </cell>
        </row>
        <row r="1190">
          <cell r="A1190">
            <v>75809</v>
          </cell>
          <cell r="B1190">
            <v>10549</v>
          </cell>
          <cell r="C1190">
            <v>1078</v>
          </cell>
          <cell r="E1190">
            <v>1000</v>
          </cell>
        </row>
        <row r="1191">
          <cell r="A1191">
            <v>75810</v>
          </cell>
          <cell r="B1191">
            <v>10552</v>
          </cell>
          <cell r="C1191">
            <v>1078</v>
          </cell>
          <cell r="E1191">
            <v>1000</v>
          </cell>
        </row>
        <row r="1192">
          <cell r="A1192">
            <v>75821</v>
          </cell>
          <cell r="B1192">
            <v>10552</v>
          </cell>
          <cell r="C1192">
            <v>1078</v>
          </cell>
          <cell r="E1192">
            <v>1000</v>
          </cell>
        </row>
        <row r="1193">
          <cell r="A1193">
            <v>75822</v>
          </cell>
          <cell r="B1193">
            <v>10552</v>
          </cell>
          <cell r="C1193">
            <v>1078</v>
          </cell>
          <cell r="E1193">
            <v>1000</v>
          </cell>
        </row>
        <row r="1194">
          <cell r="A1194">
            <v>75823</v>
          </cell>
          <cell r="B1194">
            <v>10552</v>
          </cell>
          <cell r="C1194">
            <v>1078</v>
          </cell>
          <cell r="E1194">
            <v>1000</v>
          </cell>
        </row>
        <row r="1195">
          <cell r="A1195">
            <v>75824</v>
          </cell>
          <cell r="B1195">
            <v>10552</v>
          </cell>
          <cell r="C1195">
            <v>1678</v>
          </cell>
          <cell r="E1195">
            <v>1000</v>
          </cell>
        </row>
        <row r="1196">
          <cell r="A1196">
            <v>75831</v>
          </cell>
          <cell r="B1196">
            <v>10552</v>
          </cell>
          <cell r="C1196">
            <v>1078</v>
          </cell>
          <cell r="E1196">
            <v>1000</v>
          </cell>
        </row>
        <row r="1197">
          <cell r="A1197">
            <v>75833</v>
          </cell>
          <cell r="B1197">
            <v>10549</v>
          </cell>
          <cell r="C1197">
            <v>1078</v>
          </cell>
          <cell r="E1197">
            <v>1000</v>
          </cell>
        </row>
        <row r="1198">
          <cell r="A1198">
            <v>75841</v>
          </cell>
          <cell r="B1198">
            <v>10546</v>
          </cell>
          <cell r="C1198">
            <v>1078</v>
          </cell>
          <cell r="E1198">
            <v>1000</v>
          </cell>
        </row>
        <row r="1199">
          <cell r="A1199">
            <v>75842</v>
          </cell>
          <cell r="B1199">
            <v>10546</v>
          </cell>
          <cell r="C1199">
            <v>1078</v>
          </cell>
          <cell r="E1199">
            <v>1000</v>
          </cell>
        </row>
        <row r="1200">
          <cell r="A1200">
            <v>75843</v>
          </cell>
          <cell r="B1200">
            <v>10546</v>
          </cell>
          <cell r="C1200">
            <v>1078</v>
          </cell>
          <cell r="E1200">
            <v>1000</v>
          </cell>
        </row>
        <row r="1201">
          <cell r="A1201">
            <v>75844</v>
          </cell>
          <cell r="B1201">
            <v>10546</v>
          </cell>
          <cell r="C1201">
            <v>1078</v>
          </cell>
          <cell r="E1201">
            <v>1000</v>
          </cell>
        </row>
        <row r="1202">
          <cell r="A1202">
            <v>75845</v>
          </cell>
          <cell r="B1202">
            <v>10546</v>
          </cell>
          <cell r="C1202">
            <v>1078</v>
          </cell>
          <cell r="E1202">
            <v>1000</v>
          </cell>
        </row>
        <row r="1203">
          <cell r="A1203">
            <v>75909</v>
          </cell>
          <cell r="B1203">
            <v>10604</v>
          </cell>
          <cell r="C1203">
            <v>1204</v>
          </cell>
          <cell r="E1203">
            <v>1000</v>
          </cell>
        </row>
        <row r="1204">
          <cell r="A1204">
            <v>75910</v>
          </cell>
          <cell r="B1204">
            <v>10604</v>
          </cell>
          <cell r="C1204">
            <v>1204</v>
          </cell>
          <cell r="E1204">
            <v>1000</v>
          </cell>
        </row>
        <row r="1205">
          <cell r="A1205">
            <v>79001</v>
          </cell>
          <cell r="B1205">
            <v>11899</v>
          </cell>
          <cell r="C1205">
            <v>1202</v>
          </cell>
          <cell r="E1205">
            <v>1000</v>
          </cell>
        </row>
        <row r="1206">
          <cell r="A1206">
            <v>79101</v>
          </cell>
          <cell r="B1206">
            <v>11899</v>
          </cell>
          <cell r="C1206">
            <v>1202</v>
          </cell>
          <cell r="E1206">
            <v>1000</v>
          </cell>
        </row>
        <row r="1207">
          <cell r="A1207">
            <v>79201</v>
          </cell>
          <cell r="B1207">
            <v>11818</v>
          </cell>
          <cell r="C1207">
            <v>1202</v>
          </cell>
          <cell r="E1207">
            <v>1000</v>
          </cell>
        </row>
        <row r="1208">
          <cell r="A1208">
            <v>79205</v>
          </cell>
          <cell r="B1208">
            <v>11819</v>
          </cell>
          <cell r="C1208">
            <v>1202</v>
          </cell>
          <cell r="E1208">
            <v>1000</v>
          </cell>
        </row>
        <row r="1209">
          <cell r="A1209">
            <v>79210</v>
          </cell>
          <cell r="B1209">
            <v>11899</v>
          </cell>
          <cell r="C1209">
            <v>1202</v>
          </cell>
          <cell r="E1209">
            <v>1000</v>
          </cell>
        </row>
        <row r="1210">
          <cell r="A1210">
            <v>79301</v>
          </cell>
          <cell r="B1210">
            <v>11821</v>
          </cell>
          <cell r="C1210">
            <v>1202</v>
          </cell>
          <cell r="E1210">
            <v>1000</v>
          </cell>
        </row>
        <row r="1211">
          <cell r="A1211">
            <v>79310</v>
          </cell>
          <cell r="B1211">
            <v>11824</v>
          </cell>
          <cell r="C1211">
            <v>1202</v>
          </cell>
          <cell r="E1211">
            <v>1000</v>
          </cell>
        </row>
        <row r="1212">
          <cell r="A1212">
            <v>79329</v>
          </cell>
          <cell r="B1212">
            <v>11899</v>
          </cell>
          <cell r="C1212">
            <v>1202</v>
          </cell>
          <cell r="E1212">
            <v>1000</v>
          </cell>
        </row>
        <row r="1213">
          <cell r="A1213">
            <v>79335</v>
          </cell>
          <cell r="B1213">
            <v>11899</v>
          </cell>
          <cell r="C1213">
            <v>1202</v>
          </cell>
          <cell r="E1213">
            <v>1000</v>
          </cell>
        </row>
        <row r="1214">
          <cell r="A1214">
            <v>79355</v>
          </cell>
          <cell r="B1214">
            <v>11825</v>
          </cell>
          <cell r="C1214">
            <v>1202</v>
          </cell>
          <cell r="E1214">
            <v>1000</v>
          </cell>
        </row>
        <row r="1215">
          <cell r="A1215">
            <v>79360</v>
          </cell>
          <cell r="B1215">
            <v>11824</v>
          </cell>
          <cell r="C1215">
            <v>1202</v>
          </cell>
          <cell r="E1215">
            <v>1000</v>
          </cell>
        </row>
        <row r="1216">
          <cell r="A1216">
            <v>79370</v>
          </cell>
          <cell r="B1216">
            <v>11824</v>
          </cell>
          <cell r="C1216">
            <v>1202</v>
          </cell>
          <cell r="E1216">
            <v>1000</v>
          </cell>
        </row>
        <row r="1217">
          <cell r="A1217">
            <v>79405</v>
          </cell>
          <cell r="B1217">
            <v>12000</v>
          </cell>
          <cell r="C1217">
            <v>1202</v>
          </cell>
          <cell r="E1217">
            <v>1000</v>
          </cell>
        </row>
        <row r="1218">
          <cell r="A1218">
            <v>79601</v>
          </cell>
          <cell r="B1218">
            <v>11826</v>
          </cell>
          <cell r="C1218">
            <v>1202</v>
          </cell>
          <cell r="E1218">
            <v>1000</v>
          </cell>
        </row>
        <row r="1219">
          <cell r="A1219">
            <v>89001</v>
          </cell>
          <cell r="B1219">
            <v>10123</v>
          </cell>
          <cell r="C1219">
            <v>1023</v>
          </cell>
          <cell r="E1219">
            <v>1000</v>
          </cell>
        </row>
        <row r="1220">
          <cell r="A1220">
            <v>89101</v>
          </cell>
          <cell r="B1220">
            <v>11690</v>
          </cell>
          <cell r="C1220">
            <v>1201</v>
          </cell>
          <cell r="E1220">
            <v>1000</v>
          </cell>
        </row>
        <row r="1221">
          <cell r="A1221">
            <v>89102</v>
          </cell>
          <cell r="B1221">
            <v>11736</v>
          </cell>
          <cell r="C1221">
            <v>1197</v>
          </cell>
          <cell r="E1221">
            <v>1000</v>
          </cell>
        </row>
        <row r="1222">
          <cell r="A1222">
            <v>89103</v>
          </cell>
          <cell r="B1222">
            <v>11688</v>
          </cell>
          <cell r="C1222">
            <v>1201</v>
          </cell>
          <cell r="E1222">
            <v>1000</v>
          </cell>
        </row>
        <row r="1223">
          <cell r="A1223">
            <v>89104</v>
          </cell>
          <cell r="B1223">
            <v>11688</v>
          </cell>
          <cell r="C1223">
            <v>1201</v>
          </cell>
          <cell r="E1223">
            <v>1000</v>
          </cell>
        </row>
        <row r="1224">
          <cell r="A1224">
            <v>99901</v>
          </cell>
          <cell r="B1224">
            <v>11845</v>
          </cell>
          <cell r="C1224">
            <v>1200</v>
          </cell>
          <cell r="E1224">
            <v>1000</v>
          </cell>
        </row>
        <row r="1225">
          <cell r="A1225">
            <v>99902</v>
          </cell>
          <cell r="B1225">
            <v>11845</v>
          </cell>
          <cell r="C1225">
            <v>1200</v>
          </cell>
          <cell r="E1225">
            <v>1000</v>
          </cell>
        </row>
        <row r="1226">
          <cell r="A1226">
            <v>99904</v>
          </cell>
          <cell r="B1226">
            <v>11845</v>
          </cell>
          <cell r="C1226">
            <v>1200</v>
          </cell>
          <cell r="E1226">
            <v>1000</v>
          </cell>
        </row>
        <row r="1227">
          <cell r="A1227">
            <v>99908</v>
          </cell>
          <cell r="B1227">
            <v>11845</v>
          </cell>
          <cell r="C1227">
            <v>1200</v>
          </cell>
          <cell r="E1227">
            <v>1000</v>
          </cell>
        </row>
        <row r="1228">
          <cell r="A1228">
            <v>10700</v>
          </cell>
          <cell r="B1228">
            <v>11758</v>
          </cell>
          <cell r="E1228">
            <v>1000</v>
          </cell>
        </row>
        <row r="1229">
          <cell r="A1229">
            <v>11080</v>
          </cell>
          <cell r="D1229" t="str">
            <v>IO REQ</v>
          </cell>
          <cell r="E1229">
            <v>5320</v>
          </cell>
        </row>
        <row r="1230">
          <cell r="A1230">
            <v>11200</v>
          </cell>
          <cell r="B1230">
            <v>12360</v>
          </cell>
          <cell r="D1230" t="str">
            <v>IO REQ</v>
          </cell>
          <cell r="E1230">
            <v>1010</v>
          </cell>
        </row>
        <row r="1231">
          <cell r="A1231">
            <v>11206</v>
          </cell>
          <cell r="D1231">
            <v>300202</v>
          </cell>
          <cell r="E1231">
            <v>1000</v>
          </cell>
        </row>
        <row r="1232">
          <cell r="A1232">
            <v>11211</v>
          </cell>
          <cell r="B1232">
            <v>12361</v>
          </cell>
          <cell r="E1232">
            <v>1020</v>
          </cell>
        </row>
        <row r="1233">
          <cell r="A1233" t="str">
            <v>113XX</v>
          </cell>
          <cell r="B1233">
            <v>10065</v>
          </cell>
          <cell r="E1233">
            <v>4000</v>
          </cell>
        </row>
        <row r="1234">
          <cell r="A1234">
            <v>11500</v>
          </cell>
          <cell r="D1234">
            <v>300203</v>
          </cell>
          <cell r="E1234">
            <v>1000</v>
          </cell>
        </row>
        <row r="1235">
          <cell r="A1235">
            <v>11635</v>
          </cell>
          <cell r="B1235">
            <v>10110</v>
          </cell>
          <cell r="E1235">
            <v>4100</v>
          </cell>
        </row>
        <row r="1236">
          <cell r="A1236">
            <v>11636</v>
          </cell>
          <cell r="B1236">
            <v>10108</v>
          </cell>
          <cell r="E1236">
            <v>4100</v>
          </cell>
        </row>
        <row r="1237">
          <cell r="A1237">
            <v>11637</v>
          </cell>
          <cell r="B1237">
            <v>10102</v>
          </cell>
          <cell r="E1237">
            <v>4100</v>
          </cell>
        </row>
        <row r="1238">
          <cell r="A1238">
            <v>11638</v>
          </cell>
          <cell r="B1238">
            <v>10107</v>
          </cell>
          <cell r="E1238">
            <v>4100</v>
          </cell>
        </row>
        <row r="1239">
          <cell r="A1239">
            <v>11639</v>
          </cell>
          <cell r="B1239">
            <v>10101</v>
          </cell>
          <cell r="E1239">
            <v>4100</v>
          </cell>
        </row>
        <row r="1240">
          <cell r="A1240">
            <v>11764</v>
          </cell>
          <cell r="B1240">
            <v>10136</v>
          </cell>
          <cell r="E1240">
            <v>4900</v>
          </cell>
        </row>
        <row r="1241">
          <cell r="A1241">
            <v>11900</v>
          </cell>
          <cell r="D1241" t="str">
            <v>IO REQ</v>
          </cell>
          <cell r="E1241">
            <v>1040</v>
          </cell>
        </row>
        <row r="1242">
          <cell r="A1242">
            <v>11940</v>
          </cell>
          <cell r="B1242">
            <v>10182</v>
          </cell>
          <cell r="E1242">
            <v>3500</v>
          </cell>
        </row>
        <row r="1243">
          <cell r="A1243">
            <v>11942</v>
          </cell>
          <cell r="B1243">
            <v>10284</v>
          </cell>
          <cell r="E1243">
            <v>3520</v>
          </cell>
        </row>
        <row r="1244">
          <cell r="A1244">
            <v>11943</v>
          </cell>
          <cell r="B1244">
            <v>10074</v>
          </cell>
          <cell r="E1244">
            <v>3510</v>
          </cell>
        </row>
        <row r="1245">
          <cell r="A1245">
            <v>11944</v>
          </cell>
          <cell r="B1245">
            <v>10074</v>
          </cell>
          <cell r="E1245">
            <v>3510</v>
          </cell>
        </row>
        <row r="1246">
          <cell r="A1246">
            <v>11945</v>
          </cell>
          <cell r="B1246">
            <v>10156</v>
          </cell>
          <cell r="E1246">
            <v>3600</v>
          </cell>
        </row>
        <row r="1247">
          <cell r="A1247">
            <v>11990</v>
          </cell>
          <cell r="B1247">
            <v>10185</v>
          </cell>
          <cell r="E1247">
            <v>3000</v>
          </cell>
        </row>
        <row r="1248">
          <cell r="A1248">
            <v>11995</v>
          </cell>
          <cell r="B1248">
            <v>10180</v>
          </cell>
          <cell r="E1248">
            <v>3000</v>
          </cell>
        </row>
        <row r="1249">
          <cell r="A1249">
            <v>11997</v>
          </cell>
          <cell r="B1249">
            <v>10185</v>
          </cell>
          <cell r="E1249">
            <v>3000</v>
          </cell>
        </row>
        <row r="1250">
          <cell r="A1250">
            <v>11997</v>
          </cell>
          <cell r="D1250">
            <v>300201</v>
          </cell>
          <cell r="E1250">
            <v>1000</v>
          </cell>
        </row>
        <row r="1251">
          <cell r="A1251">
            <v>11997</v>
          </cell>
          <cell r="D1251">
            <v>300203</v>
          </cell>
          <cell r="E1251">
            <v>1000</v>
          </cell>
        </row>
        <row r="1252">
          <cell r="A1252">
            <v>11997</v>
          </cell>
          <cell r="D1252">
            <v>300100</v>
          </cell>
          <cell r="E1252">
            <v>3000</v>
          </cell>
        </row>
        <row r="1253">
          <cell r="A1253">
            <v>11997</v>
          </cell>
          <cell r="D1253">
            <v>300180</v>
          </cell>
          <cell r="E1253">
            <v>3000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SBC - Class 48T"/>
      <sheetName val="KWH pivot"/>
      <sheetName val="Cust Data"/>
      <sheetName val="&lt;&lt;new | old&gt;&gt;"/>
      <sheetName val="Monthly kWh"/>
      <sheetName val="JCBI Summary"/>
      <sheetName val="check"/>
      <sheetName val="RVN01"/>
      <sheetName val="SBC kWh"/>
      <sheetName val="SBC Rev"/>
      <sheetName val="SBC kWh (2)"/>
      <sheetName val="SBC Rev (2)"/>
      <sheetName val="JCBI"/>
      <sheetName val="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F1" t="str">
            <v>Custagrm</v>
          </cell>
          <cell r="G1" t="str">
            <v>Name</v>
          </cell>
          <cell r="H1" t="str">
            <v>Rate Code</v>
          </cell>
        </row>
        <row r="2">
          <cell r="F2" t="str">
            <v>1094093100050001</v>
          </cell>
          <cell r="G2" t="str">
            <v xml:space="preserve">SAFEWAY INC                         </v>
          </cell>
          <cell r="H2" t="str">
            <v>48T</v>
          </cell>
        </row>
        <row r="3">
          <cell r="F3" t="str">
            <v>1264795100550001</v>
          </cell>
          <cell r="G3" t="str">
            <v xml:space="preserve">WEYERHAEUSER CO                     </v>
          </cell>
          <cell r="H3" t="str">
            <v>48T</v>
          </cell>
        </row>
        <row r="4">
          <cell r="F4" t="str">
            <v>1520510600010006</v>
          </cell>
          <cell r="G4" t="str">
            <v xml:space="preserve">COBANK                              </v>
          </cell>
          <cell r="H4" t="str">
            <v>48T</v>
          </cell>
        </row>
        <row r="5">
          <cell r="F5" t="str">
            <v>1996572800010002</v>
          </cell>
          <cell r="G5" t="str">
            <v xml:space="preserve">MACRO PLASTICS/WASHINGTON INC.      </v>
          </cell>
          <cell r="H5" t="str">
            <v>48T</v>
          </cell>
        </row>
        <row r="6">
          <cell r="F6" t="str">
            <v>2126474100500001</v>
          </cell>
          <cell r="G6" t="str">
            <v xml:space="preserve">BOISE CASCADE CORP                  </v>
          </cell>
          <cell r="H6" t="str">
            <v>48T</v>
          </cell>
        </row>
        <row r="7">
          <cell r="F7" t="str">
            <v>2126474100540001</v>
          </cell>
          <cell r="G7" t="str">
            <v xml:space="preserve">BOISE CASCADE CORP                  </v>
          </cell>
          <cell r="H7" t="str">
            <v>48T</v>
          </cell>
        </row>
        <row r="8">
          <cell r="F8" t="str">
            <v>2322537100020004</v>
          </cell>
          <cell r="G8" t="str">
            <v>WAL MART YAKIMA DISTRIBUTION</v>
          </cell>
          <cell r="H8" t="str">
            <v>48T</v>
          </cell>
        </row>
        <row r="9">
          <cell r="F9" t="str">
            <v>233059500010007</v>
          </cell>
          <cell r="G9" t="str">
            <v xml:space="preserve">FPL ENERGY VANSYCLE LLC             </v>
          </cell>
          <cell r="H9" t="str">
            <v>47T</v>
          </cell>
        </row>
        <row r="10">
          <cell r="F10" t="str">
            <v>325599300020001</v>
          </cell>
          <cell r="G10" t="str">
            <v xml:space="preserve">PONDEROSA FIBERS OF WASHINGTON      </v>
          </cell>
          <cell r="H10" t="str">
            <v>48T</v>
          </cell>
        </row>
        <row r="11">
          <cell r="F11" t="str">
            <v>3379775100050002</v>
          </cell>
          <cell r="G11" t="str">
            <v xml:space="preserve">U S VETERANS ADMIN                  </v>
          </cell>
          <cell r="H11" t="str">
            <v>48T</v>
          </cell>
        </row>
        <row r="12">
          <cell r="F12" t="str">
            <v>4243799100410001</v>
          </cell>
          <cell r="G12" t="str">
            <v xml:space="preserve">WHITMAN COLLEGE                     </v>
          </cell>
          <cell r="H12" t="str">
            <v>48T</v>
          </cell>
        </row>
        <row r="13">
          <cell r="F13" t="str">
            <v>4243799100410002</v>
          </cell>
          <cell r="G13" t="str">
            <v xml:space="preserve">WHITMAN COLLEGE                     </v>
          </cell>
          <cell r="H13" t="str">
            <v>48T</v>
          </cell>
        </row>
        <row r="14">
          <cell r="F14" t="str">
            <v>4250022100080001</v>
          </cell>
          <cell r="G14" t="str">
            <v xml:space="preserve">PROVIDENCE HEALTH SYSTEM            </v>
          </cell>
          <cell r="H14" t="str">
            <v>48T</v>
          </cell>
        </row>
        <row r="15">
          <cell r="F15" t="str">
            <v>4250022100100007</v>
          </cell>
          <cell r="G15" t="str">
            <v xml:space="preserve">PROVIDENCE HEALTH SYSTEM            </v>
          </cell>
          <cell r="H15" t="str">
            <v>48T</v>
          </cell>
        </row>
        <row r="16">
          <cell r="F16" t="str">
            <v>4285155100010028</v>
          </cell>
          <cell r="G16" t="str">
            <v xml:space="preserve">WALLA WALLA SCH DIST 140            </v>
          </cell>
          <cell r="H16" t="str">
            <v>48T</v>
          </cell>
        </row>
        <row r="17">
          <cell r="F17" t="str">
            <v>4327827100010008</v>
          </cell>
          <cell r="G17" t="str">
            <v xml:space="preserve">WA ST DEPT OF ADULT CORRECTIONS     </v>
          </cell>
          <cell r="H17" t="str">
            <v>48T</v>
          </cell>
        </row>
        <row r="18">
          <cell r="F18" t="str">
            <v>4327827100010010</v>
          </cell>
          <cell r="G18" t="str">
            <v xml:space="preserve">WA ST DEPT OF ADULT CORRECTIONS     </v>
          </cell>
          <cell r="H18" t="str">
            <v>48T</v>
          </cell>
        </row>
        <row r="19">
          <cell r="F19" t="str">
            <v>4335534100120001</v>
          </cell>
          <cell r="G19" t="str">
            <v xml:space="preserve">WALLA WALLA COMMUNITY COLLEGE       </v>
          </cell>
          <cell r="H19" t="str">
            <v>48T</v>
          </cell>
        </row>
        <row r="20">
          <cell r="F20" t="str">
            <v>4408866100080001</v>
          </cell>
          <cell r="G20" t="str">
            <v xml:space="preserve">IOWA BEEF PROCESSOR INC             </v>
          </cell>
          <cell r="H20" t="str">
            <v>48T</v>
          </cell>
        </row>
        <row r="21">
          <cell r="F21" t="str">
            <v>4408866100110001</v>
          </cell>
          <cell r="G21" t="str">
            <v xml:space="preserve">IOWA BEEF PROCESSOR INC             </v>
          </cell>
          <cell r="H21" t="str">
            <v>48T</v>
          </cell>
        </row>
        <row r="22">
          <cell r="F22" t="str">
            <v>4408866100120001</v>
          </cell>
          <cell r="G22" t="str">
            <v xml:space="preserve">IOWA BEEF PROCESSOR INC             </v>
          </cell>
          <cell r="H22" t="str">
            <v>48T</v>
          </cell>
        </row>
        <row r="23">
          <cell r="F23" t="str">
            <v>4408866100150001</v>
          </cell>
          <cell r="G23" t="str">
            <v xml:space="preserve">IOWA BEEF PROCESSOR INC             </v>
          </cell>
          <cell r="H23" t="str">
            <v>48T</v>
          </cell>
        </row>
        <row r="24">
          <cell r="F24" t="str">
            <v>4455801100070001</v>
          </cell>
          <cell r="G24" t="str">
            <v xml:space="preserve">SUNNYSIDE SCH DIST 201              </v>
          </cell>
          <cell r="H24" t="str">
            <v>48T</v>
          </cell>
        </row>
        <row r="25">
          <cell r="F25" t="str">
            <v>4459784100020001</v>
          </cell>
          <cell r="G25" t="str">
            <v xml:space="preserve">YAKIMA VALLEY MEMORIAL HOSPITAL     </v>
          </cell>
          <cell r="H25" t="str">
            <v>48T</v>
          </cell>
        </row>
        <row r="26">
          <cell r="F26" t="str">
            <v>4459784100070002</v>
          </cell>
          <cell r="G26" t="str">
            <v xml:space="preserve">YAKIMA VALLEY MEMORIAL HOSPITAL     </v>
          </cell>
          <cell r="H26" t="str">
            <v>48T</v>
          </cell>
        </row>
        <row r="27">
          <cell r="F27" t="str">
            <v>4513222100010001</v>
          </cell>
          <cell r="G27" t="str">
            <v xml:space="preserve">PW PIPE                             </v>
          </cell>
          <cell r="H27" t="str">
            <v>48T</v>
          </cell>
        </row>
        <row r="28">
          <cell r="F28" t="str">
            <v>4513243100080001</v>
          </cell>
          <cell r="G28" t="str">
            <v xml:space="preserve">TREE TOP INC                        </v>
          </cell>
          <cell r="H28" t="str">
            <v>48T</v>
          </cell>
        </row>
        <row r="29">
          <cell r="F29" t="str">
            <v>4513243100120001</v>
          </cell>
          <cell r="G29" t="str">
            <v xml:space="preserve">TREE TOP INC                        </v>
          </cell>
          <cell r="H29" t="str">
            <v>48T</v>
          </cell>
        </row>
        <row r="30">
          <cell r="F30" t="str">
            <v>4513243100150001</v>
          </cell>
          <cell r="G30" t="str">
            <v xml:space="preserve">TREE TOP INC                        </v>
          </cell>
          <cell r="H30" t="str">
            <v>48T</v>
          </cell>
        </row>
        <row r="31">
          <cell r="F31" t="str">
            <v>4538688100010001</v>
          </cell>
          <cell r="G31" t="str">
            <v xml:space="preserve">J M SMUCKER CO                      </v>
          </cell>
          <cell r="H31" t="str">
            <v>48T</v>
          </cell>
        </row>
        <row r="32">
          <cell r="F32" t="str">
            <v>4538695100060001</v>
          </cell>
          <cell r="G32" t="str">
            <v xml:space="preserve">WELCH'S FOOD                        </v>
          </cell>
          <cell r="H32" t="str">
            <v>48T</v>
          </cell>
        </row>
        <row r="33">
          <cell r="F33" t="str">
            <v>4545205100070001</v>
          </cell>
          <cell r="G33" t="str">
            <v xml:space="preserve">KENYON ZERO STORAGE INC             </v>
          </cell>
          <cell r="H33" t="str">
            <v>48T</v>
          </cell>
        </row>
        <row r="34">
          <cell r="F34" t="str">
            <v>4546465100040001</v>
          </cell>
          <cell r="G34" t="str">
            <v xml:space="preserve">WELCH FOODS INC                     </v>
          </cell>
          <cell r="H34" t="str">
            <v>48T</v>
          </cell>
        </row>
        <row r="35">
          <cell r="F35" t="str">
            <v>4553514100380001</v>
          </cell>
          <cell r="G35" t="str">
            <v xml:space="preserve">YAKIMA MALL CORP                    </v>
          </cell>
          <cell r="H35" t="str">
            <v>48T</v>
          </cell>
        </row>
        <row r="36">
          <cell r="F36" t="str">
            <v>4553640100670001</v>
          </cell>
          <cell r="G36" t="str">
            <v xml:space="preserve">CITY OF YAKIMA                      </v>
          </cell>
          <cell r="H36" t="str">
            <v>48T</v>
          </cell>
        </row>
        <row r="37">
          <cell r="F37" t="str">
            <v>4554459100010004</v>
          </cell>
          <cell r="G37" t="str">
            <v xml:space="preserve">BUNZL EXTRUSION YAKIMA              </v>
          </cell>
          <cell r="H37" t="str">
            <v>48T</v>
          </cell>
        </row>
        <row r="38">
          <cell r="F38" t="str">
            <v>4563874100130001</v>
          </cell>
          <cell r="G38" t="str">
            <v xml:space="preserve">WASHINGTON BEEF INC                 </v>
          </cell>
          <cell r="H38" t="str">
            <v>48T</v>
          </cell>
        </row>
        <row r="39">
          <cell r="F39" t="str">
            <v>4563874100200002</v>
          </cell>
          <cell r="G39" t="str">
            <v xml:space="preserve">WASHINGTON BEEF INC                 </v>
          </cell>
          <cell r="H39" t="str">
            <v>48T</v>
          </cell>
        </row>
        <row r="40">
          <cell r="F40" t="str">
            <v>4567724100010006</v>
          </cell>
          <cell r="G40" t="str">
            <v xml:space="preserve">CONGDON ORCHARDS INC                </v>
          </cell>
          <cell r="H40" t="str">
            <v>48T</v>
          </cell>
        </row>
        <row r="41">
          <cell r="F41" t="str">
            <v>4588815100010001</v>
          </cell>
          <cell r="G41" t="str">
            <v xml:space="preserve">WASHINGTON FRUIT &amp; PRODUCE          </v>
          </cell>
          <cell r="H41" t="str">
            <v>48T</v>
          </cell>
        </row>
        <row r="42">
          <cell r="F42" t="str">
            <v>4588815100070001</v>
          </cell>
          <cell r="G42" t="str">
            <v xml:space="preserve">WASHINGTON FRUIT &amp; PRODUCE          </v>
          </cell>
          <cell r="H42" t="str">
            <v>48T</v>
          </cell>
        </row>
        <row r="43">
          <cell r="F43" t="str">
            <v>4610879100060002</v>
          </cell>
          <cell r="G43" t="str">
            <v xml:space="preserve">CENTRAL WA FAIR ASSN                </v>
          </cell>
          <cell r="H43" t="str">
            <v>48T</v>
          </cell>
        </row>
        <row r="44">
          <cell r="F44" t="str">
            <v>4668846100240031</v>
          </cell>
          <cell r="G44" t="str">
            <v xml:space="preserve">PROVIDENCE HEALTH SYSTEM            </v>
          </cell>
          <cell r="H44" t="str">
            <v>48T</v>
          </cell>
        </row>
        <row r="45">
          <cell r="F45" t="str">
            <v>4668846100530001</v>
          </cell>
          <cell r="G45" t="str">
            <v xml:space="preserve">PROVIDENCE HEALTH SYSTEM            </v>
          </cell>
          <cell r="H45" t="str">
            <v>48T</v>
          </cell>
        </row>
        <row r="46">
          <cell r="F46" t="str">
            <v>4685548100010002</v>
          </cell>
          <cell r="G46" t="str">
            <v xml:space="preserve">CENTRAL PREMIX                      </v>
          </cell>
          <cell r="H46" t="str">
            <v>48T</v>
          </cell>
        </row>
        <row r="47">
          <cell r="F47" t="str">
            <v>4711602100340001</v>
          </cell>
          <cell r="G47" t="str">
            <v xml:space="preserve">ZIRKLE FRUIT CO                     </v>
          </cell>
          <cell r="H47" t="str">
            <v>48T</v>
          </cell>
        </row>
        <row r="48">
          <cell r="F48" t="str">
            <v>4711602100350005</v>
          </cell>
          <cell r="G48" t="str">
            <v xml:space="preserve">ZIRKLE FRUIT CO                     </v>
          </cell>
          <cell r="H48" t="str">
            <v>48T</v>
          </cell>
        </row>
        <row r="49">
          <cell r="F49" t="str">
            <v>4712561100010001</v>
          </cell>
          <cell r="G49" t="str">
            <v xml:space="preserve">JELD-WEN                            </v>
          </cell>
          <cell r="H49" t="str">
            <v>48T</v>
          </cell>
        </row>
        <row r="50">
          <cell r="F50" t="str">
            <v>4729816100020001</v>
          </cell>
          <cell r="G50" t="str">
            <v xml:space="preserve">INLAND FRUIT CO                     </v>
          </cell>
          <cell r="H50" t="str">
            <v>48T</v>
          </cell>
        </row>
        <row r="51">
          <cell r="F51" t="str">
            <v>4729851100040001</v>
          </cell>
          <cell r="G51" t="str">
            <v xml:space="preserve">DEL MONTE CORP                      </v>
          </cell>
          <cell r="H51" t="str">
            <v>48T</v>
          </cell>
        </row>
        <row r="52">
          <cell r="F52" t="str">
            <v>4729977100020001</v>
          </cell>
          <cell r="G52" t="str">
            <v xml:space="preserve">SHIELDS BAG &amp; PRINTING              </v>
          </cell>
          <cell r="H52" t="str">
            <v>48T</v>
          </cell>
        </row>
        <row r="53">
          <cell r="F53" t="str">
            <v>4729977100040001</v>
          </cell>
          <cell r="G53" t="str">
            <v xml:space="preserve">SHIELDS BAG &amp; PRINTING              </v>
          </cell>
          <cell r="H53" t="str">
            <v>48T</v>
          </cell>
        </row>
        <row r="54">
          <cell r="F54" t="str">
            <v>4729977100050001</v>
          </cell>
          <cell r="G54" t="str">
            <v xml:space="preserve">SHIELDS BAG &amp; PRINTING              </v>
          </cell>
          <cell r="H54" t="str">
            <v>48T</v>
          </cell>
        </row>
        <row r="55">
          <cell r="F55" t="str">
            <v>4799312100030001</v>
          </cell>
          <cell r="G55" t="str">
            <v xml:space="preserve">JELD-WEN                            </v>
          </cell>
          <cell r="H55" t="str">
            <v>48T</v>
          </cell>
        </row>
        <row r="56">
          <cell r="F56" t="str">
            <v>4810218100040002</v>
          </cell>
          <cell r="G56" t="str">
            <v xml:space="preserve">PACTIV                              </v>
          </cell>
          <cell r="H56" t="str">
            <v>48T</v>
          </cell>
        </row>
        <row r="57">
          <cell r="F57" t="str">
            <v>4834816100020001</v>
          </cell>
          <cell r="G57" t="str">
            <v xml:space="preserve">LAYMAN LUMBER CO INC                </v>
          </cell>
          <cell r="H57" t="str">
            <v>48T</v>
          </cell>
        </row>
        <row r="58">
          <cell r="F58" t="str">
            <v>4911760100010001</v>
          </cell>
          <cell r="G58" t="str">
            <v xml:space="preserve">DOWTY AEROSPACE                     </v>
          </cell>
          <cell r="H58" t="str">
            <v>48T</v>
          </cell>
        </row>
        <row r="59">
          <cell r="F59" t="str">
            <v>4966269100010001</v>
          </cell>
          <cell r="G59" t="str">
            <v xml:space="preserve">LONGVIEW FIBRE                      </v>
          </cell>
          <cell r="H59" t="str">
            <v>48T</v>
          </cell>
        </row>
        <row r="60">
          <cell r="F60" t="str">
            <v>4982740100010001</v>
          </cell>
          <cell r="G60" t="str">
            <v xml:space="preserve">GRAHAM PACKAGING                    </v>
          </cell>
          <cell r="H60" t="str">
            <v>48T</v>
          </cell>
        </row>
        <row r="61">
          <cell r="F61" t="str">
            <v>4982740100020001</v>
          </cell>
          <cell r="G61" t="str">
            <v xml:space="preserve">GRAHAM PACKAGING                    </v>
          </cell>
          <cell r="H61" t="str">
            <v>48T</v>
          </cell>
        </row>
        <row r="62">
          <cell r="F62" t="str">
            <v>4982740100030001</v>
          </cell>
          <cell r="G62" t="str">
            <v xml:space="preserve">GRAHAM PACKAGING                    </v>
          </cell>
          <cell r="H62" t="str">
            <v>48T</v>
          </cell>
        </row>
        <row r="63">
          <cell r="F63" t="str">
            <v>4982740100030002</v>
          </cell>
          <cell r="G63" t="str">
            <v xml:space="preserve">GRAHAM PACKAGING                    </v>
          </cell>
          <cell r="H63" t="str">
            <v>48T</v>
          </cell>
        </row>
        <row r="64">
          <cell r="F64" t="str">
            <v>4983356100010001</v>
          </cell>
          <cell r="G64" t="str">
            <v xml:space="preserve">DIRECTOR OF ENGINEERING             </v>
          </cell>
          <cell r="H64" t="str">
            <v>48T</v>
          </cell>
        </row>
        <row r="65">
          <cell r="F65" t="str">
            <v>4983370100040002</v>
          </cell>
          <cell r="G65" t="str">
            <v xml:space="preserve">LARSON FRUIT INC                    </v>
          </cell>
          <cell r="H65" t="str">
            <v>48T</v>
          </cell>
        </row>
        <row r="66">
          <cell r="F66" t="str">
            <v>5048981100010003</v>
          </cell>
          <cell r="G66" t="str">
            <v xml:space="preserve">ALEXANDRIA MOULDING INC.            </v>
          </cell>
          <cell r="H66" t="str">
            <v>48T</v>
          </cell>
        </row>
        <row r="67">
          <cell r="F67" t="str">
            <v>5048981100010007</v>
          </cell>
          <cell r="G67" t="str">
            <v xml:space="preserve">ALEXANDRIA MOULDING INC.            </v>
          </cell>
          <cell r="H67" t="str">
            <v>48T</v>
          </cell>
        </row>
        <row r="68">
          <cell r="F68" t="str">
            <v>5148787100010001</v>
          </cell>
          <cell r="G68" t="str">
            <v xml:space="preserve">JELD-WEN                            </v>
          </cell>
          <cell r="H68" t="str">
            <v>48T</v>
          </cell>
        </row>
        <row r="69">
          <cell r="F69" t="str">
            <v>5149116100010004</v>
          </cell>
          <cell r="G69" t="str">
            <v xml:space="preserve">YAKAMA FOREST PRODUCTS              </v>
          </cell>
          <cell r="H69" t="str">
            <v>48T</v>
          </cell>
        </row>
        <row r="70">
          <cell r="F70" t="str">
            <v>5149116100030002</v>
          </cell>
          <cell r="G70" t="str">
            <v xml:space="preserve">YAKAMA FOREST PRODUCTS              </v>
          </cell>
          <cell r="H70" t="str">
            <v>48T</v>
          </cell>
        </row>
        <row r="71">
          <cell r="F71" t="str">
            <v>5149116100040008</v>
          </cell>
          <cell r="G71" t="str">
            <v xml:space="preserve">YAKAMA FOREST PRODUCTS              </v>
          </cell>
          <cell r="H71" t="str">
            <v>48T</v>
          </cell>
        </row>
        <row r="72">
          <cell r="F72" t="str">
            <v>6052568100010001</v>
          </cell>
          <cell r="G72" t="str">
            <v xml:space="preserve">LARSON FRUIT CO                     </v>
          </cell>
          <cell r="H72" t="str">
            <v>48T</v>
          </cell>
        </row>
        <row r="73">
          <cell r="F73" t="str">
            <v>6052568100020001</v>
          </cell>
          <cell r="G73" t="str">
            <v xml:space="preserve">LARSON FRUIT CO                     </v>
          </cell>
          <cell r="H73" t="str">
            <v>48T</v>
          </cell>
        </row>
        <row r="74">
          <cell r="F74" t="str">
            <v>6196106900010008</v>
          </cell>
          <cell r="G74" t="str">
            <v xml:space="preserve">WASHINGTON FRUIT &amp; PRODUCE          </v>
          </cell>
          <cell r="H74" t="str">
            <v>48T</v>
          </cell>
        </row>
        <row r="75">
          <cell r="F75" t="str">
            <v>8219974500010001</v>
          </cell>
          <cell r="G75" t="str">
            <v xml:space="preserve">JELD-WEN                            </v>
          </cell>
          <cell r="H75" t="str">
            <v>48T</v>
          </cell>
        </row>
        <row r="76">
          <cell r="F76" t="str">
            <v>864370900010001</v>
          </cell>
          <cell r="G76" t="str">
            <v xml:space="preserve">BENENSON CAPITAL CO                 </v>
          </cell>
          <cell r="H76" t="str">
            <v>48T</v>
          </cell>
        </row>
        <row r="77">
          <cell r="F77" t="str">
            <v>8865030000010001</v>
          </cell>
          <cell r="G77" t="str">
            <v xml:space="preserve">TRANSALTA_CENTRALIA MINING LLC      </v>
          </cell>
          <cell r="H77" t="str">
            <v>48M</v>
          </cell>
        </row>
        <row r="78">
          <cell r="F78" t="str">
            <v>9095102400010001</v>
          </cell>
          <cell r="G78" t="str">
            <v xml:space="preserve">AGRIFROZEN FOODS                    </v>
          </cell>
          <cell r="H78" t="str">
            <v>48T</v>
          </cell>
        </row>
        <row r="79">
          <cell r="F79" t="str">
            <v>9095102400020002</v>
          </cell>
          <cell r="G79" t="str">
            <v xml:space="preserve">AGRIFROZEN FOODS                    </v>
          </cell>
          <cell r="H79" t="str">
            <v>48T</v>
          </cell>
        </row>
        <row r="80">
          <cell r="F80" t="str">
            <v>9520244400010002</v>
          </cell>
          <cell r="G80" t="str">
            <v xml:space="preserve">VIERRA VINEYARD                     </v>
          </cell>
          <cell r="H80" t="str">
            <v>48T</v>
          </cell>
        </row>
        <row r="81">
          <cell r="F81" t="str">
            <v>2126474100740001</v>
          </cell>
          <cell r="G81" t="str">
            <v xml:space="preserve">BOISE CASCADE CORP                  </v>
          </cell>
          <cell r="H81" t="str">
            <v>48T</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ess Reserve Entries"/>
      <sheetName val="Monthly"/>
      <sheetName val="Monthly Calc"/>
      <sheetName val="Hunter"/>
      <sheetName val="Colstrip"/>
      <sheetName val="Klamath Rates for WY &amp; ID"/>
      <sheetName val="Defer Rate Impl - OR &amp; WA"/>
      <sheetName val="Defer Rate Impl - UT &amp; WY &amp; ID"/>
      <sheetName val="Reg Asset Amort - Example"/>
      <sheetName val="Reg Asset Amortization - UT"/>
      <sheetName val="Reg Asset Amortization - WY"/>
      <sheetName val="Reg Asset Amortization - ID"/>
      <sheetName val="GF Depr Comparison"/>
      <sheetName val="Carbon Plant"/>
      <sheetName val="Carbon NBV"/>
      <sheetName val="Carbon R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C2">
            <v>865460.63</v>
          </cell>
        </row>
        <row r="3">
          <cell r="C3">
            <v>15338482.99</v>
          </cell>
        </row>
        <row r="4">
          <cell r="C4">
            <v>68831424.890000001</v>
          </cell>
        </row>
        <row r="5">
          <cell r="C5">
            <v>28107554.780000001</v>
          </cell>
        </row>
        <row r="6">
          <cell r="C6">
            <v>6200955.4000000004</v>
          </cell>
        </row>
        <row r="7">
          <cell r="C7">
            <v>808742.45</v>
          </cell>
        </row>
      </sheetData>
      <sheetData sheetId="1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Rates WA Curr &amp; Prop"/>
      <sheetName val="WCA Method Data"/>
      <sheetName val="Est Ret &amp; 106"/>
      <sheetName val="Klamath Summary"/>
      <sheetName val="Klamath BWP"/>
      <sheetName val="Intagible &amp; Leaseholds"/>
      <sheetName val="GF Scenario 12-A"/>
      <sheetName val="Kent Approval"/>
    </sheetNames>
    <sheetDataSet>
      <sheetData sheetId="0" refreshError="1"/>
      <sheetData sheetId="1">
        <row r="216">
          <cell r="G216" t="str">
            <v>220000</v>
          </cell>
        </row>
      </sheetData>
      <sheetData sheetId="2" refreshError="1"/>
      <sheetData sheetId="3" refreshError="1"/>
      <sheetData sheetId="4" refreshError="1"/>
      <sheetData sheetId="5"/>
      <sheetData sheetId="6" refreshError="1"/>
      <sheetData sheetId="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Rates WY,ID,CA"/>
      <sheetName val="Composite Rates OR"/>
      <sheetName val="Composite Rates UT Non Acc Klam"/>
      <sheetName val="JAM Extract Method Data"/>
      <sheetName val="Composite Rates WA"/>
      <sheetName val="WCA Method Data"/>
      <sheetName val="Klamath"/>
      <sheetName val="Intangible"/>
      <sheetName val="390.1"/>
      <sheetName val="Est Ret &amp; 106"/>
    </sheetNames>
    <sheetDataSet>
      <sheetData sheetId="0"/>
      <sheetData sheetId="1"/>
      <sheetData sheetId="2"/>
      <sheetData sheetId="3">
        <row r="1">
          <cell r="G1" t="str">
            <v>Key</v>
          </cell>
        </row>
      </sheetData>
      <sheetData sheetId="4"/>
      <sheetData sheetId="5"/>
      <sheetData sheetId="6"/>
      <sheetData sheetId="7"/>
      <sheetData sheetId="8"/>
      <sheetData sheetId="9"/>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s>
    <sheetDataSet>
      <sheetData sheetId="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 04"/>
      <sheetName val="Sep 04 (2)"/>
      <sheetName val="Sep 04"/>
      <sheetName val="Aug 04"/>
      <sheetName val="Jul 04"/>
      <sheetName val="Jun 04"/>
      <sheetName val="May 04"/>
      <sheetName val="Apr 04"/>
      <sheetName val="Mar 04"/>
      <sheetName val="Feb 04"/>
      <sheetName val="Jan 04"/>
      <sheetName val="Dec 03"/>
      <sheetName val="Nov 03"/>
      <sheetName val="Oct 03"/>
      <sheetName val="Sep 03 Revised"/>
      <sheetName val="Sep 03"/>
      <sheetName val="Aug 03"/>
      <sheetName val="True-up"/>
      <sheetName val="Deer Creek Royalties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Report"/>
      <sheetName val="Factors"/>
      <sheetName val="FReport"/>
      <sheetName val="FFact"/>
      <sheetName val="Diverg"/>
      <sheetName val="Dbase"/>
      <sheetName val="Load Input"/>
      <sheetName val="Inputs"/>
      <sheetName val="Revenue"/>
      <sheetName val="O&amp;M"/>
      <sheetName val="Oth Tax"/>
      <sheetName val="DIT"/>
      <sheetName val="NPC"/>
      <sheetName val="CA Inputs"/>
      <sheetName val="CA Output"/>
      <sheetName val="Norm Adj"/>
    </sheetNames>
    <sheetDataSet>
      <sheetData sheetId="0" refreshError="1">
        <row r="7">
          <cell r="B7">
            <v>1999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Sheet3"/>
      <sheetName val="Actuals"/>
      <sheetName val="Plan"/>
      <sheetName val="Variance"/>
      <sheetName val="Master Data"/>
      <sheetName val="Jun09 CA"/>
      <sheetName val="Jun 09 OR"/>
    </sheetNames>
    <sheetDataSet>
      <sheetData sheetId="0" refreshError="1"/>
      <sheetData sheetId="1" refreshError="1"/>
      <sheetData sheetId="2" refreshError="1"/>
      <sheetData sheetId="3" refreshError="1"/>
      <sheetData sheetId="4">
        <row r="855">
          <cell r="H855">
            <v>9544.1511100000007</v>
          </cell>
        </row>
      </sheetData>
      <sheetData sheetId="5" refreshError="1"/>
      <sheetData sheetId="6"/>
      <sheetData sheetId="7">
        <row r="2">
          <cell r="A2" t="str">
            <v>ADVN</v>
          </cell>
        </row>
        <row r="28">
          <cell r="D28" t="str">
            <v>Taxes Other Than Income</v>
          </cell>
        </row>
      </sheetData>
      <sheetData sheetId="8" refreshError="1"/>
      <sheetData sheetId="9">
        <row r="2">
          <cell r="A2" t="str">
            <v>1243200122092</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Apr 05 - Mar 06 Adds"/>
    </sheetNames>
    <sheetDataSet>
      <sheetData sheetId="0"/>
      <sheetData sheetId="1"/>
      <sheetData sheetId="2"/>
      <sheetData sheetId="3"/>
      <sheetData sheetId="4"/>
      <sheetData sheetId="5" refreshError="1">
        <row r="1">
          <cell r="AL1">
            <v>1</v>
          </cell>
          <cell r="AM1" t="str">
            <v>January</v>
          </cell>
        </row>
        <row r="2">
          <cell r="AL2">
            <v>2</v>
          </cell>
          <cell r="AM2" t="str">
            <v>February</v>
          </cell>
        </row>
        <row r="3">
          <cell r="AL3">
            <v>3</v>
          </cell>
          <cell r="AM3" t="str">
            <v>March</v>
          </cell>
        </row>
        <row r="4">
          <cell r="AL4">
            <v>4</v>
          </cell>
          <cell r="AM4" t="str">
            <v>April</v>
          </cell>
        </row>
        <row r="5">
          <cell r="AL5">
            <v>5</v>
          </cell>
          <cell r="AM5" t="str">
            <v>May</v>
          </cell>
        </row>
        <row r="6">
          <cell r="AL6">
            <v>6</v>
          </cell>
          <cell r="AM6" t="str">
            <v>June</v>
          </cell>
        </row>
        <row r="7">
          <cell r="AL7">
            <v>7</v>
          </cell>
          <cell r="AM7" t="str">
            <v>July</v>
          </cell>
        </row>
        <row r="8">
          <cell r="AL8">
            <v>8</v>
          </cell>
          <cell r="AM8" t="str">
            <v>August</v>
          </cell>
        </row>
        <row r="9">
          <cell r="AL9">
            <v>9</v>
          </cell>
          <cell r="AM9" t="str">
            <v>September</v>
          </cell>
        </row>
        <row r="10">
          <cell r="AL10">
            <v>10</v>
          </cell>
          <cell r="AM10" t="str">
            <v>October</v>
          </cell>
        </row>
        <row r="11">
          <cell r="AL11">
            <v>11</v>
          </cell>
          <cell r="AM11" t="str">
            <v>November</v>
          </cell>
        </row>
        <row r="12">
          <cell r="AL12">
            <v>12</v>
          </cell>
          <cell r="AM12" t="str">
            <v>December</v>
          </cell>
        </row>
        <row r="38">
          <cell r="M38">
            <v>1346464881</v>
          </cell>
          <cell r="N38">
            <v>1263056567</v>
          </cell>
          <cell r="O38">
            <v>1164897263</v>
          </cell>
          <cell r="P38">
            <v>1093524808</v>
          </cell>
          <cell r="Q38">
            <v>1024275990</v>
          </cell>
          <cell r="R38">
            <v>1005758287</v>
          </cell>
          <cell r="S38">
            <v>1022560595</v>
          </cell>
          <cell r="T38">
            <v>1064743060</v>
          </cell>
          <cell r="U38">
            <v>1072441787</v>
          </cell>
          <cell r="V38">
            <v>0</v>
          </cell>
          <cell r="W38">
            <v>0</v>
          </cell>
          <cell r="X38">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refreshError="1"/>
      <sheetData sheetId="1" refreshError="1"/>
      <sheetData sheetId="2" refreshError="1"/>
      <sheetData sheetId="3" refreshError="1"/>
      <sheetData sheetId="4" refreshError="1"/>
      <sheetData sheetId="5" refreshError="1"/>
      <sheetData sheetId="6" refreshError="1">
        <row r="2">
          <cell r="P2">
            <v>0</v>
          </cell>
        </row>
        <row r="36">
          <cell r="P36">
            <v>9360000</v>
          </cell>
          <cell r="S36" t="str">
            <v>Unassigned</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ic"/>
      <sheetName val="Existing"/>
      <sheetName val="ExistRepwr"/>
      <sheetName val="Repower"/>
      <sheetName val="Repower Info"/>
      <sheetName val=" WD O&amp;M"/>
      <sheetName val="WD Capital Invest &amp; Run Rate"/>
      <sheetName val="Generation"/>
      <sheetName val="PTC"/>
      <sheetName val="Allocation Note"/>
      <sheetName val="Repower Case LJ"/>
    </sheetNames>
    <sheetDataSet>
      <sheetData sheetId="0">
        <row r="4">
          <cell r="C4" t="str">
            <v>Leaning Juniper 67 WTGs - Repower Case</v>
          </cell>
        </row>
      </sheetData>
      <sheetData sheetId="1">
        <row r="24">
          <cell r="G24">
            <v>0</v>
          </cell>
        </row>
      </sheetData>
      <sheetData sheetId="2">
        <row r="24">
          <cell r="G24">
            <v>0</v>
          </cell>
        </row>
      </sheetData>
      <sheetData sheetId="3">
        <row r="24">
          <cell r="G24">
            <v>0</v>
          </cell>
        </row>
      </sheetData>
      <sheetData sheetId="4">
        <row r="5">
          <cell r="A5" t="str">
            <v>Glenrock I</v>
          </cell>
          <cell r="B5">
            <v>99</v>
          </cell>
          <cell r="C5">
            <v>303722.84860208892</v>
          </cell>
          <cell r="D5">
            <v>0.35021775817776962</v>
          </cell>
          <cell r="E5">
            <v>39813</v>
          </cell>
          <cell r="F5">
            <v>43464</v>
          </cell>
          <cell r="G5">
            <v>50770</v>
          </cell>
          <cell r="H5">
            <v>66</v>
          </cell>
          <cell r="I5" t="str">
            <v>GE 1.5-77</v>
          </cell>
          <cell r="J5" t="str">
            <v>GE 1.85-91</v>
          </cell>
          <cell r="K5" t="str">
            <v>1.5 / 1.6 / 1.75</v>
          </cell>
          <cell r="L5">
            <v>111.97</v>
          </cell>
          <cell r="M5">
            <v>99</v>
          </cell>
          <cell r="N5">
            <v>369722.69706834259</v>
          </cell>
          <cell r="O5">
            <v>0.42632108420776554</v>
          </cell>
          <cell r="P5">
            <v>106512153</v>
          </cell>
          <cell r="Q5">
            <v>43739</v>
          </cell>
          <cell r="R5">
            <v>47391</v>
          </cell>
          <cell r="S5">
            <v>54697</v>
          </cell>
          <cell r="T5">
            <v>65999.848466253665</v>
          </cell>
          <cell r="U5">
            <v>0.21730287586206876</v>
          </cell>
          <cell r="V5">
            <v>0.2268</v>
          </cell>
          <cell r="W5">
            <v>0.9922586206896552</v>
          </cell>
          <cell r="X5" t="str">
            <v>Brute Force</v>
          </cell>
          <cell r="Z5" t="str">
            <v>WY</v>
          </cell>
          <cell r="AA5">
            <v>77</v>
          </cell>
          <cell r="AB5">
            <v>91</v>
          </cell>
          <cell r="AC5">
            <v>0.39669421487603307</v>
          </cell>
          <cell r="AD5">
            <v>0.54778433290229833</v>
          </cell>
        </row>
        <row r="6">
          <cell r="A6" t="str">
            <v>Glenrock III</v>
          </cell>
          <cell r="B6">
            <v>39</v>
          </cell>
          <cell r="C6">
            <v>113437.68983445913</v>
          </cell>
          <cell r="D6">
            <v>0.33203866594795439</v>
          </cell>
          <cell r="E6">
            <v>39830</v>
          </cell>
          <cell r="F6">
            <v>43481</v>
          </cell>
          <cell r="G6">
            <v>50770</v>
          </cell>
          <cell r="H6">
            <v>26</v>
          </cell>
          <cell r="I6" t="str">
            <v>GE 1.5-77</v>
          </cell>
          <cell r="J6" t="str">
            <v>GE 1.85-91</v>
          </cell>
          <cell r="K6" t="str">
            <v>1.5 / 1.75</v>
          </cell>
          <cell r="L6">
            <v>44.269999999999996</v>
          </cell>
          <cell r="M6">
            <v>39</v>
          </cell>
          <cell r="N6">
            <v>136864.29703816041</v>
          </cell>
          <cell r="O6">
            <v>0.40060969745392933</v>
          </cell>
          <cell r="P6">
            <v>36486686</v>
          </cell>
          <cell r="Q6">
            <v>43739</v>
          </cell>
          <cell r="R6">
            <v>47391</v>
          </cell>
          <cell r="S6">
            <v>54697</v>
          </cell>
          <cell r="T6">
            <v>23426.607203701278</v>
          </cell>
          <cell r="U6">
            <v>0.2065151999999999</v>
          </cell>
          <cell r="V6">
            <v>0.216</v>
          </cell>
          <cell r="W6">
            <v>0.99219999999999997</v>
          </cell>
          <cell r="X6" t="str">
            <v>Brute Force</v>
          </cell>
          <cell r="Z6" t="str">
            <v>WY</v>
          </cell>
          <cell r="AA6">
            <v>77</v>
          </cell>
          <cell r="AB6">
            <v>91</v>
          </cell>
          <cell r="AC6">
            <v>0.39669421487603307</v>
          </cell>
          <cell r="AD6">
            <v>0.52059039999999968</v>
          </cell>
        </row>
        <row r="7">
          <cell r="A7" t="str">
            <v>Seven Mile Hill I</v>
          </cell>
          <cell r="B7">
            <v>99</v>
          </cell>
          <cell r="C7">
            <v>339195.13770985621</v>
          </cell>
          <cell r="D7">
            <v>0.39112026395214272</v>
          </cell>
          <cell r="E7">
            <v>39813</v>
          </cell>
          <cell r="F7">
            <v>43464</v>
          </cell>
          <cell r="G7">
            <v>50770</v>
          </cell>
          <cell r="H7">
            <v>66</v>
          </cell>
          <cell r="I7" t="str">
            <v>GE 1.5-77</v>
          </cell>
          <cell r="J7" t="str">
            <v>GE 1.85-91</v>
          </cell>
          <cell r="K7" t="str">
            <v>1.6 / 1.75</v>
          </cell>
          <cell r="L7">
            <v>110.88</v>
          </cell>
          <cell r="M7">
            <v>99</v>
          </cell>
          <cell r="N7">
            <v>417257.70569688332</v>
          </cell>
          <cell r="O7">
            <v>0.4811329109553103</v>
          </cell>
          <cell r="P7">
            <v>121627804</v>
          </cell>
          <cell r="Q7">
            <v>43647</v>
          </cell>
          <cell r="R7">
            <v>47299</v>
          </cell>
          <cell r="S7">
            <v>54605</v>
          </cell>
          <cell r="T7">
            <v>78062.567987027112</v>
          </cell>
          <cell r="U7">
            <v>0.23014058666666681</v>
          </cell>
          <cell r="V7">
            <v>0.2374</v>
          </cell>
          <cell r="W7">
            <v>0.99413333333333331</v>
          </cell>
          <cell r="X7" t="str">
            <v>Brute Force</v>
          </cell>
          <cell r="Z7" t="str">
            <v>WY</v>
          </cell>
          <cell r="AA7">
            <v>77</v>
          </cell>
          <cell r="AB7">
            <v>91</v>
          </cell>
          <cell r="AC7">
            <v>0.39669421487603307</v>
          </cell>
          <cell r="AD7">
            <v>0.58014606222222254</v>
          </cell>
        </row>
        <row r="8">
          <cell r="A8" t="str">
            <v>Seven Mile Hill II</v>
          </cell>
          <cell r="B8">
            <v>19.5</v>
          </cell>
          <cell r="C8">
            <v>71223.898936098107</v>
          </cell>
          <cell r="D8">
            <v>0.4169529266836326</v>
          </cell>
          <cell r="E8">
            <v>39813</v>
          </cell>
          <cell r="F8">
            <v>43464</v>
          </cell>
          <cell r="G8">
            <v>50770</v>
          </cell>
          <cell r="H8">
            <v>13</v>
          </cell>
          <cell r="I8" t="str">
            <v>GE 1.5-77</v>
          </cell>
          <cell r="J8" t="str">
            <v>GE 1.85-91</v>
          </cell>
          <cell r="K8">
            <v>1.75</v>
          </cell>
          <cell r="L8">
            <v>22.75</v>
          </cell>
          <cell r="M8">
            <v>19.5</v>
          </cell>
          <cell r="N8">
            <v>87480.272394705709</v>
          </cell>
          <cell r="O8">
            <v>0.51211961359738734</v>
          </cell>
          <cell r="P8">
            <v>24110117</v>
          </cell>
          <cell r="Q8">
            <v>43647</v>
          </cell>
          <cell r="R8">
            <v>47299</v>
          </cell>
          <cell r="S8">
            <v>54605</v>
          </cell>
          <cell r="T8">
            <v>16256.373458607603</v>
          </cell>
          <cell r="U8">
            <v>0.22824324000000029</v>
          </cell>
          <cell r="V8">
            <v>0.2374</v>
          </cell>
          <cell r="W8">
            <v>0.99260000000000004</v>
          </cell>
          <cell r="X8" t="str">
            <v>Brute Force</v>
          </cell>
          <cell r="Z8" t="str">
            <v>WY</v>
          </cell>
          <cell r="AA8">
            <v>77</v>
          </cell>
          <cell r="AB8">
            <v>91</v>
          </cell>
          <cell r="AC8">
            <v>0.39669421487603307</v>
          </cell>
          <cell r="AD8">
            <v>0.57536316750000072</v>
          </cell>
        </row>
        <row r="9">
          <cell r="A9" t="str">
            <v>High Plains</v>
          </cell>
          <cell r="B9">
            <v>99</v>
          </cell>
          <cell r="C9">
            <v>306144.94044412131</v>
          </cell>
          <cell r="D9">
            <v>0.35301063194054855</v>
          </cell>
          <cell r="E9">
            <v>40069</v>
          </cell>
          <cell r="F9">
            <v>43720</v>
          </cell>
          <cell r="G9">
            <v>50770</v>
          </cell>
          <cell r="H9">
            <v>66</v>
          </cell>
          <cell r="I9" t="str">
            <v>GE 1.5-77</v>
          </cell>
          <cell r="J9" t="str">
            <v>GE 1.85-91</v>
          </cell>
          <cell r="K9">
            <v>1.75</v>
          </cell>
          <cell r="L9">
            <v>115.5</v>
          </cell>
          <cell r="M9">
            <v>99</v>
          </cell>
          <cell r="N9">
            <v>382400.4406447644</v>
          </cell>
          <cell r="O9">
            <v>0.44093957917619619</v>
          </cell>
          <cell r="P9">
            <v>119510354</v>
          </cell>
          <cell r="Q9">
            <v>43770</v>
          </cell>
          <cell r="R9">
            <v>47422</v>
          </cell>
          <cell r="S9">
            <v>54728</v>
          </cell>
          <cell r="T9">
            <v>76255.500200643088</v>
          </cell>
          <cell r="U9">
            <v>0.24908300000000017</v>
          </cell>
          <cell r="V9">
            <v>0.26169999999999999</v>
          </cell>
          <cell r="W9">
            <v>0.99</v>
          </cell>
          <cell r="X9" t="str">
            <v>Brute Force</v>
          </cell>
          <cell r="Z9" t="str">
            <v>WY</v>
          </cell>
          <cell r="AA9">
            <v>77</v>
          </cell>
          <cell r="AB9">
            <v>91</v>
          </cell>
          <cell r="AC9">
            <v>0.39669421487603307</v>
          </cell>
          <cell r="AD9">
            <v>0.62789672916666706</v>
          </cell>
        </row>
        <row r="10">
          <cell r="A10" t="str">
            <v>McFadden Ridge</v>
          </cell>
          <cell r="B10">
            <v>28.5</v>
          </cell>
          <cell r="C10">
            <v>93101.281621314381</v>
          </cell>
          <cell r="D10">
            <v>0.37291228719584385</v>
          </cell>
          <cell r="E10">
            <v>40085</v>
          </cell>
          <cell r="F10">
            <v>43736</v>
          </cell>
          <cell r="G10">
            <v>50770</v>
          </cell>
          <cell r="H10">
            <v>19</v>
          </cell>
          <cell r="I10" t="str">
            <v>GE 1.5-77</v>
          </cell>
          <cell r="J10" t="str">
            <v>GE 1.85-91</v>
          </cell>
          <cell r="K10">
            <v>1.75</v>
          </cell>
          <cell r="L10">
            <v>33.25</v>
          </cell>
          <cell r="M10">
            <v>28.5</v>
          </cell>
          <cell r="N10">
            <v>116643.62581246108</v>
          </cell>
          <cell r="O10">
            <v>0.46720990872571128</v>
          </cell>
          <cell r="P10">
            <v>34455284</v>
          </cell>
          <cell r="Q10">
            <v>43770</v>
          </cell>
          <cell r="R10">
            <v>47422</v>
          </cell>
          <cell r="S10">
            <v>54728</v>
          </cell>
          <cell r="T10">
            <v>23542.344191146694</v>
          </cell>
          <cell r="U10">
            <v>0.25286810000000015</v>
          </cell>
          <cell r="V10">
            <v>0.26169999999999999</v>
          </cell>
          <cell r="W10">
            <v>0.99299999999999999</v>
          </cell>
          <cell r="X10" t="str">
            <v>Brute Force</v>
          </cell>
          <cell r="Z10" t="str">
            <v>WY</v>
          </cell>
          <cell r="AA10">
            <v>77</v>
          </cell>
          <cell r="AB10">
            <v>91</v>
          </cell>
          <cell r="AC10">
            <v>0.39669421487603307</v>
          </cell>
          <cell r="AD10">
            <v>0.63743833541666706</v>
          </cell>
        </row>
        <row r="11">
          <cell r="A11" t="str">
            <v>Dunlap I</v>
          </cell>
          <cell r="B11">
            <v>111</v>
          </cell>
          <cell r="C11">
            <v>389044.57030760375</v>
          </cell>
          <cell r="D11">
            <v>0.40010342908758456</v>
          </cell>
          <cell r="E11">
            <v>40452</v>
          </cell>
          <cell r="F11">
            <v>44104</v>
          </cell>
          <cell r="G11">
            <v>51410</v>
          </cell>
          <cell r="H11">
            <v>74</v>
          </cell>
          <cell r="I11" t="str">
            <v>GE 1.5-77</v>
          </cell>
          <cell r="J11" t="str">
            <v>GE 1.85-91</v>
          </cell>
          <cell r="K11">
            <v>1.75</v>
          </cell>
          <cell r="L11">
            <v>129.5</v>
          </cell>
          <cell r="M11">
            <v>111</v>
          </cell>
          <cell r="N11">
            <v>476748.52566968784</v>
          </cell>
          <cell r="O11">
            <v>0.49030042954223524</v>
          </cell>
          <cell r="P11">
            <v>133894855</v>
          </cell>
          <cell r="Q11">
            <v>44166</v>
          </cell>
          <cell r="R11">
            <v>47817</v>
          </cell>
          <cell r="S11">
            <v>55123</v>
          </cell>
          <cell r="T11">
            <v>87703.955362084089</v>
          </cell>
          <cell r="U11">
            <v>0.22543420999999997</v>
          </cell>
          <cell r="V11">
            <v>0.23369999999999999</v>
          </cell>
          <cell r="W11">
            <v>0.99329999999999996</v>
          </cell>
          <cell r="X11" t="str">
            <v>Brute Force</v>
          </cell>
          <cell r="Z11" t="str">
            <v>WY</v>
          </cell>
          <cell r="AA11">
            <v>77</v>
          </cell>
          <cell r="AB11">
            <v>91</v>
          </cell>
          <cell r="AC11">
            <v>0.39669421487603307</v>
          </cell>
          <cell r="AD11">
            <v>0.56828207104166661</v>
          </cell>
        </row>
        <row r="12">
          <cell r="A12" t="str">
            <v>Rolling Hills</v>
          </cell>
          <cell r="B12">
            <v>99</v>
          </cell>
          <cell r="C12">
            <v>271635.35191749263</v>
          </cell>
          <cell r="D12">
            <v>0.31321820017237745</v>
          </cell>
          <cell r="E12">
            <v>39830</v>
          </cell>
          <cell r="F12">
            <v>43481</v>
          </cell>
          <cell r="G12">
            <v>50770</v>
          </cell>
          <cell r="H12">
            <v>66</v>
          </cell>
          <cell r="I12" t="str">
            <v>GE 1.5-77</v>
          </cell>
          <cell r="J12" t="str">
            <v>GE 1.85-91</v>
          </cell>
          <cell r="K12" t="str">
            <v>1.5 / 1.6 / 1.75</v>
          </cell>
          <cell r="L12">
            <v>107.50500000000001</v>
          </cell>
          <cell r="M12">
            <v>99</v>
          </cell>
          <cell r="N12">
            <v>319021.92209076189</v>
          </cell>
          <cell r="O12">
            <v>0.36785886500941134</v>
          </cell>
          <cell r="P12">
            <v>87392779</v>
          </cell>
          <cell r="Q12">
            <v>43739</v>
          </cell>
          <cell r="R12">
            <v>47391</v>
          </cell>
          <cell r="S12">
            <v>54697</v>
          </cell>
          <cell r="T12">
            <v>47386.570173269254</v>
          </cell>
          <cell r="U12">
            <v>0.17444920125000007</v>
          </cell>
          <cell r="V12">
            <v>0.1822</v>
          </cell>
          <cell r="W12">
            <v>0.99344374999999996</v>
          </cell>
          <cell r="X12" t="str">
            <v>Brute Force</v>
          </cell>
          <cell r="Z12" t="str">
            <v>WY</v>
          </cell>
          <cell r="AA12">
            <v>77</v>
          </cell>
          <cell r="AB12">
            <v>91</v>
          </cell>
          <cell r="AC12">
            <v>0.39669421487603307</v>
          </cell>
          <cell r="AD12">
            <v>0.43975736148437516</v>
          </cell>
        </row>
        <row r="13">
          <cell r="A13" t="str">
            <v>Leaning Juniper</v>
          </cell>
          <cell r="B13">
            <v>100.5</v>
          </cell>
          <cell r="C13">
            <v>233591.57033041769</v>
          </cell>
          <cell r="D13">
            <v>0.26533039179719858</v>
          </cell>
          <cell r="E13">
            <v>38974</v>
          </cell>
          <cell r="F13">
            <v>42626</v>
          </cell>
          <cell r="G13">
            <v>49932</v>
          </cell>
          <cell r="H13">
            <v>67</v>
          </cell>
          <cell r="I13" t="str">
            <v>GE 1.5-77</v>
          </cell>
          <cell r="J13" t="str">
            <v>Vestas V90-1.65</v>
          </cell>
          <cell r="K13">
            <v>1.65</v>
          </cell>
          <cell r="L13">
            <v>110.55</v>
          </cell>
          <cell r="M13">
            <v>100.5</v>
          </cell>
          <cell r="N13">
            <v>296590.31284915417</v>
          </cell>
          <cell r="O13">
            <v>0.33688897163628678</v>
          </cell>
          <cell r="P13">
            <v>122098572.09633332</v>
          </cell>
          <cell r="Q13">
            <v>43739</v>
          </cell>
          <cell r="R13">
            <v>47391</v>
          </cell>
          <cell r="S13">
            <v>54697</v>
          </cell>
          <cell r="T13">
            <v>62998.742518736486</v>
          </cell>
          <cell r="U13">
            <v>0.26969613000000003</v>
          </cell>
          <cell r="V13">
            <v>0.27389999999999998</v>
          </cell>
          <cell r="W13">
            <v>0.99670000000000003</v>
          </cell>
          <cell r="X13" t="str">
            <v>Brute Force</v>
          </cell>
          <cell r="Z13" t="str">
            <v>OR</v>
          </cell>
          <cell r="AA13">
            <v>77</v>
          </cell>
          <cell r="AB13">
            <v>90</v>
          </cell>
          <cell r="AC13">
            <v>0.36616630123123639</v>
          </cell>
          <cell r="AD13">
            <v>0.73654000680331633</v>
          </cell>
        </row>
        <row r="14">
          <cell r="A14" t="str">
            <v>Sub total</v>
          </cell>
          <cell r="B14">
            <v>694.5</v>
          </cell>
          <cell r="C14">
            <v>2121097.289703452</v>
          </cell>
          <cell r="D14">
            <v>0.34864563542370619</v>
          </cell>
          <cell r="E14">
            <v>0</v>
          </cell>
          <cell r="H14">
            <v>463</v>
          </cell>
          <cell r="I14">
            <v>0</v>
          </cell>
          <cell r="J14">
            <v>0</v>
          </cell>
          <cell r="K14">
            <v>0</v>
          </cell>
          <cell r="L14">
            <v>786.17499999999995</v>
          </cell>
          <cell r="M14">
            <v>694.5</v>
          </cell>
          <cell r="N14">
            <v>2602729.7992649218</v>
          </cell>
          <cell r="O14">
            <v>0.42781176945815652</v>
          </cell>
          <cell r="P14">
            <v>786088604.09633327</v>
          </cell>
          <cell r="T14">
            <v>481632.50956146931</v>
          </cell>
          <cell r="U14">
            <v>0.22706761820850097</v>
          </cell>
          <cell r="V14">
            <v>0</v>
          </cell>
          <cell r="W14">
            <v>0</v>
          </cell>
          <cell r="Z14">
            <v>0</v>
          </cell>
          <cell r="AA14">
            <v>0</v>
          </cell>
        </row>
        <row r="15">
          <cell r="B15">
            <v>0</v>
          </cell>
          <cell r="C15">
            <v>688795.89035404078</v>
          </cell>
          <cell r="D15">
            <v>0</v>
          </cell>
          <cell r="E15">
            <v>0</v>
          </cell>
          <cell r="F15">
            <v>0</v>
          </cell>
          <cell r="G15">
            <v>0</v>
          </cell>
          <cell r="I15">
            <v>0</v>
          </cell>
          <cell r="J15">
            <v>0</v>
          </cell>
          <cell r="K15">
            <v>0</v>
          </cell>
          <cell r="N15">
            <v>0</v>
          </cell>
          <cell r="O15">
            <v>0</v>
          </cell>
          <cell r="P15">
            <v>0</v>
          </cell>
          <cell r="Q15">
            <v>0</v>
          </cell>
          <cell r="R15">
            <v>0</v>
          </cell>
          <cell r="S15">
            <v>0</v>
          </cell>
          <cell r="T15">
            <v>0</v>
          </cell>
          <cell r="U15">
            <v>0</v>
          </cell>
          <cell r="V15">
            <v>0</v>
          </cell>
          <cell r="W15">
            <v>0</v>
          </cell>
          <cell r="Z15">
            <v>0</v>
          </cell>
          <cell r="AA15">
            <v>0</v>
          </cell>
        </row>
        <row r="16">
          <cell r="A16" t="str">
            <v>Marengo I</v>
          </cell>
          <cell r="B16">
            <v>140.4</v>
          </cell>
          <cell r="C16">
            <v>360279.25733646052</v>
          </cell>
          <cell r="D16">
            <v>0.29293282836421419</v>
          </cell>
          <cell r="E16">
            <v>39297</v>
          </cell>
          <cell r="F16">
            <v>42949</v>
          </cell>
          <cell r="G16">
            <v>50253</v>
          </cell>
          <cell r="H16">
            <v>78</v>
          </cell>
          <cell r="I16" t="str">
            <v>Vestas V80-1.8</v>
          </cell>
          <cell r="J16" t="str">
            <v>Vestas V100-2.0</v>
          </cell>
          <cell r="K16">
            <v>2</v>
          </cell>
          <cell r="L16">
            <v>156</v>
          </cell>
          <cell r="M16">
            <v>156</v>
          </cell>
          <cell r="N16">
            <v>488206.62600493612</v>
          </cell>
          <cell r="O16">
            <v>0.35725224359335567</v>
          </cell>
          <cell r="P16">
            <v>140398920</v>
          </cell>
          <cell r="Q16">
            <v>43770</v>
          </cell>
          <cell r="R16">
            <v>47422</v>
          </cell>
          <cell r="S16">
            <v>54728</v>
          </cell>
          <cell r="T16">
            <v>127927.3686684756</v>
          </cell>
          <cell r="U16">
            <v>0.35507836230772982</v>
          </cell>
          <cell r="V16">
            <v>0.37028856538348665</v>
          </cell>
          <cell r="W16">
            <v>0.9889</v>
          </cell>
          <cell r="X16" t="str">
            <v>Brute Force w/ WSM</v>
          </cell>
          <cell r="Z16" t="str">
            <v>WA</v>
          </cell>
          <cell r="AA16">
            <v>80</v>
          </cell>
          <cell r="AB16">
            <v>100</v>
          </cell>
          <cell r="AC16">
            <v>0.5625</v>
          </cell>
          <cell r="AD16">
            <v>0.63125042188040859</v>
          </cell>
        </row>
        <row r="17">
          <cell r="A17" t="str">
            <v>Marengo II</v>
          </cell>
          <cell r="B17">
            <v>70.2</v>
          </cell>
          <cell r="C17">
            <v>166741.71668545029</v>
          </cell>
          <cell r="D17">
            <v>0.27114590518520187</v>
          </cell>
          <cell r="E17">
            <v>39625</v>
          </cell>
          <cell r="F17">
            <v>43276</v>
          </cell>
          <cell r="G17">
            <v>50557</v>
          </cell>
          <cell r="H17">
            <v>39</v>
          </cell>
          <cell r="I17" t="str">
            <v>Vestas V80-1.8</v>
          </cell>
          <cell r="J17" t="str">
            <v>Vestas V100-2.0</v>
          </cell>
          <cell r="K17">
            <v>2</v>
          </cell>
          <cell r="L17">
            <v>78</v>
          </cell>
          <cell r="M17">
            <v>78</v>
          </cell>
          <cell r="N17">
            <v>232424.31020484198</v>
          </cell>
          <cell r="O17">
            <v>0.34015968593379287</v>
          </cell>
          <cell r="P17">
            <v>70357281</v>
          </cell>
          <cell r="Q17">
            <v>43770</v>
          </cell>
          <cell r="R17">
            <v>47422</v>
          </cell>
          <cell r="S17">
            <v>54728</v>
          </cell>
          <cell r="T17">
            <v>65682.593519391696</v>
          </cell>
          <cell r="U17">
            <v>0.39391817971562904</v>
          </cell>
          <cell r="V17">
            <v>0.40956434393328833</v>
          </cell>
          <cell r="W17">
            <v>0.9889</v>
          </cell>
          <cell r="X17" t="str">
            <v>Brute Force w/ WSM</v>
          </cell>
          <cell r="Z17" t="str">
            <v>WA</v>
          </cell>
          <cell r="AA17">
            <v>80</v>
          </cell>
          <cell r="AB17">
            <v>100</v>
          </cell>
          <cell r="AC17">
            <v>0.5625</v>
          </cell>
          <cell r="AD17">
            <v>0.7002989861611183</v>
          </cell>
        </row>
        <row r="18">
          <cell r="A18" t="str">
            <v>Sub total</v>
          </cell>
          <cell r="B18">
            <v>210.60000000000002</v>
          </cell>
          <cell r="C18">
            <v>527020.97402191081</v>
          </cell>
          <cell r="D18">
            <v>0.28567052063787673</v>
          </cell>
          <cell r="E18">
            <v>0</v>
          </cell>
          <cell r="H18">
            <v>117</v>
          </cell>
          <cell r="I18">
            <v>0</v>
          </cell>
          <cell r="J18">
            <v>0</v>
          </cell>
          <cell r="K18">
            <v>0</v>
          </cell>
          <cell r="L18">
            <v>234</v>
          </cell>
          <cell r="M18">
            <v>234</v>
          </cell>
          <cell r="N18">
            <v>720630.93620977807</v>
          </cell>
          <cell r="O18">
            <v>0.35155472437350138</v>
          </cell>
          <cell r="P18">
            <v>210756201</v>
          </cell>
          <cell r="T18">
            <v>193609.96218786729</v>
          </cell>
          <cell r="U18">
            <v>0.36736671163265311</v>
          </cell>
          <cell r="V18">
            <v>0</v>
          </cell>
          <cell r="W18">
            <v>0</v>
          </cell>
          <cell r="Z18">
            <v>0</v>
          </cell>
          <cell r="AA18">
            <v>0</v>
          </cell>
        </row>
        <row r="19">
          <cell r="B19">
            <v>0</v>
          </cell>
          <cell r="C19">
            <v>0</v>
          </cell>
          <cell r="D19">
            <v>0</v>
          </cell>
          <cell r="E19">
            <v>0</v>
          </cell>
          <cell r="I19">
            <v>0</v>
          </cell>
          <cell r="J19">
            <v>0</v>
          </cell>
          <cell r="K19">
            <v>0</v>
          </cell>
          <cell r="L19">
            <v>0</v>
          </cell>
          <cell r="M19">
            <v>0</v>
          </cell>
          <cell r="N19">
            <v>0</v>
          </cell>
          <cell r="O19">
            <v>0</v>
          </cell>
          <cell r="P19">
            <v>0</v>
          </cell>
          <cell r="T19">
            <v>0</v>
          </cell>
          <cell r="U19">
            <v>0</v>
          </cell>
          <cell r="V19">
            <v>0</v>
          </cell>
          <cell r="W19">
            <v>0</v>
          </cell>
          <cell r="Z19">
            <v>0</v>
          </cell>
          <cell r="AA19">
            <v>0</v>
          </cell>
        </row>
        <row r="20">
          <cell r="A20" t="str">
            <v>Goodnoe Hills</v>
          </cell>
          <cell r="B20">
            <v>94</v>
          </cell>
          <cell r="C20">
            <v>220897.6048449032</v>
          </cell>
          <cell r="D20">
            <v>0.26826193146422711</v>
          </cell>
          <cell r="E20">
            <v>39599</v>
          </cell>
          <cell r="F20">
            <v>43251</v>
          </cell>
          <cell r="G20">
            <v>50770</v>
          </cell>
          <cell r="H20">
            <v>47</v>
          </cell>
          <cell r="I20" t="str">
            <v>Senvion MM92</v>
          </cell>
          <cell r="J20" t="str">
            <v>Vestas V110-2.2</v>
          </cell>
          <cell r="K20">
            <v>2.2000000000000002</v>
          </cell>
          <cell r="L20">
            <v>103.4</v>
          </cell>
          <cell r="M20">
            <v>94</v>
          </cell>
          <cell r="N20">
            <v>283696.30438630254</v>
          </cell>
          <cell r="O20">
            <v>0.34452577526753925</v>
          </cell>
          <cell r="P20">
            <v>104050350</v>
          </cell>
          <cell r="Q20">
            <v>43739</v>
          </cell>
          <cell r="R20">
            <v>47391</v>
          </cell>
          <cell r="S20">
            <v>54697</v>
          </cell>
          <cell r="T20">
            <v>62798.699541399343</v>
          </cell>
          <cell r="U20">
            <v>0.28428872999999988</v>
          </cell>
          <cell r="V20">
            <v>0.31090000000000001</v>
          </cell>
          <cell r="W20">
            <v>0.97970000000000002</v>
          </cell>
          <cell r="X20" t="str">
            <v>Brute Force</v>
          </cell>
          <cell r="Z20" t="str">
            <v>WA</v>
          </cell>
          <cell r="AA20">
            <v>92.5</v>
          </cell>
          <cell r="AB20">
            <v>110</v>
          </cell>
          <cell r="AC20">
            <v>0.41417092768444119</v>
          </cell>
          <cell r="AD20">
            <v>0.68640435867724836</v>
          </cell>
        </row>
        <row r="21">
          <cell r="A21" t="str">
            <v>Sub total</v>
          </cell>
          <cell r="B21">
            <v>94</v>
          </cell>
          <cell r="C21">
            <v>220897.6048449032</v>
          </cell>
          <cell r="D21">
            <v>0.26826193146422717</v>
          </cell>
          <cell r="E21">
            <v>0</v>
          </cell>
          <cell r="H21">
            <v>47</v>
          </cell>
          <cell r="I21">
            <v>0</v>
          </cell>
          <cell r="J21">
            <v>0</v>
          </cell>
          <cell r="K21">
            <v>0</v>
          </cell>
          <cell r="L21">
            <v>103.4</v>
          </cell>
          <cell r="M21">
            <v>94</v>
          </cell>
          <cell r="N21">
            <v>283696.30438630254</v>
          </cell>
          <cell r="O21">
            <v>0.34452577526753925</v>
          </cell>
          <cell r="P21">
            <v>104050350</v>
          </cell>
          <cell r="T21">
            <v>62798.699541399343</v>
          </cell>
          <cell r="U21">
            <v>0.28428872999999988</v>
          </cell>
          <cell r="V21">
            <v>0</v>
          </cell>
          <cell r="W21">
            <v>0</v>
          </cell>
          <cell r="Z21">
            <v>0</v>
          </cell>
          <cell r="AA21">
            <v>0</v>
          </cell>
          <cell r="AB21">
            <v>0</v>
          </cell>
        </row>
        <row r="22">
          <cell r="B22">
            <v>0</v>
          </cell>
          <cell r="C22">
            <v>0</v>
          </cell>
          <cell r="D22">
            <v>0</v>
          </cell>
          <cell r="E22">
            <v>0</v>
          </cell>
          <cell r="F22">
            <v>0</v>
          </cell>
          <cell r="G22">
            <v>0</v>
          </cell>
          <cell r="I22">
            <v>0</v>
          </cell>
          <cell r="J22">
            <v>0</v>
          </cell>
          <cell r="K22">
            <v>0</v>
          </cell>
          <cell r="N22">
            <v>0</v>
          </cell>
          <cell r="O22">
            <v>0</v>
          </cell>
          <cell r="P22">
            <v>0</v>
          </cell>
          <cell r="Q22">
            <v>0</v>
          </cell>
          <cell r="R22">
            <v>0</v>
          </cell>
          <cell r="S22">
            <v>0</v>
          </cell>
          <cell r="T22">
            <v>0</v>
          </cell>
          <cell r="U22">
            <v>0</v>
          </cell>
          <cell r="V22">
            <v>0</v>
          </cell>
          <cell r="W22">
            <v>0</v>
          </cell>
          <cell r="Z22">
            <v>0</v>
          </cell>
          <cell r="AA22">
            <v>0</v>
          </cell>
          <cell r="AB22">
            <v>0</v>
          </cell>
        </row>
        <row r="23">
          <cell r="A23" t="str">
            <v>Sub total</v>
          </cell>
          <cell r="B23">
            <v>999.1</v>
          </cell>
          <cell r="C23">
            <v>2869015.8685702658</v>
          </cell>
          <cell r="D23">
            <v>0.32780825443472938</v>
          </cell>
          <cell r="E23">
            <v>0</v>
          </cell>
          <cell r="H23">
            <v>627</v>
          </cell>
          <cell r="I23">
            <v>0</v>
          </cell>
          <cell r="J23">
            <v>0</v>
          </cell>
          <cell r="K23">
            <v>0</v>
          </cell>
          <cell r="L23">
            <v>1123.575</v>
          </cell>
          <cell r="M23">
            <v>1022.5</v>
          </cell>
          <cell r="N23">
            <v>3607057.0398610025</v>
          </cell>
          <cell r="O23">
            <v>0.40270366969901</v>
          </cell>
          <cell r="P23">
            <v>1100895155.0963333</v>
          </cell>
          <cell r="T23">
            <v>738041.17129073595</v>
          </cell>
          <cell r="U23">
            <v>0.25724541274793622</v>
          </cell>
          <cell r="V23">
            <v>0</v>
          </cell>
          <cell r="W23">
            <v>0</v>
          </cell>
          <cell r="Z23">
            <v>0</v>
          </cell>
          <cell r="AA23">
            <v>0</v>
          </cell>
        </row>
      </sheetData>
      <sheetData sheetId="5"/>
      <sheetData sheetId="6"/>
      <sheetData sheetId="7"/>
      <sheetData sheetId="8"/>
      <sheetData sheetId="9"/>
      <sheetData sheetId="1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FY2006"/>
      <sheetName val="2006 Plan "/>
      <sheetName val="Alloc % FY2006"/>
      <sheetName val="Allocation FY2005"/>
      <sheetName val="2005 Plan "/>
      <sheetName val="Allocation FY2004"/>
      <sheetName val="2004 Plan"/>
      <sheetName val="Allocation FY2003"/>
      <sheetName val="2003 Plan"/>
      <sheetName val="Prior Year Data"/>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 WUTC 159"/>
      <sheetName val="2007 - 2009 Detail"/>
      <sheetName val="Balances"/>
    </sheetNames>
    <sheetDataSet>
      <sheetData sheetId="0"/>
      <sheetData sheetId="1"/>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Results"/>
      <sheetName val="Financial Results v2"/>
      <sheetName val="Financial Results v3"/>
      <sheetName val="Financial Results v1"/>
      <sheetName val="Profit"/>
      <sheetName val="Summary Actuals"/>
      <sheetName val="Actuals - Data Input"/>
      <sheetName val="Adjustments"/>
      <sheetName val="Documentation"/>
      <sheetName val="November forecast EBIT"/>
      <sheetName val="Sp Mgmt Fee"/>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 mthly bal acct - Oct 04 new"/>
      <sheetName val=" mthly bal acct - adjust 11-03"/>
      <sheetName val=" sch 191 &amp; 192 "/>
      <sheetName val="OPUC memo "/>
      <sheetName val=" summary by type &amp; year "/>
      <sheetName val=" annual balance "/>
      <sheetName val="GLSU UPLD"/>
      <sheetName val=" mthly bal acct "/>
      <sheetName val=" deferred costs "/>
      <sheetName val="  NLR  "/>
      <sheetName val=" deferrsl &amp; amort "/>
      <sheetName val=" measures "/>
      <sheetName val="Loans"/>
      <sheetName val=" project costs "/>
      <sheetName val=" sch 191 &amp; 192  with adj"/>
      <sheetName val=" mthly bal acct - adjusted Oct"/>
      <sheetName val=" mthly bal acct - adjusted Nov"/>
      <sheetName val=" mthly bal acct - adjusted"/>
      <sheetName val=" fy04 accrual post 7-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row r="2">
          <cell r="AK2" t="str">
            <v>CALIFORNIA</v>
          </cell>
        </row>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228</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419</v>
          </cell>
        </row>
        <row r="131">
          <cell r="AK131">
            <v>421</v>
          </cell>
        </row>
        <row r="132">
          <cell r="AK132">
            <v>427</v>
          </cell>
        </row>
        <row r="133">
          <cell r="AK133">
            <v>428</v>
          </cell>
        </row>
        <row r="134">
          <cell r="AK134">
            <v>429</v>
          </cell>
        </row>
        <row r="135">
          <cell r="AK135">
            <v>431</v>
          </cell>
        </row>
        <row r="136">
          <cell r="AK136">
            <v>432</v>
          </cell>
        </row>
        <row r="137">
          <cell r="AK137">
            <v>440</v>
          </cell>
        </row>
        <row r="138">
          <cell r="AK138">
            <v>442</v>
          </cell>
        </row>
        <row r="139">
          <cell r="AK139">
            <v>444</v>
          </cell>
        </row>
        <row r="140">
          <cell r="AK140">
            <v>445</v>
          </cell>
        </row>
        <row r="141">
          <cell r="AK141">
            <v>447</v>
          </cell>
        </row>
        <row r="142">
          <cell r="AK142">
            <v>448</v>
          </cell>
        </row>
        <row r="143">
          <cell r="AK143">
            <v>449</v>
          </cell>
        </row>
        <row r="144">
          <cell r="AK144">
            <v>450</v>
          </cell>
        </row>
        <row r="145">
          <cell r="AK145">
            <v>451</v>
          </cell>
        </row>
        <row r="146">
          <cell r="AK146">
            <v>453</v>
          </cell>
        </row>
        <row r="147">
          <cell r="AK147">
            <v>454</v>
          </cell>
        </row>
        <row r="148">
          <cell r="AK148">
            <v>456</v>
          </cell>
        </row>
        <row r="149">
          <cell r="AK149">
            <v>500</v>
          </cell>
        </row>
        <row r="150">
          <cell r="AK150">
            <v>501</v>
          </cell>
        </row>
        <row r="151">
          <cell r="AK151">
            <v>502</v>
          </cell>
        </row>
        <row r="152">
          <cell r="AK152">
            <v>503</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547</v>
          </cell>
        </row>
        <row r="185">
          <cell r="AK185">
            <v>548</v>
          </cell>
        </row>
        <row r="186">
          <cell r="AK186">
            <v>549</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25316</v>
          </cell>
        </row>
        <row r="264">
          <cell r="AK264">
            <v>25317</v>
          </cell>
        </row>
        <row r="265">
          <cell r="AK265">
            <v>25318</v>
          </cell>
        </row>
        <row r="266">
          <cell r="AK266">
            <v>25319</v>
          </cell>
        </row>
        <row r="267">
          <cell r="AK267">
            <v>25399</v>
          </cell>
        </row>
        <row r="268">
          <cell r="AK268">
            <v>40910</v>
          </cell>
        </row>
        <row r="269">
          <cell r="AK269">
            <v>40911</v>
          </cell>
        </row>
        <row r="270">
          <cell r="AK270">
            <v>41010</v>
          </cell>
        </row>
        <row r="271">
          <cell r="AK271">
            <v>41011</v>
          </cell>
        </row>
        <row r="272">
          <cell r="AK272">
            <v>41110</v>
          </cell>
        </row>
        <row r="273">
          <cell r="AK273">
            <v>41111</v>
          </cell>
        </row>
        <row r="274">
          <cell r="AK274">
            <v>41140</v>
          </cell>
        </row>
        <row r="275">
          <cell r="AK275">
            <v>41141</v>
          </cell>
        </row>
        <row r="276">
          <cell r="AK276">
            <v>41160</v>
          </cell>
        </row>
        <row r="277">
          <cell r="AK277">
            <v>41170</v>
          </cell>
        </row>
        <row r="278">
          <cell r="AK278">
            <v>41181</v>
          </cell>
        </row>
        <row r="279">
          <cell r="AK279">
            <v>108360</v>
          </cell>
        </row>
        <row r="280">
          <cell r="AK280">
            <v>108361</v>
          </cell>
        </row>
        <row r="281">
          <cell r="AK281">
            <v>108362</v>
          </cell>
        </row>
        <row r="282">
          <cell r="AK282">
            <v>108364</v>
          </cell>
        </row>
        <row r="283">
          <cell r="AK283">
            <v>108365</v>
          </cell>
        </row>
        <row r="284">
          <cell r="AK284">
            <v>108366</v>
          </cell>
        </row>
        <row r="285">
          <cell r="AK285">
            <v>108367</v>
          </cell>
        </row>
        <row r="286">
          <cell r="AK286">
            <v>108368</v>
          </cell>
        </row>
        <row r="287">
          <cell r="AK287">
            <v>108369</v>
          </cell>
        </row>
        <row r="288">
          <cell r="AK288">
            <v>108370</v>
          </cell>
        </row>
        <row r="289">
          <cell r="AK289">
            <v>108371</v>
          </cell>
        </row>
        <row r="290">
          <cell r="AK290">
            <v>108372</v>
          </cell>
        </row>
        <row r="291">
          <cell r="AK291">
            <v>108373</v>
          </cell>
        </row>
        <row r="292">
          <cell r="AK292">
            <v>111399</v>
          </cell>
        </row>
        <row r="293">
          <cell r="AK293">
            <v>403360</v>
          </cell>
        </row>
        <row r="294">
          <cell r="AK294">
            <v>403361</v>
          </cell>
        </row>
        <row r="295">
          <cell r="AK295">
            <v>403362</v>
          </cell>
        </row>
        <row r="296">
          <cell r="AK296">
            <v>403364</v>
          </cell>
        </row>
        <row r="297">
          <cell r="AK297">
            <v>403365</v>
          </cell>
        </row>
        <row r="298">
          <cell r="AK298">
            <v>403366</v>
          </cell>
        </row>
        <row r="299">
          <cell r="AK299">
            <v>403367</v>
          </cell>
        </row>
        <row r="300">
          <cell r="AK300">
            <v>403368</v>
          </cell>
        </row>
        <row r="301">
          <cell r="AK301">
            <v>403369</v>
          </cell>
        </row>
        <row r="302">
          <cell r="AK302">
            <v>403370</v>
          </cell>
        </row>
        <row r="303">
          <cell r="AK303">
            <v>403371</v>
          </cell>
        </row>
        <row r="304">
          <cell r="AK304">
            <v>403372</v>
          </cell>
        </row>
        <row r="305">
          <cell r="AK305">
            <v>403373</v>
          </cell>
        </row>
        <row r="306">
          <cell r="AK306">
            <v>404330</v>
          </cell>
        </row>
        <row r="307">
          <cell r="AK307">
            <v>1081390</v>
          </cell>
        </row>
        <row r="308">
          <cell r="AK308">
            <v>1081399</v>
          </cell>
        </row>
        <row r="309">
          <cell r="AK309" t="str">
            <v>108D</v>
          </cell>
        </row>
        <row r="310">
          <cell r="AK310" t="str">
            <v>108D00</v>
          </cell>
        </row>
        <row r="311">
          <cell r="AK311" t="str">
            <v>108DS</v>
          </cell>
        </row>
        <row r="312">
          <cell r="AK312" t="str">
            <v>108EP</v>
          </cell>
        </row>
        <row r="313">
          <cell r="AK313" t="str">
            <v>108GP</v>
          </cell>
        </row>
        <row r="314">
          <cell r="AK314" t="str">
            <v>108HP</v>
          </cell>
        </row>
        <row r="315">
          <cell r="AK315" t="str">
            <v>108MP</v>
          </cell>
        </row>
        <row r="316">
          <cell r="AK316" t="str">
            <v>108MP</v>
          </cell>
        </row>
        <row r="317">
          <cell r="AK317" t="str">
            <v>108NP</v>
          </cell>
        </row>
        <row r="318">
          <cell r="AK318" t="str">
            <v>108OP</v>
          </cell>
        </row>
        <row r="319">
          <cell r="AK319" t="str">
            <v>108SP</v>
          </cell>
        </row>
        <row r="320">
          <cell r="AK320" t="str">
            <v>108TP</v>
          </cell>
        </row>
        <row r="321">
          <cell r="AK321" t="str">
            <v>111CLG</v>
          </cell>
        </row>
        <row r="322">
          <cell r="AK322" t="str">
            <v>111CLH</v>
          </cell>
        </row>
        <row r="323">
          <cell r="AK323" t="str">
            <v>111CLS</v>
          </cell>
        </row>
        <row r="324">
          <cell r="AK324" t="str">
            <v>111IP</v>
          </cell>
        </row>
        <row r="325">
          <cell r="AK325" t="str">
            <v>111IP</v>
          </cell>
        </row>
        <row r="326">
          <cell r="AK326" t="str">
            <v>182M</v>
          </cell>
        </row>
        <row r="327">
          <cell r="AK327" t="str">
            <v>186M</v>
          </cell>
        </row>
        <row r="328">
          <cell r="AK328" t="str">
            <v>390L</v>
          </cell>
        </row>
        <row r="329">
          <cell r="AK329" t="str">
            <v>392L</v>
          </cell>
        </row>
        <row r="330">
          <cell r="AK330" t="str">
            <v>399G</v>
          </cell>
        </row>
        <row r="331">
          <cell r="AK331" t="str">
            <v>399L</v>
          </cell>
        </row>
        <row r="332">
          <cell r="AK332" t="str">
            <v>403EP</v>
          </cell>
        </row>
        <row r="333">
          <cell r="AK333" t="str">
            <v>403GP</v>
          </cell>
        </row>
        <row r="334">
          <cell r="AK334" t="str">
            <v>403GV0</v>
          </cell>
        </row>
        <row r="335">
          <cell r="AK335" t="str">
            <v>403HP</v>
          </cell>
        </row>
        <row r="336">
          <cell r="AK336" t="str">
            <v>403MP</v>
          </cell>
        </row>
        <row r="337">
          <cell r="AK337" t="str">
            <v>403NP</v>
          </cell>
        </row>
        <row r="338">
          <cell r="AK338" t="str">
            <v>403OP</v>
          </cell>
        </row>
        <row r="339">
          <cell r="AK339" t="str">
            <v>403SP</v>
          </cell>
        </row>
        <row r="340">
          <cell r="AK340" t="str">
            <v>403TP</v>
          </cell>
        </row>
        <row r="341">
          <cell r="AK341" t="str">
            <v>404CLG</v>
          </cell>
        </row>
        <row r="342">
          <cell r="AK342" t="str">
            <v>404CLS</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OWC143</v>
          </cell>
        </row>
        <row r="358">
          <cell r="AK358" t="str">
            <v>OWC232</v>
          </cell>
        </row>
        <row r="359">
          <cell r="AK359" t="str">
            <v>OWC25330</v>
          </cell>
        </row>
        <row r="360">
          <cell r="AK360" t="str">
            <v>DFA</v>
          </cell>
        </row>
        <row r="361">
          <cell r="AK361" t="str">
            <v>S00</v>
          </cell>
        </row>
        <row r="362">
          <cell r="AK362" t="str">
            <v>SCHMAF</v>
          </cell>
        </row>
        <row r="363">
          <cell r="AK363" t="str">
            <v>SCHMAP</v>
          </cell>
        </row>
        <row r="364">
          <cell r="AK364" t="str">
            <v>SCHMAT</v>
          </cell>
        </row>
        <row r="365">
          <cell r="AK365" t="str">
            <v>SCHMDF</v>
          </cell>
        </row>
        <row r="366">
          <cell r="AK366" t="str">
            <v>SCHMDP</v>
          </cell>
        </row>
        <row r="367">
          <cell r="AK367" t="str">
            <v>SCHMDT</v>
          </cell>
        </row>
        <row r="368">
          <cell r="AK368" t="str">
            <v>T00</v>
          </cell>
        </row>
        <row r="369">
          <cell r="AK369" t="str">
            <v>TS0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Lead Sheet"/>
      <sheetName val="Summary"/>
      <sheetName val="Apr 06 - Mar 07 Cap Add Detail"/>
      <sheetName val="Currant Creek"/>
      <sheetName val="Backup"/>
      <sheetName val="Apr 06 - Mar 07 Adds"/>
      <sheetName val="Apr 05 - Mar 06 Adds"/>
      <sheetName val="Issue Card"/>
      <sheetName val="Apr 05 - Mar 06 Cap Add Detail"/>
      <sheetName val="DIT - Type 2"/>
      <sheetName val="DIT - Type 3"/>
    </sheetNames>
    <sheetDataSet>
      <sheetData sheetId="0"/>
      <sheetData sheetId="1" refreshError="1"/>
      <sheetData sheetId="2"/>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sheetName val="Function"/>
      <sheetName val="Function1149"/>
      <sheetName val="Report"/>
      <sheetName val="Results"/>
      <sheetName val="NRO"/>
      <sheetName val="ADJ"/>
      <sheetName val="UTCR"/>
      <sheetName val="URO"/>
      <sheetName val="ECD"/>
      <sheetName val="Unadj Data for RAM"/>
      <sheetName val="Variables"/>
      <sheetName val="Inputs"/>
      <sheetName val="Factors"/>
      <sheetName val="Check"/>
      <sheetName val="CWC"/>
      <sheetName val="WelcomeDialog"/>
      <sheetName val="Macro"/>
    </sheetNames>
    <sheetDataSet>
      <sheetData sheetId="0"/>
      <sheetData sheetId="1"/>
      <sheetData sheetId="2"/>
      <sheetData sheetId="3"/>
      <sheetData sheetId="4"/>
      <sheetData sheetId="5"/>
      <sheetData sheetId="6"/>
      <sheetData sheetId="7">
        <row r="22">
          <cell r="AC22" t="str">
            <v>FACTOR</v>
          </cell>
          <cell r="AF22" t="str">
            <v>TOTAL</v>
          </cell>
          <cell r="AG22" t="str">
            <v>CALIFORNIA</v>
          </cell>
          <cell r="AH22" t="str">
            <v>OREGON</v>
          </cell>
          <cell r="AI22" t="str">
            <v>WASHINGTON</v>
          </cell>
          <cell r="AJ22" t="str">
            <v>MONTANA</v>
          </cell>
          <cell r="AK22" t="str">
            <v>WYOMING-PPL</v>
          </cell>
          <cell r="AL22" t="str">
            <v>UTAH</v>
          </cell>
          <cell r="AM22" t="str">
            <v>IDAHO-UPL</v>
          </cell>
          <cell r="AN22" t="str">
            <v>WY-UP&amp;L</v>
          </cell>
          <cell r="AO22" t="str">
            <v>FERC</v>
          </cell>
          <cell r="AP22" t="str">
            <v>OTHER</v>
          </cell>
          <cell r="AQ22" t="str">
            <v>NON-UTILITY</v>
          </cell>
        </row>
        <row r="23">
          <cell r="AC23" t="str">
            <v>S</v>
          </cell>
          <cell r="AG23">
            <v>1</v>
          </cell>
          <cell r="AH23">
            <v>1</v>
          </cell>
          <cell r="AI23">
            <v>1</v>
          </cell>
          <cell r="AJ23">
            <v>1</v>
          </cell>
          <cell r="AK23">
            <v>1</v>
          </cell>
          <cell r="AL23">
            <v>1</v>
          </cell>
          <cell r="AM23">
            <v>1</v>
          </cell>
          <cell r="AN23">
            <v>1</v>
          </cell>
          <cell r="AO23">
            <v>1</v>
          </cell>
          <cell r="AP23">
            <v>1</v>
          </cell>
        </row>
        <row r="24">
          <cell r="AC24" t="str">
            <v>SG</v>
          </cell>
          <cell r="AF24">
            <v>1</v>
          </cell>
          <cell r="AG24">
            <v>1.77376914240263E-2</v>
          </cell>
          <cell r="AH24">
            <v>0.26854972523867682</v>
          </cell>
          <cell r="AI24">
            <v>8.4660950062950643E-2</v>
          </cell>
          <cell r="AJ24">
            <v>0</v>
          </cell>
          <cell r="AK24">
            <v>0.12195517768545096</v>
          </cell>
          <cell r="AL24">
            <v>0.42643948459130382</v>
          </cell>
          <cell r="AM24">
            <v>5.7447032935563747E-2</v>
          </cell>
          <cell r="AN24">
            <v>1.9672178566932715E-2</v>
          </cell>
          <cell r="AO24">
            <v>3.5377594950950554E-3</v>
          </cell>
        </row>
        <row r="25">
          <cell r="AC25" t="str">
            <v>SG-P</v>
          </cell>
          <cell r="AF25">
            <v>1</v>
          </cell>
          <cell r="AG25">
            <v>1.77376914240263E-2</v>
          </cell>
          <cell r="AH25">
            <v>0.26854972523867682</v>
          </cell>
          <cell r="AI25">
            <v>8.4660950062950643E-2</v>
          </cell>
          <cell r="AJ25">
            <v>0</v>
          </cell>
          <cell r="AK25">
            <v>0.12195517768545096</v>
          </cell>
          <cell r="AL25">
            <v>0.42643948459130382</v>
          </cell>
          <cell r="AM25">
            <v>5.7447032935563747E-2</v>
          </cell>
          <cell r="AN25">
            <v>1.9672178566932715E-2</v>
          </cell>
          <cell r="AO25">
            <v>3.5377594950950554E-3</v>
          </cell>
        </row>
        <row r="26">
          <cell r="AC26" t="str">
            <v>SG-U</v>
          </cell>
          <cell r="AF26">
            <v>1</v>
          </cell>
          <cell r="AG26">
            <v>1.77376914240263E-2</v>
          </cell>
          <cell r="AH26">
            <v>0.26854972523867682</v>
          </cell>
          <cell r="AI26">
            <v>8.4660950062950643E-2</v>
          </cell>
          <cell r="AJ26">
            <v>0</v>
          </cell>
          <cell r="AK26">
            <v>0.12195517768545096</v>
          </cell>
          <cell r="AL26">
            <v>0.42643948459130382</v>
          </cell>
          <cell r="AM26">
            <v>5.7447032935563747E-2</v>
          </cell>
          <cell r="AN26">
            <v>1.9672178566932715E-2</v>
          </cell>
          <cell r="AO26">
            <v>3.5377594950950554E-3</v>
          </cell>
        </row>
        <row r="27">
          <cell r="AC27" t="str">
            <v>DGP</v>
          </cell>
          <cell r="AF27">
            <v>1</v>
          </cell>
          <cell r="AG27">
            <v>3.5986130806217598E-2</v>
          </cell>
          <cell r="AH27">
            <v>0.54483220557792078</v>
          </cell>
          <cell r="AI27">
            <v>0.17175966986421065</v>
          </cell>
          <cell r="AJ27">
            <v>0</v>
          </cell>
          <cell r="AK27">
            <v>0.24742199375165094</v>
          </cell>
          <cell r="AL27">
            <v>0</v>
          </cell>
          <cell r="AM27">
            <v>0</v>
          </cell>
          <cell r="AN27">
            <v>0</v>
          </cell>
          <cell r="AO27">
            <v>0</v>
          </cell>
        </row>
        <row r="28">
          <cell r="AC28" t="str">
            <v>DGU</v>
          </cell>
          <cell r="AF28">
            <v>0.99999999999999989</v>
          </cell>
          <cell r="AG28">
            <v>0</v>
          </cell>
          <cell r="AH28">
            <v>0</v>
          </cell>
          <cell r="AI28">
            <v>0</v>
          </cell>
          <cell r="AJ28">
            <v>0</v>
          </cell>
          <cell r="AK28">
            <v>0</v>
          </cell>
          <cell r="AL28">
            <v>0.84094353232281238</v>
          </cell>
          <cell r="AM28">
            <v>0.11328620482832999</v>
          </cell>
          <cell r="AN28">
            <v>3.879376073352208E-2</v>
          </cell>
          <cell r="AO28">
            <v>6.976502115335485E-3</v>
          </cell>
        </row>
        <row r="29">
          <cell r="AC29" t="str">
            <v>SC</v>
          </cell>
          <cell r="AF29">
            <v>1</v>
          </cell>
          <cell r="AG29">
            <v>1.7971461414725283E-2</v>
          </cell>
          <cell r="AH29">
            <v>0.27085218094880281</v>
          </cell>
          <cell r="AI29">
            <v>8.56210623830123E-2</v>
          </cell>
          <cell r="AJ29">
            <v>0</v>
          </cell>
          <cell r="AK29">
            <v>0.11777476018573839</v>
          </cell>
          <cell r="AL29">
            <v>0.42998227818956319</v>
          </cell>
          <cell r="AM29">
            <v>5.5223614915049006E-2</v>
          </cell>
          <cell r="AN29">
            <v>1.9007884211547681E-2</v>
          </cell>
          <cell r="AO29">
            <v>3.5667577515613664E-3</v>
          </cell>
        </row>
        <row r="30">
          <cell r="AC30" t="str">
            <v>SE</v>
          </cell>
          <cell r="AF30">
            <v>1</v>
          </cell>
          <cell r="AG30">
            <v>1.7036381451929358E-2</v>
          </cell>
          <cell r="AH30">
            <v>0.26164235810829872</v>
          </cell>
          <cell r="AI30">
            <v>8.1780613102765673E-2</v>
          </cell>
          <cell r="AJ30">
            <v>0</v>
          </cell>
          <cell r="AK30">
            <v>0.13449643018458868</v>
          </cell>
          <cell r="AL30">
            <v>0.41581110379652569</v>
          </cell>
          <cell r="AM30">
            <v>6.4117286997107975E-2</v>
          </cell>
          <cell r="AN30">
            <v>2.1665061633087811E-2</v>
          </cell>
          <cell r="AO30">
            <v>3.4507647256961219E-3</v>
          </cell>
        </row>
        <row r="31">
          <cell r="AC31" t="str">
            <v>SE-P</v>
          </cell>
          <cell r="AF31">
            <v>1</v>
          </cell>
          <cell r="AG31">
            <v>1.7036381451929358E-2</v>
          </cell>
          <cell r="AH31">
            <v>0.26164235810829872</v>
          </cell>
          <cell r="AI31">
            <v>8.1780613102765673E-2</v>
          </cell>
          <cell r="AJ31">
            <v>0</v>
          </cell>
          <cell r="AK31">
            <v>0.13449643018458868</v>
          </cell>
          <cell r="AL31">
            <v>0.41581110379652569</v>
          </cell>
          <cell r="AM31">
            <v>6.4117286997107975E-2</v>
          </cell>
          <cell r="AN31">
            <v>2.1665061633087811E-2</v>
          </cell>
          <cell r="AO31">
            <v>3.4507647256961219E-3</v>
          </cell>
        </row>
        <row r="32">
          <cell r="AC32" t="str">
            <v>SE-U</v>
          </cell>
          <cell r="AF32">
            <v>1</v>
          </cell>
          <cell r="AG32">
            <v>1.7036381451929358E-2</v>
          </cell>
          <cell r="AH32">
            <v>0.26164235810829872</v>
          </cell>
          <cell r="AI32">
            <v>8.1780613102765673E-2</v>
          </cell>
          <cell r="AJ32">
            <v>0</v>
          </cell>
          <cell r="AK32">
            <v>0.13449643018458868</v>
          </cell>
          <cell r="AL32">
            <v>0.41581110379652569</v>
          </cell>
          <cell r="AM32">
            <v>6.4117286997107975E-2</v>
          </cell>
          <cell r="AN32">
            <v>2.1665061633087811E-2</v>
          </cell>
          <cell r="AO32">
            <v>3.4507647256961219E-3</v>
          </cell>
        </row>
        <row r="33">
          <cell r="AC33" t="str">
            <v>DEP</v>
          </cell>
          <cell r="AF33">
            <v>1</v>
          </cell>
          <cell r="AG33">
            <v>3.4420006882060351E-2</v>
          </cell>
          <cell r="AH33">
            <v>0.5286176405557208</v>
          </cell>
          <cell r="AI33">
            <v>0.16522811923171193</v>
          </cell>
          <cell r="AJ33">
            <v>0</v>
          </cell>
          <cell r="AK33">
            <v>0.27173423333050689</v>
          </cell>
          <cell r="AL33">
            <v>0</v>
          </cell>
          <cell r="AM33">
            <v>0</v>
          </cell>
          <cell r="AN33">
            <v>0</v>
          </cell>
          <cell r="AO33">
            <v>0</v>
          </cell>
        </row>
        <row r="34">
          <cell r="AC34" t="str">
            <v>DEU</v>
          </cell>
          <cell r="AF34">
            <v>0.99999999999999989</v>
          </cell>
          <cell r="AG34">
            <v>0</v>
          </cell>
          <cell r="AH34">
            <v>0</v>
          </cell>
          <cell r="AI34">
            <v>0</v>
          </cell>
          <cell r="AJ34">
            <v>0</v>
          </cell>
          <cell r="AK34">
            <v>0</v>
          </cell>
          <cell r="AL34">
            <v>0.82331623583571845</v>
          </cell>
          <cell r="AM34">
            <v>0.12695380883404506</v>
          </cell>
          <cell r="AN34">
            <v>4.2897356107236641E-2</v>
          </cell>
          <cell r="AO34">
            <v>6.8325992229997419E-3</v>
          </cell>
        </row>
        <row r="35">
          <cell r="AC35" t="str">
            <v>SO</v>
          </cell>
          <cell r="AF35">
            <v>1.0000000000000002</v>
          </cell>
          <cell r="AG35">
            <v>2.5406462253114933E-2</v>
          </cell>
          <cell r="AH35">
            <v>0.2866120831356137</v>
          </cell>
          <cell r="AI35">
            <v>8.1347808453091905E-2</v>
          </cell>
          <cell r="AJ35">
            <v>0</v>
          </cell>
          <cell r="AK35">
            <v>0.10852884403482237</v>
          </cell>
          <cell r="AL35">
            <v>0.42235226942443005</v>
          </cell>
          <cell r="AM35">
            <v>5.4972321694304813E-2</v>
          </cell>
          <cell r="AN35">
            <v>1.8528833912229186E-2</v>
          </cell>
          <cell r="AO35">
            <v>2.2513770923932169E-3</v>
          </cell>
        </row>
        <row r="36">
          <cell r="AC36" t="str">
            <v>SO-P</v>
          </cell>
          <cell r="AF36">
            <v>1.0000000000000002</v>
          </cell>
          <cell r="AG36">
            <v>2.5406462253114933E-2</v>
          </cell>
          <cell r="AH36">
            <v>0.2866120831356137</v>
          </cell>
          <cell r="AI36">
            <v>8.1347808453091905E-2</v>
          </cell>
          <cell r="AJ36">
            <v>0</v>
          </cell>
          <cell r="AK36">
            <v>0.10852884403482237</v>
          </cell>
          <cell r="AL36">
            <v>0.42235226942443005</v>
          </cell>
          <cell r="AM36">
            <v>5.4972321694304813E-2</v>
          </cell>
          <cell r="AN36">
            <v>1.8528833912229186E-2</v>
          </cell>
          <cell r="AO36">
            <v>2.2513770923932169E-3</v>
          </cell>
        </row>
        <row r="37">
          <cell r="AC37" t="str">
            <v>SO-U</v>
          </cell>
          <cell r="AF37">
            <v>1.0000000000000002</v>
          </cell>
          <cell r="AG37">
            <v>2.5406462253114933E-2</v>
          </cell>
          <cell r="AH37">
            <v>0.2866120831356137</v>
          </cell>
          <cell r="AI37">
            <v>8.1347808453091905E-2</v>
          </cell>
          <cell r="AJ37">
            <v>0</v>
          </cell>
          <cell r="AK37">
            <v>0.10852884403482237</v>
          </cell>
          <cell r="AL37">
            <v>0.42235226942443005</v>
          </cell>
          <cell r="AM37">
            <v>5.4972321694304813E-2</v>
          </cell>
          <cell r="AN37">
            <v>1.8528833912229186E-2</v>
          </cell>
          <cell r="AO37">
            <v>2.2513770923932169E-3</v>
          </cell>
        </row>
        <row r="38">
          <cell r="AC38" t="str">
            <v>DOP</v>
          </cell>
          <cell r="AF38">
            <v>0</v>
          </cell>
          <cell r="AG38">
            <v>0</v>
          </cell>
          <cell r="AH38">
            <v>0</v>
          </cell>
          <cell r="AI38">
            <v>0</v>
          </cell>
          <cell r="AJ38">
            <v>0</v>
          </cell>
          <cell r="AK38">
            <v>0</v>
          </cell>
          <cell r="AL38">
            <v>0</v>
          </cell>
          <cell r="AM38">
            <v>0</v>
          </cell>
          <cell r="AN38">
            <v>0</v>
          </cell>
          <cell r="AO38">
            <v>0</v>
          </cell>
        </row>
        <row r="39">
          <cell r="AC39" t="str">
            <v>DOU</v>
          </cell>
          <cell r="AF39">
            <v>0</v>
          </cell>
          <cell r="AG39">
            <v>0</v>
          </cell>
          <cell r="AH39">
            <v>0</v>
          </cell>
          <cell r="AI39">
            <v>0</v>
          </cell>
          <cell r="AJ39">
            <v>0</v>
          </cell>
          <cell r="AK39">
            <v>0</v>
          </cell>
          <cell r="AL39">
            <v>0</v>
          </cell>
          <cell r="AM39">
            <v>0</v>
          </cell>
          <cell r="AN39">
            <v>0</v>
          </cell>
          <cell r="AO39">
            <v>0</v>
          </cell>
        </row>
        <row r="40">
          <cell r="AC40" t="str">
            <v>GPS</v>
          </cell>
          <cell r="AF40">
            <v>1.0000000000000004</v>
          </cell>
          <cell r="AG40">
            <v>2.540646225311494E-2</v>
          </cell>
          <cell r="AH40">
            <v>0.28661208313561376</v>
          </cell>
          <cell r="AI40">
            <v>8.1347808453091919E-2</v>
          </cell>
          <cell r="AJ40">
            <v>0</v>
          </cell>
          <cell r="AK40">
            <v>0.10852884403482238</v>
          </cell>
          <cell r="AL40">
            <v>0.4223522694244301</v>
          </cell>
          <cell r="AM40">
            <v>5.4972321694304806E-2</v>
          </cell>
          <cell r="AN40">
            <v>1.852883391222919E-2</v>
          </cell>
          <cell r="AO40">
            <v>2.2513770923932165E-3</v>
          </cell>
        </row>
        <row r="41">
          <cell r="AC41" t="str">
            <v>SGPP</v>
          </cell>
          <cell r="AF41">
            <v>0</v>
          </cell>
          <cell r="AG41">
            <v>0</v>
          </cell>
          <cell r="AH41">
            <v>0</v>
          </cell>
          <cell r="AI41">
            <v>0</v>
          </cell>
          <cell r="AJ41">
            <v>0</v>
          </cell>
          <cell r="AK41">
            <v>0</v>
          </cell>
          <cell r="AL41">
            <v>0</v>
          </cell>
          <cell r="AM41">
            <v>0</v>
          </cell>
          <cell r="AN41">
            <v>0</v>
          </cell>
          <cell r="AO41">
            <v>0</v>
          </cell>
        </row>
        <row r="42">
          <cell r="AC42" t="str">
            <v>SGPU</v>
          </cell>
          <cell r="AF42">
            <v>0</v>
          </cell>
          <cell r="AG42">
            <v>0</v>
          </cell>
          <cell r="AH42">
            <v>0</v>
          </cell>
          <cell r="AI42">
            <v>0</v>
          </cell>
          <cell r="AJ42">
            <v>0</v>
          </cell>
          <cell r="AK42">
            <v>0</v>
          </cell>
          <cell r="AL42">
            <v>0</v>
          </cell>
          <cell r="AM42">
            <v>0</v>
          </cell>
          <cell r="AN42">
            <v>0</v>
          </cell>
          <cell r="AO42">
            <v>0</v>
          </cell>
        </row>
        <row r="43">
          <cell r="AC43" t="str">
            <v>SNP</v>
          </cell>
          <cell r="AF43">
            <v>1.0000000000000004</v>
          </cell>
          <cell r="AG43">
            <v>2.4760245107508041E-2</v>
          </cell>
          <cell r="AH43">
            <v>0.28172735309314167</v>
          </cell>
          <cell r="AI43">
            <v>7.9460073174299137E-2</v>
          </cell>
          <cell r="AJ43">
            <v>0</v>
          </cell>
          <cell r="AK43">
            <v>0.10550208814405276</v>
          </cell>
          <cell r="AL43">
            <v>0.43473658999210457</v>
          </cell>
          <cell r="AM43">
            <v>5.3352406097391163E-2</v>
          </cell>
          <cell r="AN43">
            <v>1.8265260477379086E-2</v>
          </cell>
          <cell r="AO43">
            <v>2.1959839141240762E-3</v>
          </cell>
        </row>
        <row r="44">
          <cell r="AC44" t="str">
            <v>SSCCT</v>
          </cell>
          <cell r="AF44">
            <v>1.0000000000000002</v>
          </cell>
          <cell r="AG44">
            <v>1.7248281780818109E-2</v>
          </cell>
          <cell r="AH44">
            <v>0.24802280700807078</v>
          </cell>
          <cell r="AI44">
            <v>8.2656355609177667E-2</v>
          </cell>
          <cell r="AJ44">
            <v>0</v>
          </cell>
          <cell r="AK44">
            <v>0.11400453810766982</v>
          </cell>
          <cell r="AL44">
            <v>0.45740637990625532</v>
          </cell>
          <cell r="AM44">
            <v>5.9230013424269763E-2</v>
          </cell>
          <cell r="AN44">
            <v>1.751750343341504E-2</v>
          </cell>
          <cell r="AO44">
            <v>3.9141207303235014E-3</v>
          </cell>
        </row>
        <row r="45">
          <cell r="AC45" t="str">
            <v>SSECT</v>
          </cell>
          <cell r="AF45">
            <v>1</v>
          </cell>
          <cell r="AG45">
            <v>1.7578696877635986E-2</v>
          </cell>
          <cell r="AH45">
            <v>0.24914456745503938</v>
          </cell>
          <cell r="AI45">
            <v>7.8644960559042465E-2</v>
          </cell>
          <cell r="AJ45">
            <v>0</v>
          </cell>
          <cell r="AK45">
            <v>0.13255298089557729</v>
          </cell>
          <cell r="AL45">
            <v>0.42610377871031058</v>
          </cell>
          <cell r="AM45">
            <v>7.1937034913409054E-2</v>
          </cell>
          <cell r="AN45">
            <v>2.0365757474613118E-2</v>
          </cell>
          <cell r="AO45">
            <v>3.6722231143721676E-3</v>
          </cell>
        </row>
        <row r="46">
          <cell r="AC46" t="str">
            <v>SSCCH</v>
          </cell>
          <cell r="AF46">
            <v>1</v>
          </cell>
          <cell r="AG46">
            <v>1.8300105143908282E-2</v>
          </cell>
          <cell r="AH46">
            <v>0.28411282985113206</v>
          </cell>
          <cell r="AI46">
            <v>8.7817167415049122E-2</v>
          </cell>
          <cell r="AJ46">
            <v>0</v>
          </cell>
          <cell r="AK46">
            <v>0.11928524350527576</v>
          </cell>
          <cell r="AL46">
            <v>0.41486819460180863</v>
          </cell>
          <cell r="AM46">
            <v>5.2772186403529521E-2</v>
          </cell>
          <cell r="AN46">
            <v>1.9461598165095587E-2</v>
          </cell>
          <cell r="AO46">
            <v>3.3826749142010044E-3</v>
          </cell>
        </row>
        <row r="47">
          <cell r="AC47" t="str">
            <v>SSECH</v>
          </cell>
          <cell r="AF47">
            <v>0.99999999999999978</v>
          </cell>
          <cell r="AG47">
            <v>1.6702230470606542E-2</v>
          </cell>
          <cell r="AH47">
            <v>0.26876471110096628</v>
          </cell>
          <cell r="AI47">
            <v>8.4315474044338146E-2</v>
          </cell>
          <cell r="AJ47">
            <v>0</v>
          </cell>
          <cell r="AK47">
            <v>0.13515779196543534</v>
          </cell>
          <cell r="AL47">
            <v>0.40970999791437213</v>
          </cell>
          <cell r="AM47">
            <v>6.0047284372173416E-2</v>
          </cell>
          <cell r="AN47">
            <v>2.1968861593284861E-2</v>
          </cell>
          <cell r="AO47">
            <v>3.3336485388231387E-3</v>
          </cell>
        </row>
        <row r="48">
          <cell r="AC48" t="str">
            <v>SSGCH</v>
          </cell>
          <cell r="AF48">
            <v>0.99999999999999989</v>
          </cell>
          <cell r="AG48">
            <v>1.7900636475582845E-2</v>
          </cell>
          <cell r="AH48">
            <v>0.2802758001635906</v>
          </cell>
          <cell r="AI48">
            <v>8.6941744072371374E-2</v>
          </cell>
          <cell r="AJ48">
            <v>0</v>
          </cell>
          <cell r="AK48">
            <v>0.12325338062031566</v>
          </cell>
          <cell r="AL48">
            <v>0.41357864542994949</v>
          </cell>
          <cell r="AM48">
            <v>5.4590960895690495E-2</v>
          </cell>
          <cell r="AN48">
            <v>2.0088414022142904E-2</v>
          </cell>
          <cell r="AO48">
            <v>3.3704183203565378E-3</v>
          </cell>
        </row>
        <row r="49">
          <cell r="AC49" t="str">
            <v>SSCP</v>
          </cell>
          <cell r="AF49">
            <v>1</v>
          </cell>
          <cell r="AG49">
            <v>1.6760014609546472E-2</v>
          </cell>
          <cell r="AH49">
            <v>0.23430549370634943</v>
          </cell>
          <cell r="AI49">
            <v>8.1758603033879093E-2</v>
          </cell>
          <cell r="AJ49">
            <v>0</v>
          </cell>
          <cell r="AK49">
            <v>0.11038210865046211</v>
          </cell>
          <cell r="AL49">
            <v>0.47700061411463285</v>
          </cell>
          <cell r="AM49">
            <v>5.9430685547309965E-2</v>
          </cell>
          <cell r="AN49">
            <v>1.6274614945502055E-2</v>
          </cell>
          <cell r="AO49">
            <v>4.087865392317932E-3</v>
          </cell>
        </row>
        <row r="50">
          <cell r="AC50" t="str">
            <v>SSEP</v>
          </cell>
          <cell r="AF50">
            <v>1</v>
          </cell>
          <cell r="AG50">
            <v>1.8069044013282302E-2</v>
          </cell>
          <cell r="AH50">
            <v>0.24140914714171635</v>
          </cell>
          <cell r="AI50">
            <v>7.7126228353429402E-2</v>
          </cell>
          <cell r="AJ50">
            <v>0</v>
          </cell>
          <cell r="AK50">
            <v>0.13023268249261419</v>
          </cell>
          <cell r="AL50">
            <v>0.43478744795398416</v>
          </cell>
          <cell r="AM50">
            <v>7.5367442146309596E-2</v>
          </cell>
          <cell r="AN50">
            <v>1.9233485911873304E-2</v>
          </cell>
          <cell r="AO50">
            <v>3.7745219867906486E-3</v>
          </cell>
        </row>
        <row r="51">
          <cell r="AC51" t="str">
            <v>SSGC</v>
          </cell>
          <cell r="AF51">
            <v>0.99999999999999989</v>
          </cell>
          <cell r="AG51">
            <v>1.7087271960480429E-2</v>
          </cell>
          <cell r="AH51">
            <v>0.23608140706519115</v>
          </cell>
          <cell r="AI51">
            <v>8.060050936376667E-2</v>
          </cell>
          <cell r="AJ51">
            <v>0</v>
          </cell>
          <cell r="AK51">
            <v>0.11534475211100012</v>
          </cell>
          <cell r="AL51">
            <v>0.46644732257447069</v>
          </cell>
          <cell r="AM51">
            <v>6.3414874697059878E-2</v>
          </cell>
          <cell r="AN51">
            <v>1.7014332687094867E-2</v>
          </cell>
          <cell r="AO51">
            <v>4.0095295409361114E-3</v>
          </cell>
        </row>
        <row r="52">
          <cell r="AC52" t="str">
            <v>SSGCT</v>
          </cell>
          <cell r="AF52">
            <v>1</v>
          </cell>
          <cell r="AG52">
            <v>1.7330885555022577E-2</v>
          </cell>
          <cell r="AH52">
            <v>0.24830324711981294</v>
          </cell>
          <cell r="AI52">
            <v>8.1653506846643867E-2</v>
          </cell>
          <cell r="AJ52">
            <v>0</v>
          </cell>
          <cell r="AK52">
            <v>0.1186416488046467</v>
          </cell>
          <cell r="AL52">
            <v>0.44958072960726914</v>
          </cell>
          <cell r="AM52">
            <v>6.2406768796554588E-2</v>
          </cell>
          <cell r="AN52">
            <v>1.822956694371456E-2</v>
          </cell>
          <cell r="AO52">
            <v>3.8536463263356682E-3</v>
          </cell>
        </row>
        <row r="53">
          <cell r="AC53" t="str">
            <v>MC</v>
          </cell>
          <cell r="AF53">
            <v>1.0000000000000002</v>
          </cell>
          <cell r="AG53">
            <v>5.1923078973405631E-3</v>
          </cell>
          <cell r="AH53">
            <v>0.69900878905273056</v>
          </cell>
          <cell r="AI53">
            <v>0.11165826799179777</v>
          </cell>
          <cell r="AJ53">
            <v>0</v>
          </cell>
          <cell r="AK53">
            <v>3.5699619363093044E-2</v>
          </cell>
          <cell r="AL53">
            <v>0.12483051208017135</v>
          </cell>
          <cell r="AM53">
            <v>1.6816319308953429E-2</v>
          </cell>
          <cell r="AN53">
            <v>5.7585852459143029E-3</v>
          </cell>
          <cell r="AO53">
            <v>1.0355990599989809E-3</v>
          </cell>
        </row>
        <row r="54">
          <cell r="AC54" t="str">
            <v>SNPD</v>
          </cell>
          <cell r="AF54">
            <v>1</v>
          </cell>
          <cell r="AG54">
            <v>3.7767458422051661E-2</v>
          </cell>
          <cell r="AH54">
            <v>0.30111007847212473</v>
          </cell>
          <cell r="AI54">
            <v>6.8982563140269931E-2</v>
          </cell>
          <cell r="AJ54">
            <v>0</v>
          </cell>
          <cell r="AK54">
            <v>7.5788480211939319E-2</v>
          </cell>
          <cell r="AL54">
            <v>0.45700862611788701</v>
          </cell>
          <cell r="AM54">
            <v>4.4303608746911145E-2</v>
          </cell>
          <cell r="AN54">
            <v>1.5039184888816261E-2</v>
          </cell>
          <cell r="AO54">
            <v>0</v>
          </cell>
        </row>
        <row r="55">
          <cell r="AC55" t="str">
            <v>DGUH</v>
          </cell>
          <cell r="AF55">
            <v>0.99999999999999989</v>
          </cell>
          <cell r="AG55">
            <v>0</v>
          </cell>
          <cell r="AH55">
            <v>0</v>
          </cell>
          <cell r="AI55">
            <v>0</v>
          </cell>
          <cell r="AJ55">
            <v>0</v>
          </cell>
          <cell r="AK55">
            <v>0</v>
          </cell>
          <cell r="AL55">
            <v>0.84094353232281238</v>
          </cell>
          <cell r="AM55">
            <v>0.11328620482832999</v>
          </cell>
          <cell r="AN55">
            <v>3.879376073352208E-2</v>
          </cell>
          <cell r="AO55">
            <v>6.976502115335485E-3</v>
          </cell>
        </row>
        <row r="56">
          <cell r="AC56" t="str">
            <v>DEUH</v>
          </cell>
          <cell r="AF56">
            <v>0.99999999999999989</v>
          </cell>
          <cell r="AG56">
            <v>0</v>
          </cell>
          <cell r="AH56">
            <v>0</v>
          </cell>
          <cell r="AI56">
            <v>0</v>
          </cell>
          <cell r="AJ56">
            <v>0</v>
          </cell>
          <cell r="AK56">
            <v>0</v>
          </cell>
          <cell r="AL56">
            <v>0.82331623583571845</v>
          </cell>
          <cell r="AM56">
            <v>0.12695380883404506</v>
          </cell>
          <cell r="AN56">
            <v>4.2897356107236641E-2</v>
          </cell>
          <cell r="AO56">
            <v>6.8325992229997419E-3</v>
          </cell>
        </row>
        <row r="57">
          <cell r="AC57" t="str">
            <v>DNPGMP</v>
          </cell>
          <cell r="AF57">
            <v>0</v>
          </cell>
          <cell r="AG57">
            <v>0</v>
          </cell>
          <cell r="AH57">
            <v>0</v>
          </cell>
          <cell r="AI57">
            <v>0</v>
          </cell>
          <cell r="AJ57">
            <v>0</v>
          </cell>
          <cell r="AK57">
            <v>0</v>
          </cell>
          <cell r="AL57">
            <v>0</v>
          </cell>
          <cell r="AM57">
            <v>0</v>
          </cell>
          <cell r="AN57">
            <v>0</v>
          </cell>
          <cell r="AO57">
            <v>0</v>
          </cell>
        </row>
        <row r="58">
          <cell r="AC58" t="str">
            <v>DNPGMU</v>
          </cell>
          <cell r="AF58">
            <v>1</v>
          </cell>
          <cell r="AG58">
            <v>1.7036381451929358E-2</v>
          </cell>
          <cell r="AH58">
            <v>0.26164235810829867</v>
          </cell>
          <cell r="AI58">
            <v>8.1780613102765673E-2</v>
          </cell>
          <cell r="AJ58">
            <v>0</v>
          </cell>
          <cell r="AK58">
            <v>0.13449643018458865</v>
          </cell>
          <cell r="AL58">
            <v>0.41581110379652569</v>
          </cell>
          <cell r="AM58">
            <v>6.4117286997107975E-2</v>
          </cell>
          <cell r="AN58">
            <v>2.1665061633087811E-2</v>
          </cell>
          <cell r="AO58">
            <v>3.4507647256961224E-3</v>
          </cell>
        </row>
        <row r="59">
          <cell r="AC59" t="str">
            <v>DNPIP</v>
          </cell>
          <cell r="AF59">
            <v>0</v>
          </cell>
          <cell r="AG59">
            <v>0</v>
          </cell>
          <cell r="AH59">
            <v>0</v>
          </cell>
          <cell r="AI59">
            <v>0</v>
          </cell>
          <cell r="AJ59">
            <v>0</v>
          </cell>
          <cell r="AK59">
            <v>0</v>
          </cell>
          <cell r="AL59">
            <v>0</v>
          </cell>
          <cell r="AM59">
            <v>0</v>
          </cell>
          <cell r="AN59">
            <v>0</v>
          </cell>
          <cell r="AO59">
            <v>0</v>
          </cell>
        </row>
        <row r="60">
          <cell r="AC60" t="str">
            <v>DNPIU</v>
          </cell>
          <cell r="AF60">
            <v>0</v>
          </cell>
          <cell r="AG60">
            <v>0</v>
          </cell>
          <cell r="AH60">
            <v>0</v>
          </cell>
          <cell r="AI60">
            <v>0</v>
          </cell>
          <cell r="AJ60">
            <v>0</v>
          </cell>
          <cell r="AK60">
            <v>0</v>
          </cell>
          <cell r="AL60">
            <v>0</v>
          </cell>
          <cell r="AM60">
            <v>0</v>
          </cell>
          <cell r="AN60">
            <v>0</v>
          </cell>
          <cell r="AO60">
            <v>0</v>
          </cell>
        </row>
        <row r="61">
          <cell r="AC61" t="str">
            <v>DNPPSP</v>
          </cell>
          <cell r="AF61">
            <v>0</v>
          </cell>
          <cell r="AG61">
            <v>0</v>
          </cell>
          <cell r="AH61">
            <v>0</v>
          </cell>
          <cell r="AI61">
            <v>0</v>
          </cell>
          <cell r="AJ61">
            <v>0</v>
          </cell>
          <cell r="AK61">
            <v>0</v>
          </cell>
          <cell r="AL61">
            <v>0</v>
          </cell>
          <cell r="AM61">
            <v>0</v>
          </cell>
          <cell r="AN61">
            <v>0</v>
          </cell>
          <cell r="AO61">
            <v>0</v>
          </cell>
        </row>
        <row r="62">
          <cell r="AC62" t="str">
            <v>DNPPSU</v>
          </cell>
          <cell r="AF62">
            <v>0</v>
          </cell>
          <cell r="AG62">
            <v>0</v>
          </cell>
          <cell r="AH62">
            <v>0</v>
          </cell>
          <cell r="AI62">
            <v>0</v>
          </cell>
          <cell r="AJ62">
            <v>0</v>
          </cell>
          <cell r="AK62">
            <v>0</v>
          </cell>
          <cell r="AL62">
            <v>0</v>
          </cell>
          <cell r="AM62">
            <v>0</v>
          </cell>
          <cell r="AN62">
            <v>0</v>
          </cell>
          <cell r="AO62">
            <v>0</v>
          </cell>
        </row>
        <row r="63">
          <cell r="AC63" t="str">
            <v>DNPPHP</v>
          </cell>
          <cell r="AF63">
            <v>0</v>
          </cell>
          <cell r="AG63">
            <v>0</v>
          </cell>
          <cell r="AH63">
            <v>0</v>
          </cell>
          <cell r="AI63">
            <v>0</v>
          </cell>
          <cell r="AJ63">
            <v>0</v>
          </cell>
          <cell r="AK63">
            <v>0</v>
          </cell>
          <cell r="AL63">
            <v>0</v>
          </cell>
          <cell r="AM63">
            <v>0</v>
          </cell>
          <cell r="AN63">
            <v>0</v>
          </cell>
          <cell r="AO63">
            <v>0</v>
          </cell>
        </row>
        <row r="64">
          <cell r="AC64" t="str">
            <v>DNPPHU</v>
          </cell>
          <cell r="AF64">
            <v>0</v>
          </cell>
          <cell r="AG64">
            <v>0</v>
          </cell>
          <cell r="AH64">
            <v>0</v>
          </cell>
          <cell r="AI64">
            <v>0</v>
          </cell>
          <cell r="AJ64">
            <v>0</v>
          </cell>
          <cell r="AK64">
            <v>0</v>
          </cell>
          <cell r="AL64">
            <v>0</v>
          </cell>
          <cell r="AM64">
            <v>0</v>
          </cell>
          <cell r="AN64">
            <v>0</v>
          </cell>
          <cell r="AO64">
            <v>0</v>
          </cell>
        </row>
        <row r="65">
          <cell r="AC65" t="str">
            <v>SNPPH-P</v>
          </cell>
          <cell r="AF65">
            <v>1.0000000000000004</v>
          </cell>
          <cell r="AG65">
            <v>1.7737691424026297E-2</v>
          </cell>
          <cell r="AH65">
            <v>0.26854972523867704</v>
          </cell>
          <cell r="AI65">
            <v>8.4660950062950699E-2</v>
          </cell>
          <cell r="AJ65">
            <v>0</v>
          </cell>
          <cell r="AK65">
            <v>0.121955177685451</v>
          </cell>
          <cell r="AL65">
            <v>0.42643948459130387</v>
          </cell>
          <cell r="AM65">
            <v>5.744703293556376E-2</v>
          </cell>
          <cell r="AN65">
            <v>1.9672178566932725E-2</v>
          </cell>
          <cell r="AO65">
            <v>3.5377594950950549E-3</v>
          </cell>
        </row>
        <row r="66">
          <cell r="AC66" t="str">
            <v>SNPPH-U</v>
          </cell>
          <cell r="AF66">
            <v>1.0000000000000004</v>
          </cell>
          <cell r="AG66">
            <v>1.7737691424026297E-2</v>
          </cell>
          <cell r="AH66">
            <v>0.26854972523867704</v>
          </cell>
          <cell r="AI66">
            <v>8.4660950062950699E-2</v>
          </cell>
          <cell r="AJ66">
            <v>0</v>
          </cell>
          <cell r="AK66">
            <v>0.121955177685451</v>
          </cell>
          <cell r="AL66">
            <v>0.42643948459130387</v>
          </cell>
          <cell r="AM66">
            <v>5.744703293556376E-2</v>
          </cell>
          <cell r="AN66">
            <v>1.9672178566932725E-2</v>
          </cell>
          <cell r="AO66">
            <v>3.5377594950950549E-3</v>
          </cell>
        </row>
        <row r="67">
          <cell r="AC67" t="str">
            <v>CN</v>
          </cell>
          <cell r="AF67">
            <v>1</v>
          </cell>
          <cell r="AG67">
            <v>2.6957123579801429E-2</v>
          </cell>
          <cell r="AH67">
            <v>0.32817086304456855</v>
          </cell>
          <cell r="AI67">
            <v>7.5227534152266906E-2</v>
          </cell>
          <cell r="AJ67">
            <v>0</v>
          </cell>
          <cell r="AK67">
            <v>6.8891580793484689E-2</v>
          </cell>
          <cell r="AL67">
            <v>0.45192354095003867</v>
          </cell>
          <cell r="AM67">
            <v>4.0092070467627812E-2</v>
          </cell>
          <cell r="AN67">
            <v>8.7372870122119205E-3</v>
          </cell>
          <cell r="AO67">
            <v>0</v>
          </cell>
          <cell r="AP67">
            <v>0</v>
          </cell>
          <cell r="AQ67">
            <v>0</v>
          </cell>
        </row>
        <row r="68">
          <cell r="AC68" t="str">
            <v>CNP</v>
          </cell>
          <cell r="AF68">
            <v>1</v>
          </cell>
          <cell r="AG68">
            <v>0</v>
          </cell>
          <cell r="AH68">
            <v>0.69485036384001908</v>
          </cell>
          <cell r="AI68">
            <v>0.15928251213877917</v>
          </cell>
          <cell r="AJ68">
            <v>0</v>
          </cell>
          <cell r="AK68">
            <v>0.1458671240212018</v>
          </cell>
          <cell r="AL68">
            <v>0</v>
          </cell>
          <cell r="AM68">
            <v>0</v>
          </cell>
          <cell r="AN68">
            <v>0</v>
          </cell>
          <cell r="AO68">
            <v>0</v>
          </cell>
          <cell r="AP68">
            <v>0</v>
          </cell>
          <cell r="AQ68">
            <v>0</v>
          </cell>
        </row>
        <row r="69">
          <cell r="AC69" t="str">
            <v>CNU</v>
          </cell>
          <cell r="AF69">
            <v>1</v>
          </cell>
          <cell r="AG69">
            <v>0</v>
          </cell>
          <cell r="AH69">
            <v>0</v>
          </cell>
          <cell r="AI69">
            <v>0</v>
          </cell>
          <cell r="AJ69">
            <v>0</v>
          </cell>
          <cell r="AK69">
            <v>0</v>
          </cell>
          <cell r="AL69">
            <v>0.90248811812583563</v>
          </cell>
          <cell r="AM69">
            <v>8.006358144573375E-2</v>
          </cell>
          <cell r="AN69">
            <v>1.7448300428430617E-2</v>
          </cell>
          <cell r="AO69">
            <v>0</v>
          </cell>
          <cell r="AP69">
            <v>0</v>
          </cell>
          <cell r="AQ69">
            <v>0</v>
          </cell>
        </row>
        <row r="70">
          <cell r="AC70" t="str">
            <v>WBTAX</v>
          </cell>
          <cell r="AF70">
            <v>1</v>
          </cell>
          <cell r="AG70">
            <v>0</v>
          </cell>
          <cell r="AH70">
            <v>0</v>
          </cell>
          <cell r="AI70">
            <v>1</v>
          </cell>
          <cell r="AJ70">
            <v>0</v>
          </cell>
          <cell r="AK70">
            <v>0</v>
          </cell>
          <cell r="AL70">
            <v>0</v>
          </cell>
          <cell r="AM70">
            <v>0</v>
          </cell>
          <cell r="AN70">
            <v>0</v>
          </cell>
          <cell r="AO70">
            <v>0</v>
          </cell>
          <cell r="AP70">
            <v>0</v>
          </cell>
          <cell r="AQ70">
            <v>0</v>
          </cell>
        </row>
        <row r="71">
          <cell r="AC71" t="str">
            <v>OPRV-ID</v>
          </cell>
          <cell r="AF71">
            <v>0</v>
          </cell>
          <cell r="AG71">
            <v>0</v>
          </cell>
          <cell r="AH71">
            <v>0</v>
          </cell>
          <cell r="AI71">
            <v>0</v>
          </cell>
          <cell r="AJ71">
            <v>0</v>
          </cell>
          <cell r="AK71">
            <v>0</v>
          </cell>
          <cell r="AL71">
            <v>0</v>
          </cell>
          <cell r="AM71">
            <v>0</v>
          </cell>
          <cell r="AN71">
            <v>0</v>
          </cell>
          <cell r="AO71">
            <v>0</v>
          </cell>
        </row>
        <row r="72">
          <cell r="AC72" t="str">
            <v>OPRV-WY</v>
          </cell>
          <cell r="AF72">
            <v>0</v>
          </cell>
          <cell r="AG72">
            <v>0</v>
          </cell>
          <cell r="AH72">
            <v>0</v>
          </cell>
          <cell r="AI72">
            <v>0</v>
          </cell>
          <cell r="AJ72">
            <v>0</v>
          </cell>
          <cell r="AK72">
            <v>0</v>
          </cell>
          <cell r="AL72">
            <v>0</v>
          </cell>
          <cell r="AM72">
            <v>0</v>
          </cell>
          <cell r="AN72">
            <v>0</v>
          </cell>
          <cell r="AO72">
            <v>0</v>
          </cell>
        </row>
        <row r="73">
          <cell r="AC73" t="str">
            <v>EXCTAX</v>
          </cell>
          <cell r="AF73">
            <v>0</v>
          </cell>
          <cell r="AG73">
            <v>2.0474047565334205E-2</v>
          </cell>
          <cell r="AH73">
            <v>0.37409579955003186</v>
          </cell>
          <cell r="AI73">
            <v>6.3916564511119975E-2</v>
          </cell>
          <cell r="AJ73">
            <v>0</v>
          </cell>
          <cell r="AK73">
            <v>0.10961521102970849</v>
          </cell>
          <cell r="AL73">
            <v>0.31757203216205238</v>
          </cell>
          <cell r="AM73">
            <v>5.8687941005416161E-2</v>
          </cell>
          <cell r="AN73">
            <v>2.6059337579465297E-3</v>
          </cell>
          <cell r="AO73">
            <v>-5.3684014429436564E-4</v>
          </cell>
          <cell r="AP73">
            <v>5.3565061419671933E-2</v>
          </cell>
          <cell r="AQ73">
            <v>4.2491430122068796E-6</v>
          </cell>
        </row>
        <row r="74">
          <cell r="AC74" t="str">
            <v>INT</v>
          </cell>
          <cell r="AF74">
            <v>1.0000000000000004</v>
          </cell>
          <cell r="AG74">
            <v>2.4760245107508041E-2</v>
          </cell>
          <cell r="AH74">
            <v>0.28172735309314167</v>
          </cell>
          <cell r="AI74">
            <v>7.9460073174299137E-2</v>
          </cell>
          <cell r="AJ74">
            <v>0</v>
          </cell>
          <cell r="AK74">
            <v>0.10550208814405276</v>
          </cell>
          <cell r="AL74">
            <v>0.43473658999210457</v>
          </cell>
          <cell r="AM74">
            <v>5.3352406097391163E-2</v>
          </cell>
          <cell r="AN74">
            <v>1.8265260477379086E-2</v>
          </cell>
          <cell r="AO74">
            <v>2.1959839141240762E-3</v>
          </cell>
          <cell r="AQ74">
            <v>0</v>
          </cell>
        </row>
        <row r="75">
          <cell r="AC75" t="str">
            <v>CIAC</v>
          </cell>
          <cell r="AF75">
            <v>1</v>
          </cell>
          <cell r="AG75">
            <v>2.5463790848516771E-2</v>
          </cell>
          <cell r="AH75">
            <v>0.2872588110423826</v>
          </cell>
          <cell r="AI75">
            <v>8.1531366303499109E-2</v>
          </cell>
          <cell r="AJ75">
            <v>0</v>
          </cell>
          <cell r="AK75">
            <v>0.10877373472944628</v>
          </cell>
          <cell r="AL75">
            <v>0.42330528925574928</v>
          </cell>
          <cell r="AM75">
            <v>5.5096364386959751E-2</v>
          </cell>
          <cell r="AN75">
            <v>1.8570643433446245E-2</v>
          </cell>
          <cell r="AO75">
            <v>0</v>
          </cell>
        </row>
        <row r="76">
          <cell r="AC76" t="str">
            <v>IDSIT</v>
          </cell>
          <cell r="AF76">
            <v>1</v>
          </cell>
          <cell r="AG76">
            <v>0</v>
          </cell>
          <cell r="AH76">
            <v>0</v>
          </cell>
          <cell r="AI76">
            <v>0</v>
          </cell>
          <cell r="AJ76">
            <v>0</v>
          </cell>
          <cell r="AK76">
            <v>0</v>
          </cell>
          <cell r="AL76">
            <v>0</v>
          </cell>
          <cell r="AM76">
            <v>1</v>
          </cell>
          <cell r="AN76">
            <v>0</v>
          </cell>
          <cell r="AO76">
            <v>0</v>
          </cell>
          <cell r="AQ76">
            <v>0</v>
          </cell>
        </row>
        <row r="77">
          <cell r="AC77" t="str">
            <v>DONOTUSE</v>
          </cell>
          <cell r="AF77">
            <v>0</v>
          </cell>
          <cell r="AG77">
            <v>0</v>
          </cell>
          <cell r="AH77">
            <v>0</v>
          </cell>
          <cell r="AI77">
            <v>0</v>
          </cell>
          <cell r="AJ77">
            <v>0</v>
          </cell>
          <cell r="AK77">
            <v>0</v>
          </cell>
          <cell r="AL77">
            <v>0</v>
          </cell>
          <cell r="AM77">
            <v>0</v>
          </cell>
          <cell r="AN77">
            <v>0</v>
          </cell>
          <cell r="AO77">
            <v>0</v>
          </cell>
        </row>
        <row r="78">
          <cell r="AC78" t="str">
            <v>BADDEBT</v>
          </cell>
          <cell r="AF78">
            <v>1</v>
          </cell>
          <cell r="AG78">
            <v>5.4039984488696423E-2</v>
          </cell>
          <cell r="AH78">
            <v>0.48038498829744258</v>
          </cell>
          <cell r="AI78">
            <v>9.7129829159288042E-2</v>
          </cell>
          <cell r="AJ78">
            <v>0</v>
          </cell>
          <cell r="AK78">
            <v>4.5824982860774105E-2</v>
          </cell>
          <cell r="AL78">
            <v>0.32418350251758316</v>
          </cell>
          <cell r="AM78">
            <v>-1.8583768530757824E-3</v>
          </cell>
          <cell r="AN78">
            <v>2.9508952929150186E-4</v>
          </cell>
          <cell r="AO78">
            <v>0</v>
          </cell>
          <cell r="AP78">
            <v>0</v>
          </cell>
          <cell r="AQ78">
            <v>0</v>
          </cell>
        </row>
        <row r="79">
          <cell r="AC79" t="str">
            <v>DONOTUSE</v>
          </cell>
          <cell r="AF79">
            <v>0</v>
          </cell>
          <cell r="AG79">
            <v>0</v>
          </cell>
          <cell r="AH79">
            <v>0</v>
          </cell>
          <cell r="AI79">
            <v>0</v>
          </cell>
          <cell r="AJ79">
            <v>0</v>
          </cell>
          <cell r="AK79">
            <v>0</v>
          </cell>
          <cell r="AL79">
            <v>0</v>
          </cell>
          <cell r="AM79">
            <v>0</v>
          </cell>
          <cell r="AN79">
            <v>0</v>
          </cell>
          <cell r="AO79">
            <v>0</v>
          </cell>
          <cell r="AP79">
            <v>0</v>
          </cell>
          <cell r="AQ79">
            <v>0</v>
          </cell>
        </row>
        <row r="80">
          <cell r="AC80" t="str">
            <v>DONOTUSE</v>
          </cell>
          <cell r="AF80">
            <v>0</v>
          </cell>
          <cell r="AG80">
            <v>0</v>
          </cell>
          <cell r="AH80">
            <v>0</v>
          </cell>
          <cell r="AI80">
            <v>0</v>
          </cell>
          <cell r="AJ80">
            <v>0</v>
          </cell>
          <cell r="AK80">
            <v>0</v>
          </cell>
          <cell r="AL80">
            <v>0</v>
          </cell>
          <cell r="AM80">
            <v>0</v>
          </cell>
          <cell r="AN80">
            <v>0</v>
          </cell>
          <cell r="AO80">
            <v>0</v>
          </cell>
          <cell r="AP80">
            <v>0</v>
          </cell>
          <cell r="AQ80">
            <v>0</v>
          </cell>
        </row>
        <row r="81">
          <cell r="AC81" t="str">
            <v>ITC84</v>
          </cell>
          <cell r="AF81">
            <v>0.99999999999999989</v>
          </cell>
          <cell r="AG81">
            <v>3.2870000000000003E-2</v>
          </cell>
          <cell r="AH81">
            <v>0.70975999999999995</v>
          </cell>
          <cell r="AI81">
            <v>0.14180000000000001</v>
          </cell>
          <cell r="AJ81">
            <v>0</v>
          </cell>
          <cell r="AK81">
            <v>0.10946</v>
          </cell>
          <cell r="AQ81">
            <v>6.11E-3</v>
          </cell>
        </row>
        <row r="82">
          <cell r="AC82" t="str">
            <v>ITC85</v>
          </cell>
          <cell r="AF82">
            <v>1</v>
          </cell>
          <cell r="AG82">
            <v>5.4199999999999998E-2</v>
          </cell>
          <cell r="AH82">
            <v>0.67689999999999995</v>
          </cell>
          <cell r="AI82">
            <v>0.1336</v>
          </cell>
          <cell r="AJ82">
            <v>0</v>
          </cell>
          <cell r="AK82">
            <v>0.11609999999999999</v>
          </cell>
          <cell r="AQ82">
            <v>1.9199999999999998E-2</v>
          </cell>
        </row>
        <row r="83">
          <cell r="AC83" t="str">
            <v>ITC86</v>
          </cell>
          <cell r="AF83">
            <v>0.99999999999999989</v>
          </cell>
          <cell r="AG83">
            <v>4.7890000000000002E-2</v>
          </cell>
          <cell r="AH83">
            <v>0.64607999999999999</v>
          </cell>
          <cell r="AI83">
            <v>0.13125999999999999</v>
          </cell>
          <cell r="AJ83">
            <v>0</v>
          </cell>
          <cell r="AK83">
            <v>0.155</v>
          </cell>
          <cell r="AQ83">
            <v>1.9769999999999999E-2</v>
          </cell>
        </row>
        <row r="84">
          <cell r="AC84" t="str">
            <v>ITC88</v>
          </cell>
          <cell r="AF84">
            <v>1</v>
          </cell>
          <cell r="AG84">
            <v>4.2700000000000002E-2</v>
          </cell>
          <cell r="AH84">
            <v>0.61199999999999999</v>
          </cell>
          <cell r="AI84">
            <v>0.14960000000000001</v>
          </cell>
          <cell r="AJ84">
            <v>0</v>
          </cell>
          <cell r="AK84">
            <v>0.1671</v>
          </cell>
          <cell r="AQ84">
            <v>2.86E-2</v>
          </cell>
        </row>
        <row r="85">
          <cell r="AC85" t="str">
            <v>ITC89</v>
          </cell>
          <cell r="AF85">
            <v>1</v>
          </cell>
          <cell r="AG85">
            <v>4.8806000000000002E-2</v>
          </cell>
          <cell r="AH85">
            <v>0.563558</v>
          </cell>
          <cell r="AI85">
            <v>0.15268799999999999</v>
          </cell>
          <cell r="AJ85">
            <v>0</v>
          </cell>
          <cell r="AK85">
            <v>0.20677599999999999</v>
          </cell>
          <cell r="AQ85">
            <v>2.8171999999999999E-2</v>
          </cell>
        </row>
        <row r="86">
          <cell r="AC86" t="str">
            <v>ITC90</v>
          </cell>
          <cell r="AF86">
            <v>1</v>
          </cell>
          <cell r="AG86">
            <v>1.5047E-2</v>
          </cell>
          <cell r="AH86">
            <v>0.159356</v>
          </cell>
          <cell r="AI86">
            <v>3.9132E-2</v>
          </cell>
          <cell r="AJ86">
            <v>0</v>
          </cell>
          <cell r="AK86">
            <v>3.8051000000000001E-2</v>
          </cell>
          <cell r="AL86">
            <v>0.46935500000000002</v>
          </cell>
          <cell r="AM86">
            <v>0.13981499999999999</v>
          </cell>
          <cell r="AN86">
            <v>0.135384</v>
          </cell>
          <cell r="AQ86">
            <v>3.8600000000000001E-3</v>
          </cell>
        </row>
        <row r="87">
          <cell r="AC87" t="str">
            <v>OTHER</v>
          </cell>
          <cell r="AF87">
            <v>1</v>
          </cell>
          <cell r="AG87">
            <v>0</v>
          </cell>
          <cell r="AH87">
            <v>0</v>
          </cell>
          <cell r="AI87">
            <v>0</v>
          </cell>
          <cell r="AJ87">
            <v>0</v>
          </cell>
          <cell r="AK87">
            <v>0</v>
          </cell>
          <cell r="AL87">
            <v>0</v>
          </cell>
          <cell r="AM87">
            <v>0</v>
          </cell>
          <cell r="AN87">
            <v>0</v>
          </cell>
          <cell r="AO87">
            <v>0</v>
          </cell>
          <cell r="AP87">
            <v>1</v>
          </cell>
          <cell r="AQ87">
            <v>0</v>
          </cell>
        </row>
        <row r="88">
          <cell r="AC88" t="str">
            <v>NUTIL</v>
          </cell>
          <cell r="AF88">
            <v>1</v>
          </cell>
          <cell r="AG88">
            <v>0</v>
          </cell>
          <cell r="AH88">
            <v>0</v>
          </cell>
          <cell r="AI88">
            <v>0</v>
          </cell>
          <cell r="AJ88">
            <v>0</v>
          </cell>
          <cell r="AK88">
            <v>0</v>
          </cell>
          <cell r="AL88">
            <v>0</v>
          </cell>
          <cell r="AM88">
            <v>0</v>
          </cell>
          <cell r="AN88">
            <v>0</v>
          </cell>
          <cell r="AO88">
            <v>0</v>
          </cell>
          <cell r="AP88">
            <v>0</v>
          </cell>
          <cell r="AQ88">
            <v>1</v>
          </cell>
        </row>
        <row r="89">
          <cell r="AC89" t="str">
            <v>SNPPS</v>
          </cell>
          <cell r="AF89">
            <v>1.0000000000000004</v>
          </cell>
          <cell r="AG89">
            <v>1.7749585288549669E-2</v>
          </cell>
          <cell r="AH89">
            <v>0.2694056478040785</v>
          </cell>
          <cell r="AI89">
            <v>8.482743228928788E-2</v>
          </cell>
          <cell r="AJ89">
            <v>0</v>
          </cell>
          <cell r="AK89">
            <v>0.122049937542738</v>
          </cell>
          <cell r="AL89">
            <v>0.42550073206595423</v>
          </cell>
          <cell r="AM89">
            <v>5.7238559382137413E-2</v>
          </cell>
          <cell r="AN89">
            <v>1.9702560883344298E-2</v>
          </cell>
          <cell r="AO89">
            <v>3.525544743910479E-3</v>
          </cell>
        </row>
        <row r="90">
          <cell r="AC90" t="str">
            <v>SNPT</v>
          </cell>
          <cell r="AF90">
            <v>1.0000000000000009</v>
          </cell>
          <cell r="AG90">
            <v>1.7737691424026324E-2</v>
          </cell>
          <cell r="AH90">
            <v>0.26854972523867698</v>
          </cell>
          <cell r="AI90">
            <v>8.4660950062950685E-2</v>
          </cell>
          <cell r="AJ90">
            <v>0</v>
          </cell>
          <cell r="AK90">
            <v>0.121955177685451</v>
          </cell>
          <cell r="AL90">
            <v>0.42643948459130426</v>
          </cell>
          <cell r="AM90">
            <v>5.7447032935563795E-2</v>
          </cell>
          <cell r="AN90">
            <v>1.9672178566932718E-2</v>
          </cell>
          <cell r="AO90">
            <v>3.5377594950950558E-3</v>
          </cell>
        </row>
        <row r="91">
          <cell r="AC91" t="str">
            <v>SNPP</v>
          </cell>
          <cell r="AF91">
            <v>1.0000000000000002</v>
          </cell>
          <cell r="AG91">
            <v>1.7737393629005935E-2</v>
          </cell>
          <cell r="AH91">
            <v>0.26872256905830083</v>
          </cell>
          <cell r="AI91">
            <v>8.4714593943179858E-2</v>
          </cell>
          <cell r="AJ91">
            <v>0</v>
          </cell>
          <cell r="AK91">
            <v>0.1219512460135401</v>
          </cell>
          <cell r="AL91">
            <v>0.42627004299912424</v>
          </cell>
          <cell r="AM91">
            <v>5.7405544830598565E-2</v>
          </cell>
          <cell r="AN91">
            <v>1.9662736716724249E-2</v>
          </cell>
          <cell r="AO91">
            <v>3.5358728095263685E-3</v>
          </cell>
        </row>
        <row r="92">
          <cell r="AC92" t="str">
            <v>SNPPH</v>
          </cell>
          <cell r="AF92">
            <v>1.0000000000000004</v>
          </cell>
          <cell r="AG92">
            <v>1.7737691424026297E-2</v>
          </cell>
          <cell r="AH92">
            <v>0.26854972523867704</v>
          </cell>
          <cell r="AI92">
            <v>8.4660950062950699E-2</v>
          </cell>
          <cell r="AJ92">
            <v>0</v>
          </cell>
          <cell r="AK92">
            <v>0.121955177685451</v>
          </cell>
          <cell r="AL92">
            <v>0.42643948459130387</v>
          </cell>
          <cell r="AM92">
            <v>5.744703293556376E-2</v>
          </cell>
          <cell r="AN92">
            <v>1.9672178566932725E-2</v>
          </cell>
          <cell r="AO92">
            <v>3.5377594950950549E-3</v>
          </cell>
        </row>
        <row r="93">
          <cell r="AC93" t="str">
            <v>SNPPN</v>
          </cell>
          <cell r="AF93">
            <v>1</v>
          </cell>
          <cell r="AG93">
            <v>1.7737691424026304E-2</v>
          </cell>
          <cell r="AH93">
            <v>0.26854972523867682</v>
          </cell>
          <cell r="AI93">
            <v>8.4660950062950643E-2</v>
          </cell>
          <cell r="AJ93">
            <v>0</v>
          </cell>
          <cell r="AK93">
            <v>0.12195517768545097</v>
          </cell>
          <cell r="AL93">
            <v>0.42643948459130382</v>
          </cell>
          <cell r="AM93">
            <v>5.744703293556374E-2</v>
          </cell>
          <cell r="AN93">
            <v>1.9672178566932711E-2</v>
          </cell>
          <cell r="AO93">
            <v>3.5377594950950558E-3</v>
          </cell>
        </row>
        <row r="94">
          <cell r="AC94" t="str">
            <v>SNPPO</v>
          </cell>
          <cell r="AF94">
            <v>1</v>
          </cell>
          <cell r="AG94">
            <v>1.7688878084298393E-2</v>
          </cell>
          <cell r="AH94">
            <v>0.26612031531612518</v>
          </cell>
          <cell r="AI94">
            <v>8.430008175053047E-2</v>
          </cell>
          <cell r="AJ94">
            <v>0</v>
          </cell>
          <cell r="AK94">
            <v>0.12155758162482118</v>
          </cell>
          <cell r="AL94">
            <v>0.42921624259987839</v>
          </cell>
          <cell r="AM94">
            <v>5.8042160218599703E-2</v>
          </cell>
          <cell r="AN94">
            <v>1.9499077103495022E-2</v>
          </cell>
          <cell r="AO94">
            <v>3.5756633022517356E-3</v>
          </cell>
        </row>
        <row r="95">
          <cell r="AC95" t="str">
            <v>SNPG</v>
          </cell>
          <cell r="AF95">
            <v>1</v>
          </cell>
          <cell r="AG95">
            <v>2.2900407415273643E-2</v>
          </cell>
          <cell r="AH95">
            <v>0.30168064694851798</v>
          </cell>
          <cell r="AI95">
            <v>8.5305707754576243E-2</v>
          </cell>
          <cell r="AJ95">
            <v>0</v>
          </cell>
          <cell r="AK95">
            <v>0.10285888804938245</v>
          </cell>
          <cell r="AL95">
            <v>0.40569808443863004</v>
          </cell>
          <cell r="AM95">
            <v>5.881477899931449E-2</v>
          </cell>
          <cell r="AN95">
            <v>2.1489361153445054E-2</v>
          </cell>
          <cell r="AO95">
            <v>1.2521252408601207E-3</v>
          </cell>
        </row>
        <row r="96">
          <cell r="AC96" t="str">
            <v>SNPI</v>
          </cell>
          <cell r="AF96">
            <v>1</v>
          </cell>
          <cell r="AG96">
            <v>2.271811971621162E-2</v>
          </cell>
          <cell r="AH96">
            <v>0.28307795456126811</v>
          </cell>
          <cell r="AI96">
            <v>8.2256379630732054E-2</v>
          </cell>
          <cell r="AJ96">
            <v>0</v>
          </cell>
          <cell r="AK96">
            <v>0.1093037337215385</v>
          </cell>
          <cell r="AL96">
            <v>0.42565934576347392</v>
          </cell>
          <cell r="AM96">
            <v>5.6717547230119188E-2</v>
          </cell>
          <cell r="AN96">
            <v>1.7765309303245873E-2</v>
          </cell>
          <cell r="AO96">
            <v>2.5016100734107636E-3</v>
          </cell>
        </row>
        <row r="97">
          <cell r="AC97" t="str">
            <v>TROJP</v>
          </cell>
          <cell r="AF97">
            <v>1</v>
          </cell>
          <cell r="AG97">
            <v>1.7631157072049927E-2</v>
          </cell>
          <cell r="AH97">
            <v>0.26750044330860895</v>
          </cell>
          <cell r="AI97">
            <v>8.4223404835111662E-2</v>
          </cell>
          <cell r="AJ97">
            <v>0</v>
          </cell>
          <cell r="AK97">
            <v>0.12386028991987824</v>
          </cell>
          <cell r="AL97">
            <v>0.42482495220822042</v>
          </cell>
          <cell r="AM97">
            <v>5.8460295575819159E-2</v>
          </cell>
          <cell r="AN97">
            <v>1.9974912756470481E-2</v>
          </cell>
          <cell r="AO97">
            <v>3.5245443238412682E-3</v>
          </cell>
        </row>
        <row r="98">
          <cell r="AC98" t="str">
            <v>TROJD</v>
          </cell>
          <cell r="AF98">
            <v>1</v>
          </cell>
          <cell r="AG98">
            <v>1.7612340952425479E-2</v>
          </cell>
          <cell r="AH98">
            <v>0.2673151189137104</v>
          </cell>
          <cell r="AI98">
            <v>8.4146125505060898E-2</v>
          </cell>
          <cell r="AJ98">
            <v>0</v>
          </cell>
          <cell r="AK98">
            <v>0.12419677124290664</v>
          </cell>
          <cell r="AL98">
            <v>0.42453979315957496</v>
          </cell>
          <cell r="AM98">
            <v>5.8639258236184891E-2</v>
          </cell>
          <cell r="AN98">
            <v>2.0028381732618349E-2</v>
          </cell>
          <cell r="AO98">
            <v>3.5222102575184736E-3</v>
          </cell>
        </row>
        <row r="99">
          <cell r="AC99" t="str">
            <v>IBT</v>
          </cell>
          <cell r="AF99">
            <v>0</v>
          </cell>
          <cell r="AG99">
            <v>2.0552236968517108E-2</v>
          </cell>
          <cell r="AH99">
            <v>0.37560082920717308</v>
          </cell>
          <cell r="AI99">
            <v>6.41166626285158E-2</v>
          </cell>
          <cell r="AJ99">
            <v>0</v>
          </cell>
          <cell r="AK99">
            <v>0.10996722857273628</v>
          </cell>
          <cell r="AL99">
            <v>0.31855164101862987</v>
          </cell>
          <cell r="AM99">
            <v>5.8888553370350795E-2</v>
          </cell>
          <cell r="AN99">
            <v>2.585889090456843E-3</v>
          </cell>
          <cell r="AO99">
            <v>-5.4488675882206547E-4</v>
          </cell>
          <cell r="AP99">
            <v>5.0367898263004987E-2</v>
          </cell>
          <cell r="AQ99">
            <v>-8.605236056368619E-5</v>
          </cell>
        </row>
        <row r="100">
          <cell r="AC100" t="str">
            <v>DITEXP</v>
          </cell>
          <cell r="AF100">
            <v>0.99999999999999989</v>
          </cell>
          <cell r="AG100">
            <v>3.0433000000000002E-2</v>
          </cell>
          <cell r="AH100">
            <v>0.34444000000000002</v>
          </cell>
          <cell r="AI100">
            <v>9.2978000000000005E-2</v>
          </cell>
          <cell r="AJ100">
            <v>0</v>
          </cell>
          <cell r="AK100">
            <v>0.12206400000000001</v>
          </cell>
          <cell r="AL100">
            <v>0.33034400000000003</v>
          </cell>
          <cell r="AM100">
            <v>5.4635999999999997E-2</v>
          </cell>
          <cell r="AN100">
            <v>1.3079E-2</v>
          </cell>
          <cell r="AO100">
            <v>2.418E-3</v>
          </cell>
          <cell r="AP100">
            <v>-5.3999999999999998E-5</v>
          </cell>
          <cell r="AQ100">
            <v>9.6620000000000004E-3</v>
          </cell>
        </row>
        <row r="101">
          <cell r="AC101" t="str">
            <v>DITBAL</v>
          </cell>
          <cell r="AF101">
            <v>0.99999999999999989</v>
          </cell>
          <cell r="AG101">
            <v>2.3895E-2</v>
          </cell>
          <cell r="AH101">
            <v>0.26166</v>
          </cell>
          <cell r="AI101">
            <v>6.6890000000000005E-2</v>
          </cell>
          <cell r="AJ101">
            <v>0</v>
          </cell>
          <cell r="AK101">
            <v>8.9915999999999996E-2</v>
          </cell>
          <cell r="AL101">
            <v>0.46648000000000001</v>
          </cell>
          <cell r="AM101">
            <v>6.7479999999999998E-2</v>
          </cell>
          <cell r="AN101">
            <v>2.2651000000000001E-2</v>
          </cell>
          <cell r="AO101">
            <v>2.1299999999999999E-3</v>
          </cell>
          <cell r="AP101">
            <v>4.6999999999999997E-5</v>
          </cell>
          <cell r="AQ101">
            <v>-1.1490000000000001E-3</v>
          </cell>
        </row>
        <row r="102">
          <cell r="AC102" t="str">
            <v>TAXDEPR</v>
          </cell>
          <cell r="AF102">
            <v>0.99999999999999978</v>
          </cell>
          <cell r="AG102">
            <v>2.5025977371689087E-2</v>
          </cell>
          <cell r="AH102">
            <v>0.29485897633717845</v>
          </cell>
          <cell r="AI102">
            <v>8.4171215103580929E-2</v>
          </cell>
          <cell r="AJ102">
            <v>0</v>
          </cell>
          <cell r="AK102">
            <v>0.10879834200083925</v>
          </cell>
          <cell r="AL102">
            <v>0.41146479342767778</v>
          </cell>
          <cell r="AM102">
            <v>5.4666694688741739E-2</v>
          </cell>
          <cell r="AN102">
            <v>1.8782263123105544E-2</v>
          </cell>
          <cell r="AO102">
            <v>2.2317379471871335E-3</v>
          </cell>
          <cell r="AP102">
            <v>0</v>
          </cell>
          <cell r="AQ102">
            <v>0</v>
          </cell>
        </row>
        <row r="103">
          <cell r="AC103" t="str">
            <v>DONOTUSE</v>
          </cell>
          <cell r="AF103">
            <v>0</v>
          </cell>
          <cell r="AG103">
            <v>0</v>
          </cell>
          <cell r="AH103">
            <v>0</v>
          </cell>
          <cell r="AI103">
            <v>0</v>
          </cell>
          <cell r="AJ103">
            <v>0</v>
          </cell>
          <cell r="AK103">
            <v>0</v>
          </cell>
          <cell r="AL103">
            <v>0</v>
          </cell>
          <cell r="AM103">
            <v>0</v>
          </cell>
          <cell r="AN103">
            <v>0</v>
          </cell>
          <cell r="AO103">
            <v>0</v>
          </cell>
          <cell r="AP103">
            <v>0</v>
          </cell>
          <cell r="AQ103">
            <v>0</v>
          </cell>
        </row>
        <row r="104">
          <cell r="AC104" t="str">
            <v>DONOTUSE</v>
          </cell>
          <cell r="AF104">
            <v>0</v>
          </cell>
          <cell r="AG104">
            <v>0</v>
          </cell>
          <cell r="AH104">
            <v>0</v>
          </cell>
          <cell r="AI104">
            <v>0</v>
          </cell>
          <cell r="AJ104">
            <v>0</v>
          </cell>
          <cell r="AK104">
            <v>0</v>
          </cell>
          <cell r="AL104">
            <v>0</v>
          </cell>
          <cell r="AM104">
            <v>0</v>
          </cell>
          <cell r="AN104">
            <v>0</v>
          </cell>
          <cell r="AO104">
            <v>0</v>
          </cell>
          <cell r="AP104">
            <v>0</v>
          </cell>
          <cell r="AQ104">
            <v>0</v>
          </cell>
        </row>
        <row r="105">
          <cell r="AC105" t="str">
            <v>DONOTUSE</v>
          </cell>
          <cell r="AF105">
            <v>0</v>
          </cell>
          <cell r="AG105">
            <v>0</v>
          </cell>
          <cell r="AH105">
            <v>0</v>
          </cell>
          <cell r="AI105">
            <v>0</v>
          </cell>
          <cell r="AJ105">
            <v>0</v>
          </cell>
          <cell r="AK105">
            <v>0</v>
          </cell>
          <cell r="AL105">
            <v>0</v>
          </cell>
          <cell r="AM105">
            <v>0</v>
          </cell>
          <cell r="AN105">
            <v>0</v>
          </cell>
          <cell r="AO105">
            <v>0</v>
          </cell>
          <cell r="AP105">
            <v>0</v>
          </cell>
          <cell r="AQ105">
            <v>0</v>
          </cell>
        </row>
        <row r="106">
          <cell r="AC106" t="str">
            <v>SCHMDEXP</v>
          </cell>
          <cell r="AF106">
            <v>0.99999999999999978</v>
          </cell>
          <cell r="AG106">
            <v>2.5025977371689087E-2</v>
          </cell>
          <cell r="AH106">
            <v>0.29485897633717845</v>
          </cell>
          <cell r="AI106">
            <v>8.4171215103580929E-2</v>
          </cell>
          <cell r="AJ106">
            <v>0</v>
          </cell>
          <cell r="AK106">
            <v>0.10879834200083925</v>
          </cell>
          <cell r="AL106">
            <v>0.41146479342767778</v>
          </cell>
          <cell r="AM106">
            <v>5.4666694688741739E-2</v>
          </cell>
          <cell r="AN106">
            <v>1.8782263123105544E-2</v>
          </cell>
          <cell r="AO106">
            <v>2.2317379471871335E-3</v>
          </cell>
          <cell r="AP106">
            <v>0</v>
          </cell>
          <cell r="AQ106">
            <v>0</v>
          </cell>
        </row>
        <row r="107">
          <cell r="AC107" t="str">
            <v>SCHMAEXP</v>
          </cell>
          <cell r="AF107">
            <v>1.0000000000000002</v>
          </cell>
          <cell r="AG107">
            <v>2.4166882773027625E-2</v>
          </cell>
          <cell r="AH107">
            <v>0.28050867872429686</v>
          </cell>
          <cell r="AI107">
            <v>7.7063611268313029E-2</v>
          </cell>
          <cell r="AJ107">
            <v>0</v>
          </cell>
          <cell r="AK107">
            <v>0.10609378646620649</v>
          </cell>
          <cell r="AL107">
            <v>0.41773026365949856</v>
          </cell>
          <cell r="AM107">
            <v>5.4440619498505649E-2</v>
          </cell>
          <cell r="AN107">
            <v>1.8203597061352148E-2</v>
          </cell>
          <cell r="AO107">
            <v>2.0636704785363816E-3</v>
          </cell>
          <cell r="AP107">
            <v>1.9728890070263367E-2</v>
          </cell>
          <cell r="AQ107">
            <v>0</v>
          </cell>
        </row>
        <row r="108">
          <cell r="AC108" t="str">
            <v>SGCT</v>
          </cell>
          <cell r="AF108">
            <v>1</v>
          </cell>
          <cell r="AG108">
            <v>1.7800665898828897E-2</v>
          </cell>
          <cell r="AH108">
            <v>0.26950316261116258</v>
          </cell>
          <cell r="AI108">
            <v>8.4961523499428482E-2</v>
          </cell>
          <cell r="AJ108">
            <v>0</v>
          </cell>
          <cell r="AK108">
            <v>0.12238815755191744</v>
          </cell>
          <cell r="AL108">
            <v>0.42795348108246228</v>
          </cell>
          <cell r="AM108">
            <v>5.7650988266705901E-2</v>
          </cell>
          <cell r="AN108">
            <v>1.9742021089494442E-2</v>
          </cell>
        </row>
      </sheetData>
      <sheetData sheetId="8"/>
      <sheetData sheetId="9"/>
      <sheetData sheetId="10"/>
      <sheetData sheetId="11">
        <row r="2">
          <cell r="AB2">
            <v>3</v>
          </cell>
        </row>
      </sheetData>
      <sheetData sheetId="12">
        <row r="3">
          <cell r="A3" t="str">
            <v>1011390OR</v>
          </cell>
          <cell r="B3" t="str">
            <v>1011390</v>
          </cell>
          <cell r="D3">
            <v>5923789.2300000004</v>
          </cell>
          <cell r="F3" t="str">
            <v>1011390OR</v>
          </cell>
          <cell r="G3" t="str">
            <v>1011390</v>
          </cell>
          <cell r="I3">
            <v>5923789.2300000004</v>
          </cell>
        </row>
        <row r="4">
          <cell r="A4" t="str">
            <v>1011390SO</v>
          </cell>
          <cell r="B4" t="str">
            <v>1011390</v>
          </cell>
          <cell r="D4">
            <v>16984736.050000001</v>
          </cell>
          <cell r="F4" t="str">
            <v>1011390SO</v>
          </cell>
          <cell r="G4" t="str">
            <v>1011390</v>
          </cell>
          <cell r="I4">
            <v>16984736.050000001</v>
          </cell>
        </row>
        <row r="5">
          <cell r="A5" t="str">
            <v>1011390WYP</v>
          </cell>
          <cell r="B5" t="str">
            <v>1011390</v>
          </cell>
          <cell r="D5">
            <v>1387755.33</v>
          </cell>
          <cell r="F5" t="str">
            <v>1011390WYP</v>
          </cell>
          <cell r="G5" t="str">
            <v>1011390</v>
          </cell>
          <cell r="I5">
            <v>1387755.33</v>
          </cell>
        </row>
        <row r="6">
          <cell r="A6" t="str">
            <v>105OR</v>
          </cell>
          <cell r="B6" t="str">
            <v>105</v>
          </cell>
          <cell r="D6">
            <v>0</v>
          </cell>
          <cell r="F6" t="str">
            <v>105OR</v>
          </cell>
          <cell r="G6" t="str">
            <v>105</v>
          </cell>
          <cell r="I6">
            <v>0</v>
          </cell>
        </row>
        <row r="7">
          <cell r="A7" t="str">
            <v>105SE</v>
          </cell>
          <cell r="B7" t="str">
            <v>105</v>
          </cell>
          <cell r="D7">
            <v>953013.91</v>
          </cell>
          <cell r="F7" t="str">
            <v>105SE</v>
          </cell>
          <cell r="G7" t="str">
            <v>105</v>
          </cell>
          <cell r="I7">
            <v>953013.91</v>
          </cell>
        </row>
        <row r="8">
          <cell r="A8" t="str">
            <v>105SNPT</v>
          </cell>
          <cell r="B8" t="str">
            <v>105</v>
          </cell>
          <cell r="D8">
            <v>119475.33</v>
          </cell>
          <cell r="F8" t="str">
            <v>105SNPT</v>
          </cell>
          <cell r="G8" t="str">
            <v>105</v>
          </cell>
          <cell r="I8">
            <v>119475.33</v>
          </cell>
        </row>
        <row r="9">
          <cell r="A9" t="str">
            <v>105UT</v>
          </cell>
          <cell r="B9" t="str">
            <v>105</v>
          </cell>
          <cell r="D9">
            <v>273611.98</v>
          </cell>
          <cell r="F9" t="str">
            <v>105UT</v>
          </cell>
          <cell r="G9" t="str">
            <v>105</v>
          </cell>
          <cell r="I9">
            <v>273611.98</v>
          </cell>
        </row>
        <row r="10">
          <cell r="A10" t="str">
            <v>105WYP</v>
          </cell>
          <cell r="B10" t="str">
            <v>105</v>
          </cell>
          <cell r="D10">
            <v>0</v>
          </cell>
          <cell r="F10" t="str">
            <v>105WYP</v>
          </cell>
          <cell r="G10" t="str">
            <v>105</v>
          </cell>
          <cell r="I10">
            <v>0</v>
          </cell>
        </row>
        <row r="11">
          <cell r="A11" t="str">
            <v>108360CA</v>
          </cell>
          <cell r="B11" t="str">
            <v>108360</v>
          </cell>
          <cell r="D11">
            <v>-394882.66</v>
          </cell>
          <cell r="F11" t="str">
            <v>108360CA</v>
          </cell>
          <cell r="G11" t="str">
            <v>108360</v>
          </cell>
          <cell r="I11">
            <v>-394882.66</v>
          </cell>
        </row>
        <row r="12">
          <cell r="A12" t="str">
            <v>108360IDU</v>
          </cell>
          <cell r="B12" t="str">
            <v>108360</v>
          </cell>
          <cell r="D12">
            <v>-178475.2</v>
          </cell>
          <cell r="F12" t="str">
            <v>108360IDU</v>
          </cell>
          <cell r="G12" t="str">
            <v>108360</v>
          </cell>
          <cell r="I12">
            <v>-178475.2</v>
          </cell>
        </row>
        <row r="13">
          <cell r="A13" t="str">
            <v>108360OR</v>
          </cell>
          <cell r="B13" t="str">
            <v>108360</v>
          </cell>
          <cell r="D13">
            <v>-1463244.22</v>
          </cell>
          <cell r="F13" t="str">
            <v>108360OR</v>
          </cell>
          <cell r="G13" t="str">
            <v>108360</v>
          </cell>
          <cell r="I13">
            <v>-1463244.22</v>
          </cell>
        </row>
        <row r="14">
          <cell r="A14" t="str">
            <v>108360UT</v>
          </cell>
          <cell r="B14" t="str">
            <v>108360</v>
          </cell>
          <cell r="D14">
            <v>-1131314.06</v>
          </cell>
          <cell r="F14" t="str">
            <v>108360UT</v>
          </cell>
          <cell r="G14" t="str">
            <v>108360</v>
          </cell>
          <cell r="I14">
            <v>-1131314.06</v>
          </cell>
        </row>
        <row r="15">
          <cell r="A15" t="str">
            <v>108360WA</v>
          </cell>
          <cell r="B15" t="str">
            <v>108360</v>
          </cell>
          <cell r="D15">
            <v>-170723.35</v>
          </cell>
          <cell r="F15" t="str">
            <v>108360WA</v>
          </cell>
          <cell r="G15" t="str">
            <v>108360</v>
          </cell>
          <cell r="I15">
            <v>-170723.35</v>
          </cell>
        </row>
        <row r="16">
          <cell r="A16" t="str">
            <v>108360WYP</v>
          </cell>
          <cell r="B16" t="str">
            <v>108360</v>
          </cell>
          <cell r="D16">
            <v>-1062831.21</v>
          </cell>
          <cell r="F16" t="str">
            <v>108360WYP</v>
          </cell>
          <cell r="G16" t="str">
            <v>108360</v>
          </cell>
          <cell r="I16">
            <v>-1062831.21</v>
          </cell>
        </row>
        <row r="17">
          <cell r="A17" t="str">
            <v>108360WYU</v>
          </cell>
          <cell r="B17" t="str">
            <v>108360</v>
          </cell>
          <cell r="D17">
            <v>-259086.4</v>
          </cell>
          <cell r="F17" t="str">
            <v>108360WYU</v>
          </cell>
          <cell r="G17" t="str">
            <v>108360</v>
          </cell>
          <cell r="I17">
            <v>-259086.4</v>
          </cell>
        </row>
        <row r="18">
          <cell r="A18" t="str">
            <v>108361CA</v>
          </cell>
          <cell r="B18" t="str">
            <v>108361</v>
          </cell>
          <cell r="D18">
            <v>-519362.89</v>
          </cell>
          <cell r="F18" t="str">
            <v>108361CA</v>
          </cell>
          <cell r="G18" t="str">
            <v>108361</v>
          </cell>
          <cell r="I18">
            <v>-519362.89</v>
          </cell>
        </row>
        <row r="19">
          <cell r="A19" t="str">
            <v>108361IDU</v>
          </cell>
          <cell r="B19" t="str">
            <v>108361</v>
          </cell>
          <cell r="D19">
            <v>-518086.47</v>
          </cell>
          <cell r="F19" t="str">
            <v>108361IDU</v>
          </cell>
          <cell r="G19" t="str">
            <v>108361</v>
          </cell>
          <cell r="I19">
            <v>-518086.47</v>
          </cell>
        </row>
        <row r="20">
          <cell r="A20" t="str">
            <v>108361OR</v>
          </cell>
          <cell r="B20" t="str">
            <v>108361</v>
          </cell>
          <cell r="D20">
            <v>-3464683.86</v>
          </cell>
          <cell r="F20" t="str">
            <v>108361OR</v>
          </cell>
          <cell r="G20" t="str">
            <v>108361</v>
          </cell>
          <cell r="I20">
            <v>-3464683.86</v>
          </cell>
        </row>
        <row r="21">
          <cell r="A21" t="str">
            <v>108361UT</v>
          </cell>
          <cell r="B21" t="str">
            <v>108361</v>
          </cell>
          <cell r="D21">
            <v>-5858478.2299999977</v>
          </cell>
          <cell r="F21" t="str">
            <v>108361UT</v>
          </cell>
          <cell r="G21" t="str">
            <v>108361</v>
          </cell>
          <cell r="I21">
            <v>-5858478.2299999977</v>
          </cell>
        </row>
        <row r="22">
          <cell r="A22" t="str">
            <v>108361WA</v>
          </cell>
          <cell r="B22" t="str">
            <v>108361</v>
          </cell>
          <cell r="D22">
            <v>-489640.19</v>
          </cell>
          <cell r="F22" t="str">
            <v>108361WA</v>
          </cell>
          <cell r="G22" t="str">
            <v>108361</v>
          </cell>
          <cell r="I22">
            <v>-489640.19</v>
          </cell>
        </row>
        <row r="23">
          <cell r="A23" t="str">
            <v>108361WYP</v>
          </cell>
          <cell r="B23" t="str">
            <v>108361</v>
          </cell>
          <cell r="D23">
            <v>-2218300.59</v>
          </cell>
          <cell r="F23" t="str">
            <v>108361WYP</v>
          </cell>
          <cell r="G23" t="str">
            <v>108361</v>
          </cell>
          <cell r="I23">
            <v>-2218300.59</v>
          </cell>
        </row>
        <row r="24">
          <cell r="A24" t="str">
            <v>108361WYU</v>
          </cell>
          <cell r="B24" t="str">
            <v>108361</v>
          </cell>
          <cell r="D24">
            <v>-89113.7</v>
          </cell>
          <cell r="F24" t="str">
            <v>108361WYU</v>
          </cell>
          <cell r="G24" t="str">
            <v>108361</v>
          </cell>
          <cell r="I24">
            <v>-89113.7</v>
          </cell>
        </row>
        <row r="25">
          <cell r="A25" t="str">
            <v>108362CA</v>
          </cell>
          <cell r="B25" t="str">
            <v>108362</v>
          </cell>
          <cell r="D25">
            <v>-4583385.76</v>
          </cell>
          <cell r="F25" t="str">
            <v>108362CA</v>
          </cell>
          <cell r="G25" t="str">
            <v>108362</v>
          </cell>
          <cell r="I25">
            <v>-4583385.76</v>
          </cell>
        </row>
        <row r="26">
          <cell r="A26" t="str">
            <v>108362IDU</v>
          </cell>
          <cell r="B26" t="str">
            <v>108362</v>
          </cell>
          <cell r="D26">
            <v>-7334644.0100000035</v>
          </cell>
          <cell r="F26" t="str">
            <v>108362IDU</v>
          </cell>
          <cell r="G26" t="str">
            <v>108362</v>
          </cell>
          <cell r="I26">
            <v>-7334644.0100000035</v>
          </cell>
        </row>
        <row r="27">
          <cell r="A27" t="str">
            <v>108362OR</v>
          </cell>
          <cell r="B27" t="str">
            <v>108362</v>
          </cell>
          <cell r="D27">
            <v>-37655479.080000006</v>
          </cell>
          <cell r="F27" t="str">
            <v>108362OR</v>
          </cell>
          <cell r="G27" t="str">
            <v>108362</v>
          </cell>
          <cell r="I27">
            <v>-37655479.080000006</v>
          </cell>
        </row>
        <row r="28">
          <cell r="A28" t="str">
            <v>108362UT</v>
          </cell>
          <cell r="B28" t="str">
            <v>108362</v>
          </cell>
          <cell r="D28">
            <v>-60068625.359999955</v>
          </cell>
          <cell r="F28" t="str">
            <v>108362UT</v>
          </cell>
          <cell r="G28" t="str">
            <v>108362</v>
          </cell>
          <cell r="I28">
            <v>-60068625.359999955</v>
          </cell>
        </row>
        <row r="29">
          <cell r="A29" t="str">
            <v>108362WA</v>
          </cell>
          <cell r="B29" t="str">
            <v>108362</v>
          </cell>
          <cell r="D29">
            <v>-15627488.18</v>
          </cell>
          <cell r="F29" t="str">
            <v>108362WA</v>
          </cell>
          <cell r="G29" t="str">
            <v>108362</v>
          </cell>
          <cell r="I29">
            <v>-15627488.18</v>
          </cell>
        </row>
        <row r="30">
          <cell r="A30" t="str">
            <v>108362WYP</v>
          </cell>
          <cell r="B30" t="str">
            <v>108362</v>
          </cell>
          <cell r="D30">
            <v>-27123598.259999987</v>
          </cell>
          <cell r="F30" t="str">
            <v>108362WYP</v>
          </cell>
          <cell r="G30" t="str">
            <v>108362</v>
          </cell>
          <cell r="I30">
            <v>-27123598.259999987</v>
          </cell>
        </row>
        <row r="31">
          <cell r="A31" t="str">
            <v>108362WYU</v>
          </cell>
          <cell r="B31" t="str">
            <v>108362</v>
          </cell>
          <cell r="D31">
            <v>-1624110.41</v>
          </cell>
          <cell r="F31" t="str">
            <v>108362WYU</v>
          </cell>
          <cell r="G31" t="str">
            <v>108362</v>
          </cell>
          <cell r="I31">
            <v>-1624110.41</v>
          </cell>
        </row>
        <row r="32">
          <cell r="A32" t="str">
            <v>108364CA</v>
          </cell>
          <cell r="B32" t="str">
            <v>108364</v>
          </cell>
          <cell r="D32">
            <v>-26702837.483780548</v>
          </cell>
          <cell r="F32" t="str">
            <v>108364CA</v>
          </cell>
          <cell r="G32" t="str">
            <v>108364</v>
          </cell>
          <cell r="I32">
            <v>-26702837.483780548</v>
          </cell>
        </row>
        <row r="33">
          <cell r="A33" t="str">
            <v>108364IDU</v>
          </cell>
          <cell r="B33" t="str">
            <v>108364</v>
          </cell>
          <cell r="D33">
            <v>-25563190.221224442</v>
          </cell>
          <cell r="F33" t="str">
            <v>108364IDU</v>
          </cell>
          <cell r="G33" t="str">
            <v>108364</v>
          </cell>
          <cell r="I33">
            <v>-25563190.221224442</v>
          </cell>
        </row>
        <row r="34">
          <cell r="A34" t="str">
            <v>108364OR</v>
          </cell>
          <cell r="B34" t="str">
            <v>108364</v>
          </cell>
          <cell r="D34">
            <v>-202380679.55818895</v>
          </cell>
          <cell r="F34" t="str">
            <v>108364OR</v>
          </cell>
          <cell r="G34" t="str">
            <v>108364</v>
          </cell>
          <cell r="I34">
            <v>-202380679.55818895</v>
          </cell>
        </row>
        <row r="35">
          <cell r="A35" t="str">
            <v>108364UT</v>
          </cell>
          <cell r="B35" t="str">
            <v>108364</v>
          </cell>
          <cell r="D35">
            <v>-133674607.86242774</v>
          </cell>
          <cell r="F35" t="str">
            <v>108364UT</v>
          </cell>
          <cell r="G35" t="str">
            <v>108364</v>
          </cell>
          <cell r="I35">
            <v>-133674607.86242774</v>
          </cell>
        </row>
        <row r="36">
          <cell r="A36" t="str">
            <v>108364WA</v>
          </cell>
          <cell r="B36" t="str">
            <v>108364</v>
          </cell>
          <cell r="D36">
            <v>-59170004.052904651</v>
          </cell>
          <cell r="F36" t="str">
            <v>108364WA</v>
          </cell>
          <cell r="G36" t="str">
            <v>108364</v>
          </cell>
          <cell r="I36">
            <v>-59170004.052904651</v>
          </cell>
        </row>
        <row r="37">
          <cell r="A37" t="str">
            <v>108364WYP</v>
          </cell>
          <cell r="B37" t="str">
            <v>108364</v>
          </cell>
          <cell r="D37">
            <v>-50592554.193829328</v>
          </cell>
          <cell r="F37" t="str">
            <v>108364WYP</v>
          </cell>
          <cell r="G37" t="str">
            <v>108364</v>
          </cell>
          <cell r="I37">
            <v>-50592554.193829328</v>
          </cell>
        </row>
        <row r="38">
          <cell r="A38" t="str">
            <v>108364WYU</v>
          </cell>
          <cell r="B38" t="str">
            <v>108364</v>
          </cell>
          <cell r="D38">
            <v>-7808333.2371723205</v>
          </cell>
          <cell r="F38" t="str">
            <v>108364WYU</v>
          </cell>
          <cell r="G38" t="str">
            <v>108364</v>
          </cell>
          <cell r="I38">
            <v>-7808333.2371723205</v>
          </cell>
        </row>
        <row r="39">
          <cell r="A39" t="str">
            <v>108365CA</v>
          </cell>
          <cell r="B39" t="str">
            <v>108365</v>
          </cell>
          <cell r="D39">
            <v>-11019141.280000001</v>
          </cell>
          <cell r="F39" t="str">
            <v>108365CA</v>
          </cell>
          <cell r="G39" t="str">
            <v>108365</v>
          </cell>
          <cell r="I39">
            <v>-11019141.280000001</v>
          </cell>
        </row>
        <row r="40">
          <cell r="A40" t="str">
            <v>108365IDU</v>
          </cell>
          <cell r="B40" t="str">
            <v>108365</v>
          </cell>
          <cell r="D40">
            <v>-9887144.1899999995</v>
          </cell>
          <cell r="F40" t="str">
            <v>108365IDU</v>
          </cell>
          <cell r="G40" t="str">
            <v>108365</v>
          </cell>
          <cell r="I40">
            <v>-9887144.1899999995</v>
          </cell>
        </row>
        <row r="41">
          <cell r="A41" t="str">
            <v>108365OR</v>
          </cell>
          <cell r="B41" t="str">
            <v>108365</v>
          </cell>
          <cell r="D41">
            <v>-96967415.900000006</v>
          </cell>
          <cell r="F41" t="str">
            <v>108365OR</v>
          </cell>
          <cell r="G41" t="str">
            <v>108365</v>
          </cell>
          <cell r="I41">
            <v>-96967415.900000006</v>
          </cell>
        </row>
        <row r="42">
          <cell r="A42" t="str">
            <v>108365UT</v>
          </cell>
          <cell r="B42" t="str">
            <v>108365</v>
          </cell>
          <cell r="D42">
            <v>-45323673.670000002</v>
          </cell>
          <cell r="F42" t="str">
            <v>108365UT</v>
          </cell>
          <cell r="G42" t="str">
            <v>108365</v>
          </cell>
          <cell r="I42">
            <v>-45323673.670000002</v>
          </cell>
        </row>
        <row r="43">
          <cell r="A43" t="str">
            <v>108365WA</v>
          </cell>
          <cell r="B43" t="str">
            <v>108365</v>
          </cell>
          <cell r="D43">
            <v>-18702715.550000001</v>
          </cell>
          <cell r="F43" t="str">
            <v>108365WA</v>
          </cell>
          <cell r="G43" t="str">
            <v>108365</v>
          </cell>
          <cell r="I43">
            <v>-18702715.550000001</v>
          </cell>
        </row>
        <row r="44">
          <cell r="A44" t="str">
            <v>108365WYP</v>
          </cell>
          <cell r="B44" t="str">
            <v>108365</v>
          </cell>
          <cell r="D44">
            <v>-29424505.57</v>
          </cell>
          <cell r="F44" t="str">
            <v>108365WYP</v>
          </cell>
          <cell r="G44" t="str">
            <v>108365</v>
          </cell>
          <cell r="I44">
            <v>-29424505.57</v>
          </cell>
        </row>
        <row r="45">
          <cell r="A45" t="str">
            <v>108365WYU</v>
          </cell>
          <cell r="B45" t="str">
            <v>108365</v>
          </cell>
          <cell r="D45">
            <v>-2225654.2599999998</v>
          </cell>
          <cell r="F45" t="str">
            <v>108365WYU</v>
          </cell>
          <cell r="G45" t="str">
            <v>108365</v>
          </cell>
          <cell r="I45">
            <v>-2225654.2599999998</v>
          </cell>
        </row>
        <row r="46">
          <cell r="A46" t="str">
            <v>108366CA</v>
          </cell>
          <cell r="B46" t="str">
            <v>108366</v>
          </cell>
          <cell r="D46">
            <v>-2701972.01</v>
          </cell>
          <cell r="F46" t="str">
            <v>108366CA</v>
          </cell>
          <cell r="G46" t="str">
            <v>108366</v>
          </cell>
          <cell r="I46">
            <v>-2701972.01</v>
          </cell>
        </row>
        <row r="47">
          <cell r="A47" t="str">
            <v>108366IDU</v>
          </cell>
          <cell r="B47" t="str">
            <v>108366</v>
          </cell>
          <cell r="D47">
            <v>-3009837.46</v>
          </cell>
          <cell r="F47" t="str">
            <v>108366IDU</v>
          </cell>
          <cell r="G47" t="str">
            <v>108366</v>
          </cell>
          <cell r="I47">
            <v>-3009837.46</v>
          </cell>
        </row>
        <row r="48">
          <cell r="A48" t="str">
            <v>108366OR</v>
          </cell>
          <cell r="B48" t="str">
            <v>108366</v>
          </cell>
          <cell r="D48">
            <v>-31373872.939999994</v>
          </cell>
          <cell r="F48" t="str">
            <v>108366OR</v>
          </cell>
          <cell r="G48" t="str">
            <v>108366</v>
          </cell>
          <cell r="I48">
            <v>-31373872.939999994</v>
          </cell>
        </row>
        <row r="49">
          <cell r="A49" t="str">
            <v>108366UT</v>
          </cell>
          <cell r="B49" t="str">
            <v>108366</v>
          </cell>
          <cell r="D49">
            <v>-51874766.040000014</v>
          </cell>
          <cell r="F49" t="str">
            <v>108366UT</v>
          </cell>
          <cell r="G49" t="str">
            <v>108366</v>
          </cell>
          <cell r="I49">
            <v>-51874766.040000014</v>
          </cell>
        </row>
        <row r="50">
          <cell r="A50" t="str">
            <v>108366WA</v>
          </cell>
          <cell r="B50" t="str">
            <v>108366</v>
          </cell>
          <cell r="D50">
            <v>-3224642.63</v>
          </cell>
          <cell r="F50" t="str">
            <v>108366WA</v>
          </cell>
          <cell r="G50" t="str">
            <v>108366</v>
          </cell>
          <cell r="I50">
            <v>-3224642.63</v>
          </cell>
        </row>
        <row r="51">
          <cell r="A51" t="str">
            <v>108366WYP</v>
          </cell>
          <cell r="B51" t="str">
            <v>108366</v>
          </cell>
          <cell r="D51">
            <v>-3666459.04</v>
          </cell>
          <cell r="F51" t="str">
            <v>108366WYP</v>
          </cell>
          <cell r="G51" t="str">
            <v>108366</v>
          </cell>
          <cell r="I51">
            <v>-3666459.04</v>
          </cell>
        </row>
        <row r="52">
          <cell r="A52" t="str">
            <v>108366WYU</v>
          </cell>
          <cell r="B52" t="str">
            <v>108366</v>
          </cell>
          <cell r="D52">
            <v>-1416509.34</v>
          </cell>
          <cell r="F52" t="str">
            <v>108366WYU</v>
          </cell>
          <cell r="G52" t="str">
            <v>108366</v>
          </cell>
          <cell r="I52">
            <v>-1416509.34</v>
          </cell>
        </row>
        <row r="53">
          <cell r="A53" t="str">
            <v>108367CA</v>
          </cell>
          <cell r="B53" t="str">
            <v>108367</v>
          </cell>
          <cell r="D53">
            <v>-4643839.37</v>
          </cell>
          <cell r="F53" t="str">
            <v>108367CA</v>
          </cell>
          <cell r="G53" t="str">
            <v>108367</v>
          </cell>
          <cell r="I53">
            <v>-4643839.37</v>
          </cell>
        </row>
        <row r="54">
          <cell r="A54" t="str">
            <v>108367IDU</v>
          </cell>
          <cell r="B54" t="str">
            <v>108367</v>
          </cell>
          <cell r="D54">
            <v>-9979373.5199999996</v>
          </cell>
          <cell r="F54" t="str">
            <v>108367IDU</v>
          </cell>
          <cell r="G54" t="str">
            <v>108367</v>
          </cell>
          <cell r="I54">
            <v>-9979373.5199999996</v>
          </cell>
        </row>
        <row r="55">
          <cell r="A55" t="str">
            <v>108367OR</v>
          </cell>
          <cell r="B55" t="str">
            <v>108367</v>
          </cell>
          <cell r="D55">
            <v>-38960008.709999993</v>
          </cell>
          <cell r="F55" t="str">
            <v>108367OR</v>
          </cell>
          <cell r="G55" t="str">
            <v>108367</v>
          </cell>
          <cell r="I55">
            <v>-38960008.709999993</v>
          </cell>
        </row>
        <row r="56">
          <cell r="A56" t="str">
            <v>108367UT</v>
          </cell>
          <cell r="B56" t="str">
            <v>108367</v>
          </cell>
          <cell r="D56">
            <v>-127220854.16</v>
          </cell>
          <cell r="F56" t="str">
            <v>108367UT</v>
          </cell>
          <cell r="G56" t="str">
            <v>108367</v>
          </cell>
          <cell r="I56">
            <v>-127220854.16</v>
          </cell>
        </row>
        <row r="57">
          <cell r="A57" t="str">
            <v>108367WA</v>
          </cell>
          <cell r="B57" t="str">
            <v>108367</v>
          </cell>
          <cell r="D57">
            <v>-4806959.46</v>
          </cell>
          <cell r="F57" t="str">
            <v>108367WA</v>
          </cell>
          <cell r="G57" t="str">
            <v>108367</v>
          </cell>
          <cell r="I57">
            <v>-4806959.46</v>
          </cell>
        </row>
        <row r="58">
          <cell r="A58" t="str">
            <v>108367WYP</v>
          </cell>
          <cell r="B58" t="str">
            <v>108367</v>
          </cell>
          <cell r="D58">
            <v>-9651749.870000001</v>
          </cell>
          <cell r="F58" t="str">
            <v>108367WYP</v>
          </cell>
          <cell r="G58" t="str">
            <v>108367</v>
          </cell>
          <cell r="I58">
            <v>-9651749.870000001</v>
          </cell>
        </row>
        <row r="59">
          <cell r="A59" t="str">
            <v>108367WYU</v>
          </cell>
          <cell r="B59" t="str">
            <v>108367</v>
          </cell>
          <cell r="D59">
            <v>-7659384.9399999995</v>
          </cell>
          <cell r="F59" t="str">
            <v>108367WYU</v>
          </cell>
          <cell r="G59" t="str">
            <v>108367</v>
          </cell>
          <cell r="I59">
            <v>-7659384.9399999995</v>
          </cell>
        </row>
        <row r="60">
          <cell r="A60" t="str">
            <v>108368CA</v>
          </cell>
          <cell r="B60" t="str">
            <v>108368</v>
          </cell>
          <cell r="D60">
            <v>-22513438.640000001</v>
          </cell>
          <cell r="F60" t="str">
            <v>108368CA</v>
          </cell>
          <cell r="G60" t="str">
            <v>108368</v>
          </cell>
          <cell r="I60">
            <v>-22513438.640000001</v>
          </cell>
        </row>
        <row r="61">
          <cell r="A61" t="str">
            <v>108368IDU</v>
          </cell>
          <cell r="B61" t="str">
            <v>108368</v>
          </cell>
          <cell r="D61">
            <v>-26072878.759999998</v>
          </cell>
          <cell r="F61" t="str">
            <v>108368IDU</v>
          </cell>
          <cell r="G61" t="str">
            <v>108368</v>
          </cell>
          <cell r="I61">
            <v>-26072878.759999998</v>
          </cell>
        </row>
        <row r="62">
          <cell r="A62" t="str">
            <v>108368OR</v>
          </cell>
          <cell r="B62" t="str">
            <v>108368</v>
          </cell>
          <cell r="D62">
            <v>-120416926.77</v>
          </cell>
          <cell r="F62" t="str">
            <v>108368OR</v>
          </cell>
          <cell r="G62" t="str">
            <v>108368</v>
          </cell>
          <cell r="I62">
            <v>-120416926.77</v>
          </cell>
        </row>
        <row r="63">
          <cell r="A63" t="str">
            <v>108368UT</v>
          </cell>
          <cell r="B63" t="str">
            <v>108368</v>
          </cell>
          <cell r="D63">
            <v>-100848586.68999998</v>
          </cell>
          <cell r="F63" t="str">
            <v>108368UT</v>
          </cell>
          <cell r="G63" t="str">
            <v>108368</v>
          </cell>
          <cell r="I63">
            <v>-100848586.68999998</v>
          </cell>
        </row>
        <row r="64">
          <cell r="A64" t="str">
            <v>108368WA</v>
          </cell>
          <cell r="B64" t="str">
            <v>108368</v>
          </cell>
          <cell r="D64">
            <v>-26265485.880000003</v>
          </cell>
          <cell r="F64" t="str">
            <v>108368WA</v>
          </cell>
          <cell r="G64" t="str">
            <v>108368</v>
          </cell>
          <cell r="I64">
            <v>-26265485.880000003</v>
          </cell>
        </row>
        <row r="65">
          <cell r="A65" t="str">
            <v>108368WYP</v>
          </cell>
          <cell r="B65" t="str">
            <v>108368</v>
          </cell>
          <cell r="D65">
            <v>-21359836.710000001</v>
          </cell>
          <cell r="F65" t="str">
            <v>108368WYP</v>
          </cell>
          <cell r="G65" t="str">
            <v>108368</v>
          </cell>
          <cell r="I65">
            <v>-21359836.710000001</v>
          </cell>
        </row>
        <row r="66">
          <cell r="A66" t="str">
            <v>108368WYU</v>
          </cell>
          <cell r="B66" t="str">
            <v>108368</v>
          </cell>
          <cell r="D66">
            <v>-4106594.56</v>
          </cell>
          <cell r="F66" t="str">
            <v>108368WYU</v>
          </cell>
          <cell r="G66" t="str">
            <v>108368</v>
          </cell>
          <cell r="I66">
            <v>-4106594.56</v>
          </cell>
        </row>
        <row r="67">
          <cell r="A67" t="str">
            <v>108369CA</v>
          </cell>
          <cell r="B67" t="str">
            <v>108369</v>
          </cell>
          <cell r="D67">
            <v>-4172305.17</v>
          </cell>
          <cell r="F67" t="str">
            <v>108369CA</v>
          </cell>
          <cell r="G67" t="str">
            <v>108369</v>
          </cell>
          <cell r="I67">
            <v>-4172305.17</v>
          </cell>
        </row>
        <row r="68">
          <cell r="A68" t="str">
            <v>108369IDU</v>
          </cell>
          <cell r="B68" t="str">
            <v>108369</v>
          </cell>
          <cell r="D68">
            <v>-9635935.1799999997</v>
          </cell>
          <cell r="F68" t="str">
            <v>108369IDU</v>
          </cell>
          <cell r="G68" t="str">
            <v>108369</v>
          </cell>
          <cell r="I68">
            <v>-9635935.1799999997</v>
          </cell>
        </row>
        <row r="69">
          <cell r="A69" t="str">
            <v>108369OR</v>
          </cell>
          <cell r="B69" t="str">
            <v>108369</v>
          </cell>
          <cell r="D69">
            <v>-42417283.399999999</v>
          </cell>
          <cell r="F69" t="str">
            <v>108369OR</v>
          </cell>
          <cell r="G69" t="str">
            <v>108369</v>
          </cell>
          <cell r="I69">
            <v>-42417283.399999999</v>
          </cell>
        </row>
        <row r="70">
          <cell r="A70" t="str">
            <v>108369UT</v>
          </cell>
          <cell r="B70" t="str">
            <v>108369</v>
          </cell>
          <cell r="D70">
            <v>-49709628.420000002</v>
          </cell>
          <cell r="F70" t="str">
            <v>108369UT</v>
          </cell>
          <cell r="G70" t="str">
            <v>108369</v>
          </cell>
          <cell r="I70">
            <v>-49709628.420000002</v>
          </cell>
        </row>
        <row r="71">
          <cell r="A71" t="str">
            <v>108369WA</v>
          </cell>
          <cell r="B71" t="str">
            <v>108369</v>
          </cell>
          <cell r="D71">
            <v>-9926836.3299999982</v>
          </cell>
          <cell r="F71" t="str">
            <v>108369WA</v>
          </cell>
          <cell r="G71" t="str">
            <v>108369</v>
          </cell>
          <cell r="I71">
            <v>-9926836.3299999982</v>
          </cell>
        </row>
        <row r="72">
          <cell r="A72" t="str">
            <v>108369WYP</v>
          </cell>
          <cell r="B72" t="str">
            <v>108369</v>
          </cell>
          <cell r="D72">
            <v>-7342666.7999999998</v>
          </cell>
          <cell r="F72" t="str">
            <v>108369WYP</v>
          </cell>
          <cell r="G72" t="str">
            <v>108369</v>
          </cell>
          <cell r="I72">
            <v>-7342666.7999999998</v>
          </cell>
        </row>
        <row r="73">
          <cell r="A73" t="str">
            <v>108369WYU</v>
          </cell>
          <cell r="B73" t="str">
            <v>108369</v>
          </cell>
          <cell r="D73">
            <v>-1277127</v>
          </cell>
          <cell r="F73" t="str">
            <v>108369WYU</v>
          </cell>
          <cell r="G73" t="str">
            <v>108369</v>
          </cell>
          <cell r="I73">
            <v>-1277127</v>
          </cell>
        </row>
        <row r="74">
          <cell r="A74" t="str">
            <v>108370CA</v>
          </cell>
          <cell r="B74" t="str">
            <v>108370</v>
          </cell>
          <cell r="D74">
            <v>-1553766.08</v>
          </cell>
          <cell r="F74" t="str">
            <v>108370CA</v>
          </cell>
          <cell r="G74" t="str">
            <v>108370</v>
          </cell>
          <cell r="I74">
            <v>-1553766.08</v>
          </cell>
        </row>
        <row r="75">
          <cell r="A75" t="str">
            <v>108370IDU</v>
          </cell>
          <cell r="B75" t="str">
            <v>108370</v>
          </cell>
          <cell r="D75">
            <v>-5546284.2700000005</v>
          </cell>
          <cell r="F75" t="str">
            <v>108370IDU</v>
          </cell>
          <cell r="G75" t="str">
            <v>108370</v>
          </cell>
          <cell r="I75">
            <v>-5546284.2700000005</v>
          </cell>
        </row>
        <row r="76">
          <cell r="A76" t="str">
            <v>108370OR</v>
          </cell>
          <cell r="B76" t="str">
            <v>108370</v>
          </cell>
          <cell r="D76">
            <v>-27025544.830000002</v>
          </cell>
          <cell r="F76" t="str">
            <v>108370OR</v>
          </cell>
          <cell r="G76" t="str">
            <v>108370</v>
          </cell>
          <cell r="I76">
            <v>-27025544.830000002</v>
          </cell>
        </row>
        <row r="77">
          <cell r="A77" t="str">
            <v>108370UT</v>
          </cell>
          <cell r="B77" t="str">
            <v>108370</v>
          </cell>
          <cell r="D77">
            <v>-39709481.030000001</v>
          </cell>
          <cell r="F77" t="str">
            <v>108370UT</v>
          </cell>
          <cell r="G77" t="str">
            <v>108370</v>
          </cell>
          <cell r="I77">
            <v>-39709481.030000001</v>
          </cell>
        </row>
        <row r="78">
          <cell r="A78" t="str">
            <v>108370WA</v>
          </cell>
          <cell r="B78" t="str">
            <v>108370</v>
          </cell>
          <cell r="D78">
            <v>-6419196.54</v>
          </cell>
          <cell r="F78" t="str">
            <v>108370WA</v>
          </cell>
          <cell r="G78" t="str">
            <v>108370</v>
          </cell>
          <cell r="I78">
            <v>-6419196.54</v>
          </cell>
        </row>
        <row r="79">
          <cell r="A79" t="str">
            <v>108370WYP</v>
          </cell>
          <cell r="B79" t="str">
            <v>108370</v>
          </cell>
          <cell r="D79">
            <v>-5448914.3700000001</v>
          </cell>
          <cell r="F79" t="str">
            <v>108370WYP</v>
          </cell>
          <cell r="G79" t="str">
            <v>108370</v>
          </cell>
          <cell r="I79">
            <v>-5448914.3700000001</v>
          </cell>
        </row>
        <row r="80">
          <cell r="A80" t="str">
            <v>108370WYU</v>
          </cell>
          <cell r="B80" t="str">
            <v>108370</v>
          </cell>
          <cell r="D80">
            <v>-1392566.55</v>
          </cell>
          <cell r="F80" t="str">
            <v>108370WYU</v>
          </cell>
          <cell r="G80" t="str">
            <v>108370</v>
          </cell>
          <cell r="I80">
            <v>-1392566.55</v>
          </cell>
        </row>
        <row r="81">
          <cell r="A81" t="str">
            <v>108371CA</v>
          </cell>
          <cell r="B81" t="str">
            <v>108371</v>
          </cell>
          <cell r="D81">
            <v>-89359.65</v>
          </cell>
          <cell r="F81" t="str">
            <v>108371CA</v>
          </cell>
          <cell r="G81" t="str">
            <v>108371</v>
          </cell>
          <cell r="I81">
            <v>-89359.65</v>
          </cell>
        </row>
        <row r="82">
          <cell r="A82" t="str">
            <v>108371IDU</v>
          </cell>
          <cell r="B82" t="str">
            <v>108371</v>
          </cell>
          <cell r="D82">
            <v>-138927.67000000001</v>
          </cell>
          <cell r="F82" t="str">
            <v>108371IDU</v>
          </cell>
          <cell r="G82" t="str">
            <v>108371</v>
          </cell>
          <cell r="I82">
            <v>-138927.67000000001</v>
          </cell>
        </row>
        <row r="83">
          <cell r="A83" t="str">
            <v>108371OR</v>
          </cell>
          <cell r="B83" t="str">
            <v>108371</v>
          </cell>
          <cell r="D83">
            <v>-1473122.97</v>
          </cell>
          <cell r="F83" t="str">
            <v>108371OR</v>
          </cell>
          <cell r="G83" t="str">
            <v>108371</v>
          </cell>
          <cell r="I83">
            <v>-1473122.97</v>
          </cell>
        </row>
        <row r="84">
          <cell r="A84" t="str">
            <v>108371UT</v>
          </cell>
          <cell r="B84" t="str">
            <v>108371</v>
          </cell>
          <cell r="D84">
            <v>-3368243.15</v>
          </cell>
          <cell r="F84" t="str">
            <v>108371UT</v>
          </cell>
          <cell r="G84" t="str">
            <v>108371</v>
          </cell>
          <cell r="I84">
            <v>-3368243.15</v>
          </cell>
        </row>
        <row r="85">
          <cell r="A85" t="str">
            <v>108371WA</v>
          </cell>
          <cell r="B85" t="str">
            <v>108371</v>
          </cell>
          <cell r="D85">
            <v>-297573.69</v>
          </cell>
          <cell r="F85" t="str">
            <v>108371WA</v>
          </cell>
          <cell r="G85" t="str">
            <v>108371</v>
          </cell>
          <cell r="I85">
            <v>-297573.69</v>
          </cell>
        </row>
        <row r="86">
          <cell r="A86" t="str">
            <v>108371WYP</v>
          </cell>
          <cell r="B86" t="str">
            <v>108371</v>
          </cell>
          <cell r="D86">
            <v>-419427.51</v>
          </cell>
          <cell r="F86" t="str">
            <v>108371WYP</v>
          </cell>
          <cell r="G86" t="str">
            <v>108371</v>
          </cell>
          <cell r="I86">
            <v>-419427.51</v>
          </cell>
        </row>
        <row r="87">
          <cell r="A87" t="str">
            <v>108371WYU</v>
          </cell>
          <cell r="B87" t="str">
            <v>108371</v>
          </cell>
          <cell r="D87">
            <v>-64521.19</v>
          </cell>
          <cell r="F87" t="str">
            <v>108371WYU</v>
          </cell>
          <cell r="G87" t="str">
            <v>108371</v>
          </cell>
          <cell r="I87">
            <v>-64521.19</v>
          </cell>
        </row>
        <row r="88">
          <cell r="A88" t="str">
            <v>108372IDU</v>
          </cell>
          <cell r="B88" t="str">
            <v>108372</v>
          </cell>
          <cell r="D88">
            <v>-5054.76</v>
          </cell>
          <cell r="F88" t="str">
            <v>108372IDU</v>
          </cell>
          <cell r="G88" t="str">
            <v>108372</v>
          </cell>
          <cell r="I88">
            <v>-5054.76</v>
          </cell>
        </row>
        <row r="89">
          <cell r="A89" t="str">
            <v>108372UT</v>
          </cell>
          <cell r="B89" t="str">
            <v>108372</v>
          </cell>
          <cell r="D89">
            <v>-39116.75</v>
          </cell>
          <cell r="F89" t="str">
            <v>108372UT</v>
          </cell>
          <cell r="G89" t="str">
            <v>108372</v>
          </cell>
          <cell r="I89">
            <v>-39116.75</v>
          </cell>
        </row>
        <row r="90">
          <cell r="A90" t="str">
            <v>108373CA</v>
          </cell>
          <cell r="B90" t="str">
            <v>108373</v>
          </cell>
          <cell r="D90">
            <v>-440103.98</v>
          </cell>
          <cell r="F90" t="str">
            <v>108373CA</v>
          </cell>
          <cell r="G90" t="str">
            <v>108373</v>
          </cell>
          <cell r="I90">
            <v>-440103.98</v>
          </cell>
        </row>
        <row r="91">
          <cell r="A91" t="str">
            <v>108373IDU</v>
          </cell>
          <cell r="B91" t="str">
            <v>108373</v>
          </cell>
          <cell r="D91">
            <v>-256036.33</v>
          </cell>
          <cell r="F91" t="str">
            <v>108373IDU</v>
          </cell>
          <cell r="G91" t="str">
            <v>108373</v>
          </cell>
          <cell r="I91">
            <v>-256036.33</v>
          </cell>
        </row>
        <row r="92">
          <cell r="A92" t="str">
            <v>108373OR</v>
          </cell>
          <cell r="B92" t="str">
            <v>108373</v>
          </cell>
          <cell r="D92">
            <v>-6147365.3600000013</v>
          </cell>
          <cell r="F92" t="str">
            <v>108373OR</v>
          </cell>
          <cell r="G92" t="str">
            <v>108373</v>
          </cell>
          <cell r="I92">
            <v>-6147365.3600000013</v>
          </cell>
        </row>
        <row r="93">
          <cell r="A93" t="str">
            <v>108373UT</v>
          </cell>
          <cell r="B93" t="str">
            <v>108373</v>
          </cell>
          <cell r="D93">
            <v>-8796621.0199999977</v>
          </cell>
          <cell r="F93" t="str">
            <v>108373UT</v>
          </cell>
          <cell r="G93" t="str">
            <v>108373</v>
          </cell>
          <cell r="I93">
            <v>-8796621.0199999977</v>
          </cell>
        </row>
        <row r="94">
          <cell r="A94" t="str">
            <v>108373WA</v>
          </cell>
          <cell r="B94" t="str">
            <v>108373</v>
          </cell>
          <cell r="D94">
            <v>-1501375.69</v>
          </cell>
          <cell r="F94" t="str">
            <v>108373WA</v>
          </cell>
          <cell r="G94" t="str">
            <v>108373</v>
          </cell>
          <cell r="I94">
            <v>-1501375.69</v>
          </cell>
        </row>
        <row r="95">
          <cell r="A95" t="str">
            <v>108373WYP</v>
          </cell>
          <cell r="B95" t="str">
            <v>108373</v>
          </cell>
          <cell r="D95">
            <v>-1212294.45</v>
          </cell>
          <cell r="F95" t="str">
            <v>108373WYP</v>
          </cell>
          <cell r="G95" t="str">
            <v>108373</v>
          </cell>
          <cell r="I95">
            <v>-1212294.45</v>
          </cell>
        </row>
        <row r="96">
          <cell r="A96" t="str">
            <v>108373WYU</v>
          </cell>
          <cell r="B96" t="str">
            <v>108373</v>
          </cell>
          <cell r="D96">
            <v>-473987.9</v>
          </cell>
          <cell r="F96" t="str">
            <v>108373WYU</v>
          </cell>
          <cell r="G96" t="str">
            <v>108373</v>
          </cell>
          <cell r="I96">
            <v>-473987.9</v>
          </cell>
        </row>
        <row r="97">
          <cell r="A97" t="str">
            <v>108DPUT</v>
          </cell>
          <cell r="B97" t="str">
            <v>108DP</v>
          </cell>
          <cell r="D97">
            <v>0</v>
          </cell>
          <cell r="F97" t="str">
            <v>108DPUT</v>
          </cell>
          <cell r="G97" t="str">
            <v>108DP</v>
          </cell>
          <cell r="I97">
            <v>0</v>
          </cell>
        </row>
        <row r="98">
          <cell r="A98" t="str">
            <v>108GPCA</v>
          </cell>
          <cell r="B98" t="str">
            <v>108GP</v>
          </cell>
          <cell r="D98">
            <v>-4113131.7616412155</v>
          </cell>
          <cell r="F98" t="str">
            <v>108GPCA</v>
          </cell>
          <cell r="G98" t="str">
            <v>108GP</v>
          </cell>
          <cell r="I98">
            <v>-4113131.7616412155</v>
          </cell>
        </row>
        <row r="99">
          <cell r="A99" t="str">
            <v>108GPCN</v>
          </cell>
          <cell r="B99" t="str">
            <v>108GP</v>
          </cell>
          <cell r="D99">
            <v>-5881586.3086460549</v>
          </cell>
          <cell r="F99" t="str">
            <v>108GPCN</v>
          </cell>
          <cell r="G99" t="str">
            <v>108GP</v>
          </cell>
          <cell r="I99">
            <v>-5881586.3086460549</v>
          </cell>
        </row>
        <row r="100">
          <cell r="A100" t="str">
            <v>108GPDGP</v>
          </cell>
          <cell r="B100" t="str">
            <v>108GP</v>
          </cell>
          <cell r="D100">
            <v>-9059959.7689102348</v>
          </cell>
          <cell r="F100" t="str">
            <v>108GPDGP</v>
          </cell>
          <cell r="G100" t="str">
            <v>108GP</v>
          </cell>
          <cell r="I100">
            <v>-9059959.7689102348</v>
          </cell>
        </row>
        <row r="101">
          <cell r="A101" t="str">
            <v>108GPDGU</v>
          </cell>
          <cell r="B101" t="str">
            <v>108GP</v>
          </cell>
          <cell r="D101">
            <v>-18428124.30835234</v>
          </cell>
          <cell r="F101" t="str">
            <v>108GPDGU</v>
          </cell>
          <cell r="G101" t="str">
            <v>108GP</v>
          </cell>
          <cell r="I101">
            <v>-18428124.30835234</v>
          </cell>
        </row>
        <row r="102">
          <cell r="A102" t="str">
            <v>108GPIDU</v>
          </cell>
          <cell r="B102" t="str">
            <v>108GP</v>
          </cell>
          <cell r="D102">
            <v>-10861602.354237733</v>
          </cell>
          <cell r="F102" t="str">
            <v>108GPIDU</v>
          </cell>
          <cell r="G102" t="str">
            <v>108GP</v>
          </cell>
          <cell r="I102">
            <v>-10861602.354237733</v>
          </cell>
        </row>
        <row r="103">
          <cell r="A103" t="str">
            <v>108GPOR</v>
          </cell>
          <cell r="B103" t="str">
            <v>108GP</v>
          </cell>
          <cell r="D103">
            <v>-44659489.108126707</v>
          </cell>
          <cell r="F103" t="str">
            <v>108GPOR</v>
          </cell>
          <cell r="G103" t="str">
            <v>108GP</v>
          </cell>
          <cell r="I103">
            <v>-44659489.108126707</v>
          </cell>
        </row>
        <row r="104">
          <cell r="A104" t="str">
            <v>108GPSE</v>
          </cell>
          <cell r="B104" t="str">
            <v>108GP</v>
          </cell>
          <cell r="D104">
            <v>-752316.54910459253</v>
          </cell>
          <cell r="F104" t="str">
            <v>108GPSE</v>
          </cell>
          <cell r="G104" t="str">
            <v>108GP</v>
          </cell>
          <cell r="I104">
            <v>-752316.54910459253</v>
          </cell>
        </row>
        <row r="105">
          <cell r="A105" t="str">
            <v>108GPSG</v>
          </cell>
          <cell r="B105" t="str">
            <v>108GP</v>
          </cell>
          <cell r="D105">
            <v>-36595498.567529015</v>
          </cell>
          <cell r="F105" t="str">
            <v>108GPSG</v>
          </cell>
          <cell r="G105" t="str">
            <v>108GP</v>
          </cell>
          <cell r="I105">
            <v>-36595498.567529015</v>
          </cell>
        </row>
        <row r="106">
          <cell r="A106" t="str">
            <v>108GPSO</v>
          </cell>
          <cell r="B106" t="str">
            <v>108GP</v>
          </cell>
          <cell r="D106">
            <v>-108779411.52875423</v>
          </cell>
          <cell r="F106" t="str">
            <v>108GPSO</v>
          </cell>
          <cell r="G106" t="str">
            <v>108GP</v>
          </cell>
          <cell r="I106">
            <v>-108779411.52875423</v>
          </cell>
        </row>
        <row r="107">
          <cell r="A107" t="str">
            <v>108GPSSGCH</v>
          </cell>
          <cell r="B107" t="str">
            <v>108GP</v>
          </cell>
          <cell r="D107">
            <v>-2607159.1138869845</v>
          </cell>
          <cell r="F107" t="str">
            <v>108GPSSGCH</v>
          </cell>
          <cell r="G107" t="str">
            <v>108GP</v>
          </cell>
          <cell r="I107">
            <v>-2607159.1138869845</v>
          </cell>
        </row>
        <row r="108">
          <cell r="A108" t="str">
            <v>108GPSSGCT</v>
          </cell>
          <cell r="B108" t="str">
            <v>108GP</v>
          </cell>
          <cell r="D108">
            <v>-21616.842981650712</v>
          </cell>
          <cell r="F108" t="str">
            <v>108GPSSGCT</v>
          </cell>
          <cell r="G108" t="str">
            <v>108GP</v>
          </cell>
          <cell r="I108">
            <v>-21616.842981650712</v>
          </cell>
        </row>
        <row r="109">
          <cell r="A109" t="str">
            <v>108GPUT</v>
          </cell>
          <cell r="B109" t="str">
            <v>108GP</v>
          </cell>
          <cell r="D109">
            <v>-54008515.706102222</v>
          </cell>
          <cell r="F109" t="str">
            <v>108GPUT</v>
          </cell>
          <cell r="G109" t="str">
            <v>108GP</v>
          </cell>
          <cell r="I109">
            <v>-54008515.706102222</v>
          </cell>
        </row>
        <row r="110">
          <cell r="A110" t="str">
            <v>108GPWA</v>
          </cell>
          <cell r="B110" t="str">
            <v>108GP</v>
          </cell>
          <cell r="D110">
            <v>-13186442.495565886</v>
          </cell>
          <cell r="F110" t="str">
            <v>108GPWA</v>
          </cell>
          <cell r="G110" t="str">
            <v>108GP</v>
          </cell>
          <cell r="I110">
            <v>-13186442.495565886</v>
          </cell>
        </row>
        <row r="111">
          <cell r="A111" t="str">
            <v>108GPWYP</v>
          </cell>
          <cell r="B111" t="str">
            <v>108GP</v>
          </cell>
          <cell r="D111">
            <v>-16157055.032508016</v>
          </cell>
          <cell r="F111" t="str">
            <v>108GPWYP</v>
          </cell>
          <cell r="G111" t="str">
            <v>108GP</v>
          </cell>
          <cell r="I111">
            <v>-16157055.032508016</v>
          </cell>
        </row>
        <row r="112">
          <cell r="A112" t="str">
            <v>108GPWYU</v>
          </cell>
          <cell r="B112" t="str">
            <v>108GP</v>
          </cell>
          <cell r="D112">
            <v>-4252076.4649415193</v>
          </cell>
          <cell r="F112" t="str">
            <v>108GPWYU</v>
          </cell>
          <cell r="G112" t="str">
            <v>108GP</v>
          </cell>
          <cell r="I112">
            <v>-4252076.4649415193</v>
          </cell>
        </row>
        <row r="113">
          <cell r="A113" t="str">
            <v>108HPDGP</v>
          </cell>
          <cell r="B113" t="str">
            <v>108HP</v>
          </cell>
          <cell r="D113">
            <v>-154901814.77835774</v>
          </cell>
          <cell r="F113" t="str">
            <v>108HPDGP</v>
          </cell>
          <cell r="G113" t="str">
            <v>108HP</v>
          </cell>
          <cell r="I113">
            <v>-154901814.77835774</v>
          </cell>
        </row>
        <row r="114">
          <cell r="A114" t="str">
            <v>108HPDGU</v>
          </cell>
          <cell r="B114" t="str">
            <v>108HP</v>
          </cell>
          <cell r="D114">
            <v>-31136840.686439708</v>
          </cell>
          <cell r="F114" t="str">
            <v>108HPDGU</v>
          </cell>
          <cell r="G114" t="str">
            <v>108HP</v>
          </cell>
          <cell r="I114">
            <v>-31136840.686439708</v>
          </cell>
        </row>
        <row r="115">
          <cell r="A115" t="str">
            <v>108HPSG-P</v>
          </cell>
          <cell r="B115" t="str">
            <v>108HP</v>
          </cell>
          <cell r="D115">
            <v>-42304740.635514647</v>
          </cell>
          <cell r="F115" t="str">
            <v>108HPSG-P</v>
          </cell>
          <cell r="G115" t="str">
            <v>108HP</v>
          </cell>
          <cell r="I115">
            <v>-42304740.635514647</v>
          </cell>
        </row>
        <row r="116">
          <cell r="A116" t="str">
            <v>108HPSG-U</v>
          </cell>
          <cell r="B116" t="str">
            <v>108HP</v>
          </cell>
          <cell r="D116">
            <v>-13644973.041645167</v>
          </cell>
          <cell r="F116" t="str">
            <v>108HPSG-U</v>
          </cell>
          <cell r="G116" t="str">
            <v>108HP</v>
          </cell>
          <cell r="I116">
            <v>-13644973.041645167</v>
          </cell>
        </row>
        <row r="117">
          <cell r="A117" t="str">
            <v>108MPSE</v>
          </cell>
          <cell r="B117" t="str">
            <v>108MP</v>
          </cell>
          <cell r="D117">
            <v>-129773280.65253814</v>
          </cell>
          <cell r="F117" t="str">
            <v>108MPSE</v>
          </cell>
          <cell r="G117" t="str">
            <v>108MP</v>
          </cell>
          <cell r="I117">
            <v>-129773280.65253814</v>
          </cell>
        </row>
        <row r="118">
          <cell r="A118" t="str">
            <v>108OPDGU</v>
          </cell>
          <cell r="B118" t="str">
            <v>108OP</v>
          </cell>
          <cell r="D118">
            <v>-2376613.6361310231</v>
          </cell>
          <cell r="F118" t="str">
            <v>108OPDGU</v>
          </cell>
          <cell r="G118" t="str">
            <v>108OP</v>
          </cell>
          <cell r="I118">
            <v>-2376613.6361310231</v>
          </cell>
        </row>
        <row r="119">
          <cell r="A119" t="str">
            <v>108OPSG</v>
          </cell>
          <cell r="B119" t="str">
            <v>108OP</v>
          </cell>
          <cell r="D119">
            <v>-70392460.877258152</v>
          </cell>
          <cell r="F119" t="str">
            <v>108OPSG</v>
          </cell>
          <cell r="G119" t="str">
            <v>108OP</v>
          </cell>
          <cell r="I119">
            <v>-70392460.877258152</v>
          </cell>
        </row>
        <row r="120">
          <cell r="A120" t="str">
            <v>108OPSSGCT</v>
          </cell>
          <cell r="B120" t="str">
            <v>108OP</v>
          </cell>
          <cell r="D120">
            <v>-12531060.387706695</v>
          </cell>
          <cell r="F120" t="str">
            <v>108OPSSGCT</v>
          </cell>
          <cell r="G120" t="str">
            <v>108OP</v>
          </cell>
          <cell r="I120">
            <v>-12531060.387706695</v>
          </cell>
        </row>
        <row r="121">
          <cell r="A121" t="str">
            <v>108SPDGP</v>
          </cell>
          <cell r="B121" t="str">
            <v>108SP</v>
          </cell>
          <cell r="D121">
            <v>-830389657.74563193</v>
          </cell>
          <cell r="F121" t="str">
            <v>108SPDGP</v>
          </cell>
          <cell r="G121" t="str">
            <v>108SP</v>
          </cell>
          <cell r="I121">
            <v>-830389657.74563193</v>
          </cell>
        </row>
        <row r="122">
          <cell r="A122" t="str">
            <v>108SPDGU</v>
          </cell>
          <cell r="B122" t="str">
            <v>108SP</v>
          </cell>
          <cell r="D122">
            <v>-927852563.43022108</v>
          </cell>
          <cell r="F122" t="str">
            <v>108SPDGU</v>
          </cell>
          <cell r="G122" t="str">
            <v>108SP</v>
          </cell>
          <cell r="I122">
            <v>-927852563.43022108</v>
          </cell>
        </row>
        <row r="123">
          <cell r="A123" t="str">
            <v>108SPSG</v>
          </cell>
          <cell r="B123" t="str">
            <v>108SP</v>
          </cell>
          <cell r="D123">
            <v>-399920200.43571907</v>
          </cell>
          <cell r="F123" t="str">
            <v>108SPSG</v>
          </cell>
          <cell r="G123" t="str">
            <v>108SP</v>
          </cell>
          <cell r="I123">
            <v>-399920200.43571907</v>
          </cell>
        </row>
        <row r="124">
          <cell r="A124" t="str">
            <v>108SPSSGCH</v>
          </cell>
          <cell r="B124" t="str">
            <v>108SP</v>
          </cell>
          <cell r="D124">
            <v>-204911454.07673258</v>
          </cell>
          <cell r="F124" t="str">
            <v>108SPSSGCH</v>
          </cell>
          <cell r="G124" t="str">
            <v>108SP</v>
          </cell>
          <cell r="I124">
            <v>-204911454.07673258</v>
          </cell>
        </row>
        <row r="125">
          <cell r="A125" t="str">
            <v>108TPDGP</v>
          </cell>
          <cell r="B125" t="str">
            <v>108TP</v>
          </cell>
          <cell r="D125">
            <v>-365214102.76991618</v>
          </cell>
          <cell r="F125" t="str">
            <v>108TPDGP</v>
          </cell>
          <cell r="G125" t="str">
            <v>108TP</v>
          </cell>
          <cell r="I125">
            <v>-365214102.76991618</v>
          </cell>
        </row>
        <row r="126">
          <cell r="A126" t="str">
            <v>108TPDGU</v>
          </cell>
          <cell r="B126" t="str">
            <v>108TP</v>
          </cell>
          <cell r="D126">
            <v>-363778939.134224</v>
          </cell>
          <cell r="F126" t="str">
            <v>108TPDGU</v>
          </cell>
          <cell r="G126" t="str">
            <v>108TP</v>
          </cell>
          <cell r="I126">
            <v>-363778939.134224</v>
          </cell>
        </row>
        <row r="127">
          <cell r="A127" t="str">
            <v>108TPSG</v>
          </cell>
          <cell r="B127" t="str">
            <v>108TP</v>
          </cell>
          <cell r="D127">
            <v>-289131390.94646019</v>
          </cell>
          <cell r="F127" t="str">
            <v>108TPSG</v>
          </cell>
          <cell r="G127" t="str">
            <v>108TP</v>
          </cell>
          <cell r="I127">
            <v>-289131390.94646019</v>
          </cell>
        </row>
        <row r="128">
          <cell r="A128" t="str">
            <v>111390OR</v>
          </cell>
          <cell r="B128" t="str">
            <v>111390</v>
          </cell>
          <cell r="D128">
            <v>-377929.83</v>
          </cell>
          <cell r="F128" t="str">
            <v>111390OR</v>
          </cell>
          <cell r="G128" t="str">
            <v>111390</v>
          </cell>
          <cell r="I128">
            <v>-377929.83</v>
          </cell>
        </row>
        <row r="129">
          <cell r="A129" t="str">
            <v>111390SO</v>
          </cell>
          <cell r="B129" t="str">
            <v>111390</v>
          </cell>
          <cell r="D129">
            <v>2771857.69</v>
          </cell>
          <cell r="F129" t="str">
            <v>111390SO</v>
          </cell>
          <cell r="G129" t="str">
            <v>111390</v>
          </cell>
          <cell r="I129">
            <v>2771857.69</v>
          </cell>
        </row>
        <row r="130">
          <cell r="A130" t="str">
            <v>111390WYP</v>
          </cell>
          <cell r="B130" t="str">
            <v>111390</v>
          </cell>
          <cell r="D130">
            <v>-114919.47</v>
          </cell>
          <cell r="F130" t="str">
            <v>111390WYP</v>
          </cell>
          <cell r="G130" t="str">
            <v>111390</v>
          </cell>
          <cell r="I130">
            <v>-114919.47</v>
          </cell>
        </row>
        <row r="131">
          <cell r="A131" t="str">
            <v>111GPCA</v>
          </cell>
          <cell r="B131" t="str">
            <v>111GP</v>
          </cell>
          <cell r="D131">
            <v>-613222.27</v>
          </cell>
          <cell r="F131" t="str">
            <v>111GPCA</v>
          </cell>
          <cell r="G131" t="str">
            <v>111GP</v>
          </cell>
          <cell r="I131">
            <v>-613222.27</v>
          </cell>
        </row>
        <row r="132">
          <cell r="A132" t="str">
            <v>111GPCN</v>
          </cell>
          <cell r="B132" t="str">
            <v>111GP</v>
          </cell>
          <cell r="D132">
            <v>-1740072.7</v>
          </cell>
          <cell r="F132" t="str">
            <v>111GPCN</v>
          </cell>
          <cell r="G132" t="str">
            <v>111GP</v>
          </cell>
          <cell r="I132">
            <v>-1740072.7</v>
          </cell>
        </row>
        <row r="133">
          <cell r="A133" t="str">
            <v>111GPOR</v>
          </cell>
          <cell r="B133" t="str">
            <v>111GP</v>
          </cell>
          <cell r="D133">
            <v>-7041717.2100000018</v>
          </cell>
          <cell r="F133" t="str">
            <v>111GPOR</v>
          </cell>
          <cell r="G133" t="str">
            <v>111GP</v>
          </cell>
          <cell r="I133">
            <v>-7041717.2100000018</v>
          </cell>
        </row>
        <row r="134">
          <cell r="A134" t="str">
            <v>111GPSO</v>
          </cell>
          <cell r="B134" t="str">
            <v>111GP</v>
          </cell>
          <cell r="D134">
            <v>-7886431.5199999986</v>
          </cell>
          <cell r="F134" t="str">
            <v>111GPSO</v>
          </cell>
          <cell r="G134" t="str">
            <v>111GP</v>
          </cell>
          <cell r="I134">
            <v>-7886431.5199999986</v>
          </cell>
        </row>
        <row r="135">
          <cell r="A135" t="str">
            <v>111GPUT</v>
          </cell>
          <cell r="B135" t="str">
            <v>111GP</v>
          </cell>
          <cell r="D135">
            <v>-22703.99</v>
          </cell>
          <cell r="F135" t="str">
            <v>111GPUT</v>
          </cell>
          <cell r="G135" t="str">
            <v>111GP</v>
          </cell>
          <cell r="I135">
            <v>-22703.99</v>
          </cell>
        </row>
        <row r="136">
          <cell r="A136" t="str">
            <v>111GPWA</v>
          </cell>
          <cell r="B136" t="str">
            <v>111GP</v>
          </cell>
          <cell r="D136">
            <v>-1171952</v>
          </cell>
          <cell r="F136" t="str">
            <v>111GPWA</v>
          </cell>
          <cell r="G136" t="str">
            <v>111GP</v>
          </cell>
          <cell r="I136">
            <v>-1171952</v>
          </cell>
        </row>
        <row r="137">
          <cell r="A137" t="str">
            <v>111GPWYP</v>
          </cell>
          <cell r="B137" t="str">
            <v>111GP</v>
          </cell>
          <cell r="D137">
            <v>-5459214.8799999999</v>
          </cell>
          <cell r="F137" t="str">
            <v>111GPWYP</v>
          </cell>
          <cell r="G137" t="str">
            <v>111GP</v>
          </cell>
          <cell r="I137">
            <v>-5459214.8799999999</v>
          </cell>
        </row>
        <row r="138">
          <cell r="A138" t="str">
            <v>111GPWYU</v>
          </cell>
          <cell r="B138" t="str">
            <v>111GP</v>
          </cell>
          <cell r="D138">
            <v>-21442.67</v>
          </cell>
          <cell r="F138" t="str">
            <v>111GPWYU</v>
          </cell>
          <cell r="G138" t="str">
            <v>111GP</v>
          </cell>
          <cell r="I138">
            <v>-21442.67</v>
          </cell>
        </row>
        <row r="139">
          <cell r="A139" t="str">
            <v>111HPSG</v>
          </cell>
          <cell r="B139" t="str">
            <v>111HP</v>
          </cell>
          <cell r="D139">
            <v>-208154.93</v>
          </cell>
          <cell r="F139" t="str">
            <v>111HPSG</v>
          </cell>
          <cell r="G139" t="str">
            <v>111HP</v>
          </cell>
          <cell r="I139">
            <v>-208154.93</v>
          </cell>
        </row>
        <row r="140">
          <cell r="A140" t="str">
            <v>111IPCA</v>
          </cell>
          <cell r="B140" t="str">
            <v>111IP</v>
          </cell>
          <cell r="D140">
            <v>-809955.12598517328</v>
          </cell>
          <cell r="F140" t="str">
            <v>111IPCA</v>
          </cell>
          <cell r="G140" t="str">
            <v>111IP</v>
          </cell>
          <cell r="I140">
            <v>-809955.12598517328</v>
          </cell>
        </row>
        <row r="141">
          <cell r="A141" t="str">
            <v>111IPCN</v>
          </cell>
          <cell r="B141" t="str">
            <v>111IP</v>
          </cell>
          <cell r="D141">
            <v>-79276291.294796139</v>
          </cell>
          <cell r="F141" t="str">
            <v>111IPCN</v>
          </cell>
          <cell r="G141" t="str">
            <v>111IP</v>
          </cell>
          <cell r="I141">
            <v>-79276291.294796139</v>
          </cell>
        </row>
        <row r="142">
          <cell r="A142" t="str">
            <v>111IPDGP</v>
          </cell>
          <cell r="B142" t="str">
            <v>111IP</v>
          </cell>
          <cell r="D142">
            <v>-2729537.0298926528</v>
          </cell>
          <cell r="F142" t="str">
            <v>111IPDGP</v>
          </cell>
          <cell r="G142" t="str">
            <v>111IP</v>
          </cell>
          <cell r="I142">
            <v>-2729537.0298926528</v>
          </cell>
        </row>
        <row r="143">
          <cell r="A143" t="str">
            <v>111IPDGU</v>
          </cell>
          <cell r="B143" t="str">
            <v>111IP</v>
          </cell>
          <cell r="D143">
            <v>-326294.31178299617</v>
          </cell>
          <cell r="F143" t="str">
            <v>111IPDGU</v>
          </cell>
          <cell r="G143" t="str">
            <v>111IP</v>
          </cell>
          <cell r="I143">
            <v>-326294.31178299617</v>
          </cell>
        </row>
        <row r="144">
          <cell r="A144" t="str">
            <v>111IPIDU</v>
          </cell>
          <cell r="B144" t="str">
            <v>111IP</v>
          </cell>
          <cell r="D144">
            <v>-2534349.0187148615</v>
          </cell>
          <cell r="F144" t="str">
            <v>111IPIDU</v>
          </cell>
          <cell r="G144" t="str">
            <v>111IP</v>
          </cell>
          <cell r="I144">
            <v>-2534349.0187148615</v>
          </cell>
        </row>
        <row r="145">
          <cell r="A145" t="str">
            <v>111IPOR</v>
          </cell>
          <cell r="B145" t="str">
            <v>111IP</v>
          </cell>
          <cell r="D145">
            <v>-1093752.3395360499</v>
          </cell>
          <cell r="F145" t="str">
            <v>111IPOR</v>
          </cell>
          <cell r="G145" t="str">
            <v>111IP</v>
          </cell>
          <cell r="I145">
            <v>-1093752.3395360499</v>
          </cell>
        </row>
        <row r="146">
          <cell r="A146" t="str">
            <v>111IPSE</v>
          </cell>
          <cell r="B146" t="str">
            <v>111IP</v>
          </cell>
          <cell r="D146">
            <v>-874110.19848358852</v>
          </cell>
          <cell r="F146" t="str">
            <v>111IPSE</v>
          </cell>
          <cell r="G146" t="str">
            <v>111IP</v>
          </cell>
          <cell r="I146">
            <v>-874110.19848358852</v>
          </cell>
        </row>
        <row r="147">
          <cell r="A147" t="str">
            <v>111IPSG</v>
          </cell>
          <cell r="B147" t="str">
            <v>111IP</v>
          </cell>
          <cell r="D147">
            <v>-18605983.757621642</v>
          </cell>
          <cell r="F147" t="str">
            <v>111IPSG</v>
          </cell>
          <cell r="G147" t="str">
            <v>111IP</v>
          </cell>
          <cell r="I147">
            <v>-18605983.757621642</v>
          </cell>
        </row>
        <row r="148">
          <cell r="A148" t="str">
            <v>111IPSG-P</v>
          </cell>
          <cell r="B148" t="str">
            <v>111IP</v>
          </cell>
          <cell r="D148">
            <v>-10365003.992019074</v>
          </cell>
          <cell r="F148" t="str">
            <v>111IPSG-P</v>
          </cell>
          <cell r="G148" t="str">
            <v>111IP</v>
          </cell>
          <cell r="I148">
            <v>-10365003.992019074</v>
          </cell>
        </row>
        <row r="149">
          <cell r="A149" t="str">
            <v>111IPSG-U</v>
          </cell>
          <cell r="B149" t="str">
            <v>111IP</v>
          </cell>
          <cell r="D149">
            <v>-2515191.0067030014</v>
          </cell>
          <cell r="F149" t="str">
            <v>111IPSG-U</v>
          </cell>
          <cell r="G149" t="str">
            <v>111IP</v>
          </cell>
          <cell r="I149">
            <v>-2515191.0067030014</v>
          </cell>
        </row>
        <row r="150">
          <cell r="A150" t="str">
            <v>111IPSO</v>
          </cell>
          <cell r="B150" t="str">
            <v>111IP</v>
          </cell>
          <cell r="D150">
            <v>-247394813.37810645</v>
          </cell>
          <cell r="F150" t="str">
            <v>111IPSO</v>
          </cell>
          <cell r="G150" t="str">
            <v>111IP</v>
          </cell>
          <cell r="I150">
            <v>-247394813.37810645</v>
          </cell>
        </row>
        <row r="151">
          <cell r="A151" t="str">
            <v>111IPSSGCH</v>
          </cell>
          <cell r="B151" t="str">
            <v>111IP</v>
          </cell>
          <cell r="D151">
            <v>-7699.8479655317769</v>
          </cell>
          <cell r="F151" t="str">
            <v>111IPSSGCH</v>
          </cell>
          <cell r="G151" t="str">
            <v>111IP</v>
          </cell>
          <cell r="I151">
            <v>-7699.8479655317769</v>
          </cell>
        </row>
        <row r="152">
          <cell r="A152" t="str">
            <v>111IPSSGCT</v>
          </cell>
          <cell r="B152" t="str">
            <v>111IP</v>
          </cell>
          <cell r="D152">
            <v>-28413.83</v>
          </cell>
          <cell r="F152" t="str">
            <v>111IPSSGCT</v>
          </cell>
          <cell r="G152" t="str">
            <v>111IP</v>
          </cell>
          <cell r="I152">
            <v>-28413.83</v>
          </cell>
        </row>
        <row r="153">
          <cell r="A153" t="str">
            <v>111IPUT</v>
          </cell>
          <cell r="B153" t="str">
            <v>111IP</v>
          </cell>
          <cell r="D153">
            <v>-10856941.318424961</v>
          </cell>
          <cell r="F153" t="str">
            <v>111IPUT</v>
          </cell>
          <cell r="G153" t="str">
            <v>111IP</v>
          </cell>
          <cell r="I153">
            <v>-10856941.318424961</v>
          </cell>
        </row>
        <row r="154">
          <cell r="A154" t="str">
            <v>111IPWA</v>
          </cell>
          <cell r="B154" t="str">
            <v>111IP</v>
          </cell>
          <cell r="D154">
            <v>-64004.683232162162</v>
          </cell>
          <cell r="F154" t="str">
            <v>111IPWA</v>
          </cell>
          <cell r="G154" t="str">
            <v>111IP</v>
          </cell>
          <cell r="I154">
            <v>-64004.683232162162</v>
          </cell>
        </row>
        <row r="155">
          <cell r="A155" t="str">
            <v>111IPWYP</v>
          </cell>
          <cell r="B155" t="str">
            <v>111IP</v>
          </cell>
          <cell r="D155">
            <v>-3571359.4378900048</v>
          </cell>
          <cell r="F155" t="str">
            <v>111IPWYP</v>
          </cell>
          <cell r="G155" t="str">
            <v>111IP</v>
          </cell>
          <cell r="I155">
            <v>-3571359.4378900048</v>
          </cell>
        </row>
        <row r="156">
          <cell r="A156" t="str">
            <v>111IPWYU</v>
          </cell>
          <cell r="B156" t="str">
            <v>111IP</v>
          </cell>
          <cell r="D156">
            <v>-1432539.8402307166</v>
          </cell>
          <cell r="F156" t="str">
            <v>111IPWYU</v>
          </cell>
          <cell r="G156" t="str">
            <v>111IP</v>
          </cell>
          <cell r="I156">
            <v>-1432539.8402307166</v>
          </cell>
        </row>
        <row r="157">
          <cell r="A157" t="str">
            <v>111SPSG</v>
          </cell>
          <cell r="B157" t="str">
            <v>111SP</v>
          </cell>
          <cell r="D157">
            <v>0</v>
          </cell>
          <cell r="F157" t="str">
            <v>111SPSG</v>
          </cell>
          <cell r="G157" t="str">
            <v>111SP</v>
          </cell>
          <cell r="I157">
            <v>0</v>
          </cell>
        </row>
        <row r="158">
          <cell r="A158" t="str">
            <v>114DGP</v>
          </cell>
          <cell r="B158" t="str">
            <v>114</v>
          </cell>
          <cell r="D158">
            <v>14560710.68</v>
          </cell>
          <cell r="F158" t="str">
            <v>114DGP</v>
          </cell>
          <cell r="G158" t="str">
            <v>114</v>
          </cell>
          <cell r="I158">
            <v>14560710.68</v>
          </cell>
        </row>
        <row r="159">
          <cell r="A159" t="str">
            <v>114SG</v>
          </cell>
          <cell r="B159" t="str">
            <v>114</v>
          </cell>
          <cell r="D159">
            <v>142633069.09999999</v>
          </cell>
          <cell r="F159" t="str">
            <v>114SG</v>
          </cell>
          <cell r="G159" t="str">
            <v>114</v>
          </cell>
          <cell r="I159">
            <v>142633069.09999999</v>
          </cell>
        </row>
        <row r="160">
          <cell r="A160" t="str">
            <v>115DGP</v>
          </cell>
          <cell r="B160" t="str">
            <v>115</v>
          </cell>
          <cell r="D160">
            <v>-10075152.010000017</v>
          </cell>
          <cell r="F160" t="str">
            <v>115DGP</v>
          </cell>
          <cell r="G160" t="str">
            <v>115</v>
          </cell>
          <cell r="I160">
            <v>-10075152.010000017</v>
          </cell>
        </row>
        <row r="161">
          <cell r="A161" t="str">
            <v>115SG</v>
          </cell>
          <cell r="B161" t="str">
            <v>115</v>
          </cell>
          <cell r="D161">
            <v>-68443824.009999961</v>
          </cell>
          <cell r="F161" t="str">
            <v>115SG</v>
          </cell>
          <cell r="G161" t="str">
            <v>115</v>
          </cell>
          <cell r="I161">
            <v>-68443824.009999961</v>
          </cell>
        </row>
        <row r="162">
          <cell r="A162" t="str">
            <v>124CA</v>
          </cell>
          <cell r="B162" t="str">
            <v>124</v>
          </cell>
          <cell r="D162">
            <v>453046.32661675429</v>
          </cell>
          <cell r="F162" t="str">
            <v>124CA</v>
          </cell>
          <cell r="G162" t="str">
            <v>124</v>
          </cell>
          <cell r="I162">
            <v>453046.32661675429</v>
          </cell>
        </row>
        <row r="163">
          <cell r="A163" t="str">
            <v>124IDU</v>
          </cell>
          <cell r="B163" t="str">
            <v>124</v>
          </cell>
          <cell r="D163">
            <v>46602.304211872121</v>
          </cell>
          <cell r="F163" t="str">
            <v>124IDU</v>
          </cell>
          <cell r="G163" t="str">
            <v>124</v>
          </cell>
          <cell r="I163">
            <v>46602.304211872121</v>
          </cell>
        </row>
        <row r="164">
          <cell r="A164" t="str">
            <v>124OR</v>
          </cell>
          <cell r="B164" t="str">
            <v>124</v>
          </cell>
          <cell r="D164">
            <v>40831.554883113567</v>
          </cell>
          <cell r="F164" t="str">
            <v>124OR</v>
          </cell>
          <cell r="G164" t="str">
            <v>124</v>
          </cell>
          <cell r="I164">
            <v>40831.554883113567</v>
          </cell>
        </row>
        <row r="165">
          <cell r="A165" t="str">
            <v>124OTHER</v>
          </cell>
          <cell r="B165" t="str">
            <v>124</v>
          </cell>
          <cell r="D165">
            <v>-1061795.76</v>
          </cell>
          <cell r="F165" t="str">
            <v>124OTHER</v>
          </cell>
          <cell r="G165" t="str">
            <v>124</v>
          </cell>
          <cell r="I165">
            <v>-1061795.76</v>
          </cell>
        </row>
        <row r="166">
          <cell r="A166" t="str">
            <v>124SO</v>
          </cell>
          <cell r="B166" t="str">
            <v>124</v>
          </cell>
          <cell r="D166">
            <v>0</v>
          </cell>
          <cell r="F166" t="str">
            <v>124SO</v>
          </cell>
          <cell r="G166" t="str">
            <v>124</v>
          </cell>
          <cell r="I166">
            <v>0</v>
          </cell>
        </row>
        <row r="167">
          <cell r="A167" t="str">
            <v>124UT</v>
          </cell>
          <cell r="B167" t="str">
            <v>124</v>
          </cell>
          <cell r="D167">
            <v>5927954.8205778804</v>
          </cell>
          <cell r="F167" t="str">
            <v>124UT</v>
          </cell>
          <cell r="G167" t="str">
            <v>124</v>
          </cell>
          <cell r="I167">
            <v>5927954.8205778804</v>
          </cell>
        </row>
        <row r="168">
          <cell r="A168" t="str">
            <v>124WA</v>
          </cell>
          <cell r="B168" t="str">
            <v>124</v>
          </cell>
          <cell r="D168">
            <v>2193032.8198481048</v>
          </cell>
          <cell r="F168" t="str">
            <v>124WA</v>
          </cell>
          <cell r="G168" t="str">
            <v>124</v>
          </cell>
          <cell r="I168">
            <v>2193032.8198481048</v>
          </cell>
        </row>
        <row r="169">
          <cell r="A169" t="str">
            <v>124WYP</v>
          </cell>
          <cell r="B169" t="str">
            <v>124</v>
          </cell>
          <cell r="D169">
            <v>114856.86</v>
          </cell>
          <cell r="F169" t="str">
            <v>124WYP</v>
          </cell>
          <cell r="G169" t="str">
            <v>124</v>
          </cell>
          <cell r="I169">
            <v>114856.86</v>
          </cell>
        </row>
        <row r="170">
          <cell r="A170" t="str">
            <v>124WYU</v>
          </cell>
          <cell r="B170" t="str">
            <v>124</v>
          </cell>
          <cell r="D170">
            <v>13897.416342905062</v>
          </cell>
          <cell r="F170" t="str">
            <v>124WYU</v>
          </cell>
          <cell r="G170" t="str">
            <v>124</v>
          </cell>
          <cell r="I170">
            <v>13897.416342905062</v>
          </cell>
        </row>
        <row r="171">
          <cell r="A171" t="str">
            <v>131SNP</v>
          </cell>
          <cell r="B171" t="str">
            <v>131</v>
          </cell>
          <cell r="D171">
            <v>16273751.999166666</v>
          </cell>
          <cell r="F171" t="str">
            <v>131SNP</v>
          </cell>
          <cell r="G171" t="str">
            <v>131</v>
          </cell>
          <cell r="I171">
            <v>16273751.999166666</v>
          </cell>
        </row>
        <row r="172">
          <cell r="A172" t="str">
            <v>135SG</v>
          </cell>
          <cell r="B172" t="str">
            <v>135</v>
          </cell>
          <cell r="D172">
            <v>-24549.195833333335</v>
          </cell>
          <cell r="F172" t="str">
            <v>135SG</v>
          </cell>
          <cell r="G172" t="str">
            <v>135</v>
          </cell>
          <cell r="I172">
            <v>-24549.195833333335</v>
          </cell>
        </row>
        <row r="173">
          <cell r="A173" t="str">
            <v>141DGU</v>
          </cell>
          <cell r="B173" t="str">
            <v>141</v>
          </cell>
          <cell r="D173">
            <v>416972.98</v>
          </cell>
          <cell r="F173" t="str">
            <v>141DGU</v>
          </cell>
          <cell r="G173" t="str">
            <v>141</v>
          </cell>
          <cell r="I173">
            <v>416972.98</v>
          </cell>
        </row>
        <row r="174">
          <cell r="A174" t="str">
            <v>143SO</v>
          </cell>
          <cell r="B174" t="str">
            <v>143</v>
          </cell>
          <cell r="D174">
            <v>11667166.492500002</v>
          </cell>
          <cell r="F174" t="str">
            <v>143SO</v>
          </cell>
          <cell r="G174" t="str">
            <v>143</v>
          </cell>
          <cell r="I174">
            <v>11667166.492500002</v>
          </cell>
        </row>
        <row r="175">
          <cell r="A175" t="str">
            <v>151SE</v>
          </cell>
          <cell r="B175" t="str">
            <v>151</v>
          </cell>
          <cell r="D175">
            <v>56387875.469999999</v>
          </cell>
          <cell r="F175" t="str">
            <v>151SE</v>
          </cell>
          <cell r="G175" t="str">
            <v>151</v>
          </cell>
          <cell r="I175">
            <v>56387875.469999999</v>
          </cell>
        </row>
        <row r="176">
          <cell r="A176" t="str">
            <v>151SSECH</v>
          </cell>
          <cell r="B176" t="str">
            <v>151</v>
          </cell>
          <cell r="D176">
            <v>8679554.7699999996</v>
          </cell>
          <cell r="F176" t="str">
            <v>151SSECH</v>
          </cell>
          <cell r="G176" t="str">
            <v>151</v>
          </cell>
          <cell r="I176">
            <v>8679554.7699999996</v>
          </cell>
        </row>
        <row r="177">
          <cell r="A177" t="str">
            <v>151SSECT</v>
          </cell>
          <cell r="B177" t="str">
            <v>151</v>
          </cell>
          <cell r="D177">
            <v>84819.76</v>
          </cell>
          <cell r="F177" t="str">
            <v>151SSECT</v>
          </cell>
          <cell r="G177" t="str">
            <v>151</v>
          </cell>
          <cell r="I177">
            <v>84819.76</v>
          </cell>
        </row>
        <row r="178">
          <cell r="A178" t="str">
            <v>154CA</v>
          </cell>
          <cell r="B178" t="str">
            <v>154</v>
          </cell>
          <cell r="D178">
            <v>732212.44</v>
          </cell>
          <cell r="F178" t="str">
            <v>154CA</v>
          </cell>
          <cell r="G178" t="str">
            <v>154</v>
          </cell>
          <cell r="I178">
            <v>732212.44</v>
          </cell>
        </row>
        <row r="179">
          <cell r="A179" t="str">
            <v>154IDU</v>
          </cell>
          <cell r="B179" t="str">
            <v>154</v>
          </cell>
          <cell r="D179">
            <v>2691048.39</v>
          </cell>
          <cell r="F179" t="str">
            <v>154IDU</v>
          </cell>
          <cell r="G179" t="str">
            <v>154</v>
          </cell>
          <cell r="I179">
            <v>2691048.39</v>
          </cell>
        </row>
        <row r="180">
          <cell r="A180" t="str">
            <v>154OR</v>
          </cell>
          <cell r="B180" t="str">
            <v>154</v>
          </cell>
          <cell r="D180">
            <v>12807331.410000004</v>
          </cell>
          <cell r="F180" t="str">
            <v>154OR</v>
          </cell>
          <cell r="G180" t="str">
            <v>154</v>
          </cell>
          <cell r="I180">
            <v>12807331.410000004</v>
          </cell>
        </row>
        <row r="181">
          <cell r="A181" t="str">
            <v>154SE</v>
          </cell>
          <cell r="B181" t="str">
            <v>154</v>
          </cell>
          <cell r="D181">
            <v>2710855.28</v>
          </cell>
          <cell r="F181" t="str">
            <v>154SE</v>
          </cell>
          <cell r="G181" t="str">
            <v>154</v>
          </cell>
          <cell r="I181">
            <v>2710855.28</v>
          </cell>
        </row>
        <row r="182">
          <cell r="A182" t="str">
            <v>154SNPD</v>
          </cell>
          <cell r="B182" t="str">
            <v>154</v>
          </cell>
          <cell r="D182">
            <v>208396.03</v>
          </cell>
          <cell r="F182" t="str">
            <v>154SNPD</v>
          </cell>
          <cell r="G182" t="str">
            <v>154</v>
          </cell>
          <cell r="I182">
            <v>208396.03</v>
          </cell>
        </row>
        <row r="183">
          <cell r="A183" t="str">
            <v>154SNPPH</v>
          </cell>
          <cell r="B183" t="str">
            <v>154</v>
          </cell>
          <cell r="D183">
            <v>-19220.939999999999</v>
          </cell>
          <cell r="F183" t="str">
            <v>154SNPPH</v>
          </cell>
          <cell r="G183" t="str">
            <v>154</v>
          </cell>
          <cell r="I183">
            <v>-19220.939999999999</v>
          </cell>
        </row>
        <row r="184">
          <cell r="A184" t="str">
            <v>154SNPPS</v>
          </cell>
          <cell r="B184" t="str">
            <v>154</v>
          </cell>
          <cell r="D184">
            <v>52859974.04999999</v>
          </cell>
          <cell r="F184" t="str">
            <v>154SNPPS</v>
          </cell>
          <cell r="G184" t="str">
            <v>154</v>
          </cell>
          <cell r="I184">
            <v>52859974.04999999</v>
          </cell>
        </row>
        <row r="185">
          <cell r="A185" t="str">
            <v>154SNPT</v>
          </cell>
          <cell r="B185" t="str">
            <v>154</v>
          </cell>
          <cell r="D185">
            <v>14206257.459999997</v>
          </cell>
          <cell r="F185" t="str">
            <v>154SNPT</v>
          </cell>
          <cell r="G185" t="str">
            <v>154</v>
          </cell>
          <cell r="I185">
            <v>14206257.459999997</v>
          </cell>
        </row>
        <row r="186">
          <cell r="A186" t="str">
            <v>154SO</v>
          </cell>
          <cell r="B186" t="str">
            <v>154</v>
          </cell>
          <cell r="D186">
            <v>-5363443.24</v>
          </cell>
          <cell r="F186" t="str">
            <v>154SO</v>
          </cell>
          <cell r="G186" t="str">
            <v>154</v>
          </cell>
          <cell r="I186">
            <v>-5363443.24</v>
          </cell>
        </row>
        <row r="187">
          <cell r="A187" t="str">
            <v>154SSGCH</v>
          </cell>
          <cell r="B187" t="str">
            <v>154</v>
          </cell>
          <cell r="D187">
            <v>222216.23</v>
          </cell>
          <cell r="F187" t="str">
            <v>154SSGCH</v>
          </cell>
          <cell r="G187" t="str">
            <v>154</v>
          </cell>
          <cell r="I187">
            <v>222216.23</v>
          </cell>
        </row>
        <row r="188">
          <cell r="A188" t="str">
            <v>154SSGCT</v>
          </cell>
          <cell r="B188" t="str">
            <v>154</v>
          </cell>
          <cell r="D188">
            <v>4016.56</v>
          </cell>
          <cell r="F188" t="str">
            <v>154SSGCT</v>
          </cell>
          <cell r="G188" t="str">
            <v>154</v>
          </cell>
          <cell r="I188">
            <v>4016.56</v>
          </cell>
        </row>
        <row r="189">
          <cell r="A189" t="str">
            <v>154UT</v>
          </cell>
          <cell r="B189" t="str">
            <v>154</v>
          </cell>
          <cell r="D189">
            <v>19718661.570000004</v>
          </cell>
          <cell r="F189" t="str">
            <v>154UT</v>
          </cell>
          <cell r="G189" t="str">
            <v>154</v>
          </cell>
          <cell r="I189">
            <v>19718661.570000004</v>
          </cell>
        </row>
        <row r="190">
          <cell r="A190" t="str">
            <v>154WA</v>
          </cell>
          <cell r="B190" t="str">
            <v>154</v>
          </cell>
          <cell r="D190">
            <v>3259642.6</v>
          </cell>
          <cell r="F190" t="str">
            <v>154WA</v>
          </cell>
          <cell r="G190" t="str">
            <v>154</v>
          </cell>
          <cell r="I190">
            <v>3259642.6</v>
          </cell>
        </row>
        <row r="191">
          <cell r="A191" t="str">
            <v>154WYP</v>
          </cell>
          <cell r="B191" t="str">
            <v>154</v>
          </cell>
          <cell r="D191">
            <v>4057081.06</v>
          </cell>
          <cell r="F191" t="str">
            <v>154WYP</v>
          </cell>
          <cell r="G191" t="str">
            <v>154</v>
          </cell>
          <cell r="I191">
            <v>4057081.06</v>
          </cell>
        </row>
        <row r="192">
          <cell r="A192" t="str">
            <v>154WYU</v>
          </cell>
          <cell r="B192" t="str">
            <v>154</v>
          </cell>
          <cell r="D192">
            <v>468764.86</v>
          </cell>
          <cell r="F192" t="str">
            <v>154WYU</v>
          </cell>
          <cell r="G192" t="str">
            <v>154</v>
          </cell>
          <cell r="I192">
            <v>468764.86</v>
          </cell>
        </row>
        <row r="193">
          <cell r="A193" t="str">
            <v>165GPS</v>
          </cell>
          <cell r="B193" t="str">
            <v>165</v>
          </cell>
          <cell r="D193">
            <v>5402149.6900000004</v>
          </cell>
          <cell r="F193" t="str">
            <v>165GPS</v>
          </cell>
          <cell r="G193" t="str">
            <v>165</v>
          </cell>
          <cell r="I193">
            <v>5402149.6900000004</v>
          </cell>
        </row>
        <row r="194">
          <cell r="A194" t="str">
            <v>165IDU</v>
          </cell>
          <cell r="B194" t="str">
            <v>165</v>
          </cell>
          <cell r="D194">
            <v>76820.75</v>
          </cell>
          <cell r="F194" t="str">
            <v>165IDU</v>
          </cell>
          <cell r="G194" t="str">
            <v>165</v>
          </cell>
          <cell r="I194">
            <v>76820.75</v>
          </cell>
        </row>
        <row r="195">
          <cell r="A195" t="str">
            <v>165OR</v>
          </cell>
          <cell r="B195" t="str">
            <v>165</v>
          </cell>
          <cell r="D195">
            <v>2447995.4300000002</v>
          </cell>
          <cell r="F195" t="str">
            <v>165OR</v>
          </cell>
          <cell r="G195" t="str">
            <v>165</v>
          </cell>
          <cell r="I195">
            <v>2447995.4300000002</v>
          </cell>
        </row>
        <row r="196">
          <cell r="A196" t="str">
            <v>165OTHER</v>
          </cell>
          <cell r="B196" t="str">
            <v>165</v>
          </cell>
          <cell r="D196">
            <v>110515.42</v>
          </cell>
          <cell r="F196" t="str">
            <v>165OTHER</v>
          </cell>
          <cell r="G196" t="str">
            <v>165</v>
          </cell>
          <cell r="I196">
            <v>110515.42</v>
          </cell>
        </row>
        <row r="197">
          <cell r="A197" t="str">
            <v>165SE</v>
          </cell>
          <cell r="B197" t="str">
            <v>165</v>
          </cell>
          <cell r="D197">
            <v>3117742.2600000114</v>
          </cell>
          <cell r="F197" t="str">
            <v>165SE</v>
          </cell>
          <cell r="G197" t="str">
            <v>165</v>
          </cell>
          <cell r="I197">
            <v>3117742.2600000114</v>
          </cell>
        </row>
        <row r="198">
          <cell r="A198" t="str">
            <v>165SG</v>
          </cell>
          <cell r="B198" t="str">
            <v>165</v>
          </cell>
          <cell r="D198">
            <v>1106639.67</v>
          </cell>
          <cell r="F198" t="str">
            <v>165SG</v>
          </cell>
          <cell r="G198" t="str">
            <v>165</v>
          </cell>
          <cell r="I198">
            <v>1106639.67</v>
          </cell>
        </row>
        <row r="199">
          <cell r="A199" t="str">
            <v>165SO</v>
          </cell>
          <cell r="B199" t="str">
            <v>165</v>
          </cell>
          <cell r="D199">
            <v>7438750.3099999996</v>
          </cell>
          <cell r="F199" t="str">
            <v>165SO</v>
          </cell>
          <cell r="G199" t="str">
            <v>165</v>
          </cell>
          <cell r="I199">
            <v>7438750.3099999996</v>
          </cell>
        </row>
        <row r="200">
          <cell r="A200" t="str">
            <v>165UT</v>
          </cell>
          <cell r="B200" t="str">
            <v>165</v>
          </cell>
          <cell r="D200">
            <v>731582.25</v>
          </cell>
          <cell r="F200" t="str">
            <v>165UT</v>
          </cell>
          <cell r="G200" t="str">
            <v>165</v>
          </cell>
          <cell r="I200">
            <v>731582.25</v>
          </cell>
        </row>
        <row r="201">
          <cell r="A201" t="str">
            <v>165WA</v>
          </cell>
          <cell r="B201" t="str">
            <v>165</v>
          </cell>
          <cell r="D201">
            <v>0</v>
          </cell>
          <cell r="F201" t="str">
            <v>165WA</v>
          </cell>
          <cell r="G201" t="str">
            <v>165</v>
          </cell>
          <cell r="I201">
            <v>0</v>
          </cell>
        </row>
        <row r="202">
          <cell r="A202" t="str">
            <v>165WYP</v>
          </cell>
          <cell r="B202" t="str">
            <v>165</v>
          </cell>
          <cell r="D202">
            <v>226078.61</v>
          </cell>
          <cell r="F202" t="str">
            <v>165WYP</v>
          </cell>
          <cell r="G202" t="str">
            <v>165</v>
          </cell>
          <cell r="I202">
            <v>226078.61</v>
          </cell>
        </row>
        <row r="203">
          <cell r="A203" t="str">
            <v>165WYU</v>
          </cell>
          <cell r="B203" t="str">
            <v>165</v>
          </cell>
          <cell r="D203">
            <v>0</v>
          </cell>
          <cell r="F203" t="str">
            <v>165WYU</v>
          </cell>
          <cell r="G203" t="str">
            <v>165</v>
          </cell>
          <cell r="I203">
            <v>0</v>
          </cell>
        </row>
        <row r="204">
          <cell r="A204" t="str">
            <v>18222OR</v>
          </cell>
          <cell r="B204" t="str">
            <v>18222</v>
          </cell>
          <cell r="D204">
            <v>-294464.21000000002</v>
          </cell>
          <cell r="F204" t="str">
            <v>18222OR</v>
          </cell>
          <cell r="G204" t="str">
            <v>18222</v>
          </cell>
          <cell r="I204">
            <v>-294464.21000000002</v>
          </cell>
        </row>
        <row r="205">
          <cell r="A205" t="str">
            <v>18222TROJD</v>
          </cell>
          <cell r="B205" t="str">
            <v>18222</v>
          </cell>
          <cell r="D205">
            <v>5185083.2</v>
          </cell>
          <cell r="F205" t="str">
            <v>18222TROJD</v>
          </cell>
          <cell r="G205" t="str">
            <v>18222</v>
          </cell>
          <cell r="I205">
            <v>5185083.2</v>
          </cell>
        </row>
        <row r="206">
          <cell r="A206" t="str">
            <v>18222TROJP</v>
          </cell>
          <cell r="B206" t="str">
            <v>18222</v>
          </cell>
          <cell r="D206">
            <v>3562103.48</v>
          </cell>
          <cell r="F206" t="str">
            <v>18222TROJP</v>
          </cell>
          <cell r="G206" t="str">
            <v>18222</v>
          </cell>
          <cell r="I206">
            <v>3562103.48</v>
          </cell>
        </row>
        <row r="207">
          <cell r="A207" t="str">
            <v>18222WA</v>
          </cell>
          <cell r="B207" t="str">
            <v>18222</v>
          </cell>
          <cell r="D207">
            <v>-1194984.21</v>
          </cell>
          <cell r="F207" t="str">
            <v>18222WA</v>
          </cell>
          <cell r="G207" t="str">
            <v>18222</v>
          </cell>
          <cell r="I207">
            <v>-1194984.21</v>
          </cell>
        </row>
        <row r="208">
          <cell r="A208" t="str">
            <v>182MCA</v>
          </cell>
          <cell r="B208" t="str">
            <v>182M</v>
          </cell>
          <cell r="D208">
            <v>721726.9</v>
          </cell>
          <cell r="F208" t="str">
            <v>182MCA</v>
          </cell>
          <cell r="G208" t="str">
            <v>182M</v>
          </cell>
          <cell r="I208">
            <v>721726.9</v>
          </cell>
        </row>
        <row r="209">
          <cell r="A209" t="str">
            <v>182MIDU</v>
          </cell>
          <cell r="B209" t="str">
            <v>182M</v>
          </cell>
          <cell r="D209">
            <v>0</v>
          </cell>
          <cell r="F209" t="str">
            <v>182MIDU</v>
          </cell>
          <cell r="G209" t="str">
            <v>182M</v>
          </cell>
          <cell r="I209">
            <v>0</v>
          </cell>
        </row>
        <row r="210">
          <cell r="A210" t="str">
            <v>182MOR</v>
          </cell>
          <cell r="B210" t="str">
            <v>182M</v>
          </cell>
          <cell r="D210">
            <v>18976687.509999998</v>
          </cell>
          <cell r="F210" t="str">
            <v>182MOR</v>
          </cell>
          <cell r="G210" t="str">
            <v>182M</v>
          </cell>
          <cell r="I210">
            <v>18976687.509999998</v>
          </cell>
        </row>
        <row r="211">
          <cell r="A211" t="str">
            <v>182MOTHER</v>
          </cell>
          <cell r="B211" t="str">
            <v>182M</v>
          </cell>
          <cell r="D211">
            <v>35008107.289999999</v>
          </cell>
          <cell r="F211" t="str">
            <v>182MOTHER</v>
          </cell>
          <cell r="G211" t="str">
            <v>182M</v>
          </cell>
          <cell r="I211">
            <v>35008107.289999999</v>
          </cell>
        </row>
        <row r="212">
          <cell r="A212" t="str">
            <v>182MSE</v>
          </cell>
          <cell r="B212" t="str">
            <v>182M</v>
          </cell>
          <cell r="D212">
            <v>5304104.42</v>
          </cell>
          <cell r="F212" t="str">
            <v>182MSE</v>
          </cell>
          <cell r="G212" t="str">
            <v>182M</v>
          </cell>
          <cell r="I212">
            <v>5304104.42</v>
          </cell>
        </row>
        <row r="213">
          <cell r="A213" t="str">
            <v>182MSGCT</v>
          </cell>
          <cell r="B213" t="str">
            <v>182M</v>
          </cell>
          <cell r="D213">
            <v>12159604.6</v>
          </cell>
          <cell r="F213" t="str">
            <v>182MSGCT</v>
          </cell>
          <cell r="G213" t="str">
            <v>182M</v>
          </cell>
          <cell r="I213">
            <v>12159604.6</v>
          </cell>
        </row>
        <row r="214">
          <cell r="A214" t="str">
            <v>182MSG-P</v>
          </cell>
          <cell r="B214" t="str">
            <v>182M</v>
          </cell>
          <cell r="D214">
            <v>0</v>
          </cell>
          <cell r="F214" t="str">
            <v>182MSG-P</v>
          </cell>
          <cell r="G214" t="str">
            <v>182M</v>
          </cell>
          <cell r="I214">
            <v>0</v>
          </cell>
        </row>
        <row r="215">
          <cell r="A215" t="str">
            <v>182MSG-U</v>
          </cell>
          <cell r="B215" t="str">
            <v>182M</v>
          </cell>
          <cell r="D215">
            <v>0</v>
          </cell>
          <cell r="F215" t="str">
            <v>182MSG-U</v>
          </cell>
          <cell r="G215" t="str">
            <v>182M</v>
          </cell>
          <cell r="I215">
            <v>0</v>
          </cell>
        </row>
        <row r="216">
          <cell r="A216" t="str">
            <v>182MSO</v>
          </cell>
          <cell r="B216" t="str">
            <v>182M</v>
          </cell>
          <cell r="D216">
            <v>-3552466.5670000017</v>
          </cell>
          <cell r="F216" t="str">
            <v>182MSO</v>
          </cell>
          <cell r="G216" t="str">
            <v>182M</v>
          </cell>
          <cell r="I216">
            <v>-3552466.5670000017</v>
          </cell>
        </row>
        <row r="217">
          <cell r="A217" t="str">
            <v>182MUT</v>
          </cell>
          <cell r="B217" t="str">
            <v>182M</v>
          </cell>
          <cell r="D217">
            <v>8005589.6799999997</v>
          </cell>
          <cell r="F217" t="str">
            <v>182MUT</v>
          </cell>
          <cell r="G217" t="str">
            <v>182M</v>
          </cell>
          <cell r="I217">
            <v>8005589.6799999997</v>
          </cell>
        </row>
        <row r="218">
          <cell r="A218" t="str">
            <v>182MWA</v>
          </cell>
          <cell r="B218" t="str">
            <v>182M</v>
          </cell>
          <cell r="D218">
            <v>-561960.31999999995</v>
          </cell>
          <cell r="F218" t="str">
            <v>182MWA</v>
          </cell>
          <cell r="G218" t="str">
            <v>182M</v>
          </cell>
          <cell r="I218">
            <v>-561960.31999999995</v>
          </cell>
        </row>
        <row r="219">
          <cell r="A219" t="str">
            <v>182MWYP</v>
          </cell>
          <cell r="B219" t="str">
            <v>182M</v>
          </cell>
          <cell r="D219">
            <v>0</v>
          </cell>
          <cell r="F219" t="str">
            <v>182MWYP</v>
          </cell>
          <cell r="G219" t="str">
            <v>182M</v>
          </cell>
          <cell r="I219">
            <v>0</v>
          </cell>
        </row>
        <row r="220">
          <cell r="A220" t="str">
            <v>182MWYU</v>
          </cell>
          <cell r="B220" t="str">
            <v>182M</v>
          </cell>
          <cell r="D220">
            <v>0</v>
          </cell>
          <cell r="F220" t="str">
            <v>182MWYU</v>
          </cell>
          <cell r="G220" t="str">
            <v>182M</v>
          </cell>
          <cell r="I220">
            <v>0</v>
          </cell>
        </row>
        <row r="221">
          <cell r="A221" t="str">
            <v>182WCA</v>
          </cell>
          <cell r="B221" t="str">
            <v>182W</v>
          </cell>
          <cell r="D221">
            <v>0</v>
          </cell>
          <cell r="F221" t="str">
            <v>182WCA</v>
          </cell>
          <cell r="G221" t="str">
            <v>182W</v>
          </cell>
          <cell r="I221">
            <v>0</v>
          </cell>
        </row>
        <row r="222">
          <cell r="A222" t="str">
            <v>182WIDU</v>
          </cell>
          <cell r="B222" t="str">
            <v>182W</v>
          </cell>
          <cell r="D222">
            <v>7553089.4474999998</v>
          </cell>
          <cell r="F222" t="str">
            <v>182WIDU</v>
          </cell>
          <cell r="G222" t="str">
            <v>182W</v>
          </cell>
          <cell r="I222">
            <v>7553089.4474999998</v>
          </cell>
        </row>
        <row r="223">
          <cell r="A223" t="str">
            <v>182WOR</v>
          </cell>
          <cell r="B223" t="str">
            <v>182W</v>
          </cell>
          <cell r="D223">
            <v>0</v>
          </cell>
          <cell r="F223" t="str">
            <v>182WOR</v>
          </cell>
          <cell r="G223" t="str">
            <v>182W</v>
          </cell>
          <cell r="I223">
            <v>0</v>
          </cell>
        </row>
        <row r="224">
          <cell r="A224" t="str">
            <v>182WOTHER</v>
          </cell>
          <cell r="B224" t="str">
            <v>182W</v>
          </cell>
          <cell r="D224">
            <v>13239336.990000002</v>
          </cell>
          <cell r="F224" t="str">
            <v>182WOTHER</v>
          </cell>
          <cell r="G224" t="str">
            <v>182W</v>
          </cell>
          <cell r="I224">
            <v>13239336.990000002</v>
          </cell>
        </row>
        <row r="225">
          <cell r="A225" t="str">
            <v>182WUT</v>
          </cell>
          <cell r="B225" t="str">
            <v>182W</v>
          </cell>
          <cell r="D225">
            <v>4304329.7</v>
          </cell>
          <cell r="F225" t="str">
            <v>182WUT</v>
          </cell>
          <cell r="G225" t="str">
            <v>182W</v>
          </cell>
          <cell r="I225">
            <v>4304329.7</v>
          </cell>
        </row>
        <row r="226">
          <cell r="A226" t="str">
            <v>182WWA</v>
          </cell>
          <cell r="B226" t="str">
            <v>182W</v>
          </cell>
          <cell r="D226">
            <v>0</v>
          </cell>
          <cell r="F226" t="str">
            <v>182WWA</v>
          </cell>
          <cell r="G226" t="str">
            <v>182W</v>
          </cell>
          <cell r="I226">
            <v>0</v>
          </cell>
        </row>
        <row r="227">
          <cell r="A227" t="str">
            <v>182WWYP</v>
          </cell>
          <cell r="B227" t="str">
            <v>182W</v>
          </cell>
          <cell r="D227">
            <v>436965.96275000001</v>
          </cell>
          <cell r="F227" t="str">
            <v>182WWYP</v>
          </cell>
          <cell r="G227" t="str">
            <v>182W</v>
          </cell>
          <cell r="I227">
            <v>436965.96275000001</v>
          </cell>
        </row>
        <row r="228">
          <cell r="A228" t="str">
            <v>182WWYU</v>
          </cell>
          <cell r="B228" t="str">
            <v>182W</v>
          </cell>
          <cell r="D228">
            <v>21383.94</v>
          </cell>
          <cell r="F228" t="str">
            <v>182WWYU</v>
          </cell>
          <cell r="G228" t="str">
            <v>182W</v>
          </cell>
          <cell r="I228">
            <v>21383.94</v>
          </cell>
        </row>
        <row r="229">
          <cell r="A229" t="str">
            <v>186MCA</v>
          </cell>
          <cell r="B229" t="str">
            <v>186M</v>
          </cell>
          <cell r="D229">
            <v>0</v>
          </cell>
          <cell r="F229" t="str">
            <v>186MCA</v>
          </cell>
          <cell r="G229" t="str">
            <v>186M</v>
          </cell>
          <cell r="I229">
            <v>0</v>
          </cell>
        </row>
        <row r="230">
          <cell r="A230" t="str">
            <v>186MIDU</v>
          </cell>
          <cell r="B230" t="str">
            <v>186M</v>
          </cell>
          <cell r="D230">
            <v>5000</v>
          </cell>
          <cell r="F230" t="str">
            <v>186MIDU</v>
          </cell>
          <cell r="G230" t="str">
            <v>186M</v>
          </cell>
          <cell r="I230">
            <v>5000</v>
          </cell>
        </row>
        <row r="231">
          <cell r="A231" t="str">
            <v>186MOR</v>
          </cell>
          <cell r="B231" t="str">
            <v>186M</v>
          </cell>
          <cell r="D231">
            <v>0</v>
          </cell>
          <cell r="F231" t="str">
            <v>186MOR</v>
          </cell>
          <cell r="G231" t="str">
            <v>186M</v>
          </cell>
          <cell r="I231">
            <v>0</v>
          </cell>
        </row>
        <row r="232">
          <cell r="A232" t="str">
            <v>186MOTHER</v>
          </cell>
          <cell r="B232" t="str">
            <v>186M</v>
          </cell>
          <cell r="D232">
            <v>4244783.0999999996</v>
          </cell>
          <cell r="F232" t="str">
            <v>186MOTHER</v>
          </cell>
          <cell r="G232" t="str">
            <v>186M</v>
          </cell>
          <cell r="I232">
            <v>4244783.0999999996</v>
          </cell>
        </row>
        <row r="233">
          <cell r="A233" t="str">
            <v>186MSE</v>
          </cell>
          <cell r="B233" t="str">
            <v>186M</v>
          </cell>
          <cell r="D233">
            <v>772375.10999997216</v>
          </cell>
          <cell r="F233" t="str">
            <v>186MSE</v>
          </cell>
          <cell r="G233" t="str">
            <v>186M</v>
          </cell>
          <cell r="I233">
            <v>772375.10999997216</v>
          </cell>
        </row>
        <row r="234">
          <cell r="A234" t="str">
            <v>186MSG</v>
          </cell>
          <cell r="B234" t="str">
            <v>186M</v>
          </cell>
          <cell r="D234">
            <v>25099000.080000002</v>
          </cell>
          <cell r="F234" t="str">
            <v>186MSG</v>
          </cell>
          <cell r="G234" t="str">
            <v>186M</v>
          </cell>
          <cell r="I234">
            <v>25099000.080000002</v>
          </cell>
        </row>
        <row r="235">
          <cell r="A235" t="str">
            <v>186MSO</v>
          </cell>
          <cell r="B235" t="str">
            <v>186M</v>
          </cell>
          <cell r="D235">
            <v>0</v>
          </cell>
          <cell r="F235" t="str">
            <v>186MSO</v>
          </cell>
          <cell r="G235" t="str">
            <v>186M</v>
          </cell>
          <cell r="I235">
            <v>0</v>
          </cell>
        </row>
        <row r="236">
          <cell r="A236" t="str">
            <v>186MWA</v>
          </cell>
          <cell r="B236" t="str">
            <v>186M</v>
          </cell>
          <cell r="D236">
            <v>0</v>
          </cell>
          <cell r="F236" t="str">
            <v>186MWA</v>
          </cell>
          <cell r="G236" t="str">
            <v>186M</v>
          </cell>
          <cell r="I236">
            <v>0</v>
          </cell>
        </row>
        <row r="237">
          <cell r="A237" t="str">
            <v>190BADDEBT</v>
          </cell>
          <cell r="B237" t="str">
            <v>190</v>
          </cell>
          <cell r="D237">
            <v>20957887.5</v>
          </cell>
          <cell r="F237" t="str">
            <v>190BADDEBT</v>
          </cell>
          <cell r="G237" t="str">
            <v>190</v>
          </cell>
          <cell r="I237">
            <v>20957887.5</v>
          </cell>
        </row>
        <row r="238">
          <cell r="A238" t="str">
            <v>190CA</v>
          </cell>
          <cell r="B238" t="str">
            <v>190</v>
          </cell>
          <cell r="D238">
            <v>0</v>
          </cell>
          <cell r="F238" t="str">
            <v>190CA</v>
          </cell>
          <cell r="G238" t="str">
            <v>190</v>
          </cell>
          <cell r="I238">
            <v>0</v>
          </cell>
        </row>
        <row r="239">
          <cell r="A239" t="str">
            <v>190DGP</v>
          </cell>
          <cell r="B239" t="str">
            <v>190</v>
          </cell>
          <cell r="D239">
            <v>3416.5</v>
          </cell>
          <cell r="F239" t="str">
            <v>190DGP</v>
          </cell>
          <cell r="G239" t="str">
            <v>190</v>
          </cell>
          <cell r="I239">
            <v>3416.5</v>
          </cell>
        </row>
        <row r="240">
          <cell r="A240" t="str">
            <v>190IDU</v>
          </cell>
          <cell r="B240" t="str">
            <v>190</v>
          </cell>
          <cell r="D240">
            <v>0</v>
          </cell>
          <cell r="F240" t="str">
            <v>190IDU</v>
          </cell>
          <cell r="G240" t="str">
            <v>190</v>
          </cell>
          <cell r="I240">
            <v>0</v>
          </cell>
        </row>
        <row r="241">
          <cell r="A241" t="str">
            <v>190CN</v>
          </cell>
          <cell r="B241" t="str">
            <v>190</v>
          </cell>
          <cell r="D241">
            <v>0</v>
          </cell>
          <cell r="F241" t="str">
            <v>190CN</v>
          </cell>
          <cell r="G241" t="str">
            <v>190</v>
          </cell>
          <cell r="I241">
            <v>0</v>
          </cell>
        </row>
        <row r="242">
          <cell r="A242" t="str">
            <v>190OR</v>
          </cell>
          <cell r="B242" t="str">
            <v>190</v>
          </cell>
          <cell r="D242">
            <v>544123</v>
          </cell>
          <cell r="F242" t="str">
            <v>190OR</v>
          </cell>
          <cell r="G242" t="str">
            <v>190</v>
          </cell>
          <cell r="I242">
            <v>544123</v>
          </cell>
        </row>
        <row r="243">
          <cell r="A243" t="str">
            <v>190OTHER</v>
          </cell>
          <cell r="B243" t="str">
            <v>190</v>
          </cell>
          <cell r="D243">
            <v>22570</v>
          </cell>
          <cell r="F243" t="str">
            <v>190OTHER</v>
          </cell>
          <cell r="G243" t="str">
            <v>190</v>
          </cell>
          <cell r="I243">
            <v>22570</v>
          </cell>
        </row>
        <row r="244">
          <cell r="A244" t="str">
            <v>190SE</v>
          </cell>
          <cell r="B244" t="str">
            <v>190</v>
          </cell>
          <cell r="D244">
            <v>20952479.001139998</v>
          </cell>
          <cell r="F244" t="str">
            <v>190SE</v>
          </cell>
          <cell r="G244" t="str">
            <v>190</v>
          </cell>
          <cell r="I244">
            <v>20952479.001139998</v>
          </cell>
        </row>
        <row r="245">
          <cell r="A245" t="str">
            <v>190SG</v>
          </cell>
          <cell r="B245" t="str">
            <v>190</v>
          </cell>
          <cell r="D245">
            <v>1536680</v>
          </cell>
          <cell r="F245" t="str">
            <v>190SG</v>
          </cell>
          <cell r="G245" t="str">
            <v>190</v>
          </cell>
          <cell r="I245">
            <v>1536680</v>
          </cell>
        </row>
        <row r="246">
          <cell r="A246" t="str">
            <v>190SNP</v>
          </cell>
          <cell r="B246" t="str">
            <v>190</v>
          </cell>
          <cell r="D246">
            <v>29016.5</v>
          </cell>
          <cell r="F246" t="str">
            <v>190SNP</v>
          </cell>
          <cell r="G246" t="str">
            <v>190</v>
          </cell>
          <cell r="I246">
            <v>29016.5</v>
          </cell>
        </row>
        <row r="247">
          <cell r="A247" t="str">
            <v>190SNPD</v>
          </cell>
          <cell r="B247" t="str">
            <v>190</v>
          </cell>
          <cell r="D247">
            <v>0</v>
          </cell>
          <cell r="F247" t="str">
            <v>190SNPD</v>
          </cell>
          <cell r="G247" t="str">
            <v>190</v>
          </cell>
          <cell r="I247">
            <v>0</v>
          </cell>
        </row>
        <row r="248">
          <cell r="A248" t="str">
            <v>190SO</v>
          </cell>
          <cell r="B248" t="str">
            <v>190</v>
          </cell>
          <cell r="D248">
            <v>101692027.7775</v>
          </cell>
          <cell r="F248" t="str">
            <v>190SO</v>
          </cell>
          <cell r="G248" t="str">
            <v>190</v>
          </cell>
          <cell r="I248">
            <v>101692027.7775</v>
          </cell>
        </row>
        <row r="249">
          <cell r="A249" t="str">
            <v>190TROJD</v>
          </cell>
          <cell r="B249" t="str">
            <v>190</v>
          </cell>
          <cell r="D249">
            <v>18185.5</v>
          </cell>
          <cell r="F249" t="str">
            <v>190TROJD</v>
          </cell>
          <cell r="G249" t="str">
            <v>190</v>
          </cell>
          <cell r="I249">
            <v>18185.5</v>
          </cell>
        </row>
        <row r="250">
          <cell r="A250" t="str">
            <v>190UT</v>
          </cell>
          <cell r="B250" t="str">
            <v>190</v>
          </cell>
          <cell r="D250">
            <v>0</v>
          </cell>
          <cell r="F250" t="str">
            <v>190UT</v>
          </cell>
          <cell r="G250" t="str">
            <v>190</v>
          </cell>
          <cell r="I250">
            <v>0</v>
          </cell>
        </row>
        <row r="251">
          <cell r="A251" t="str">
            <v>190WA</v>
          </cell>
          <cell r="B251" t="str">
            <v>190</v>
          </cell>
          <cell r="D251">
            <v>0</v>
          </cell>
          <cell r="F251" t="str">
            <v>190WA</v>
          </cell>
          <cell r="G251" t="str">
            <v>190</v>
          </cell>
          <cell r="I251">
            <v>0</v>
          </cell>
        </row>
        <row r="252">
          <cell r="A252" t="str">
            <v>190WYP</v>
          </cell>
          <cell r="B252" t="str">
            <v>190</v>
          </cell>
          <cell r="D252">
            <v>0</v>
          </cell>
          <cell r="F252" t="str">
            <v>190WYP</v>
          </cell>
          <cell r="G252" t="str">
            <v>190</v>
          </cell>
          <cell r="I252">
            <v>0</v>
          </cell>
        </row>
        <row r="253">
          <cell r="A253" t="str">
            <v>2281SO</v>
          </cell>
          <cell r="B253" t="str">
            <v>2281</v>
          </cell>
          <cell r="D253">
            <v>-126291.44</v>
          </cell>
          <cell r="F253" t="str">
            <v>2281SO</v>
          </cell>
          <cell r="G253" t="str">
            <v>2281</v>
          </cell>
          <cell r="I253">
            <v>-126291.44</v>
          </cell>
        </row>
        <row r="254">
          <cell r="A254" t="str">
            <v>2282SO</v>
          </cell>
          <cell r="B254" t="str">
            <v>2282</v>
          </cell>
          <cell r="D254">
            <v>-5093636.5599999996</v>
          </cell>
          <cell r="F254" t="str">
            <v>2282SO</v>
          </cell>
          <cell r="G254" t="str">
            <v>2282</v>
          </cell>
          <cell r="I254">
            <v>-5093636.5599999996</v>
          </cell>
        </row>
        <row r="255">
          <cell r="A255" t="str">
            <v>2283SO</v>
          </cell>
          <cell r="B255" t="str">
            <v>2283</v>
          </cell>
          <cell r="D255">
            <v>-49699662.300833344</v>
          </cell>
          <cell r="F255" t="str">
            <v>2283SO</v>
          </cell>
          <cell r="G255" t="str">
            <v>2283</v>
          </cell>
          <cell r="I255">
            <v>-49699662.300833344</v>
          </cell>
        </row>
        <row r="256">
          <cell r="A256" t="str">
            <v>22841SE</v>
          </cell>
          <cell r="B256" t="str">
            <v>22841</v>
          </cell>
          <cell r="D256">
            <v>0</v>
          </cell>
          <cell r="F256" t="str">
            <v>22841SE</v>
          </cell>
          <cell r="G256" t="str">
            <v>22841</v>
          </cell>
          <cell r="I256">
            <v>0</v>
          </cell>
        </row>
        <row r="257">
          <cell r="A257" t="str">
            <v>22842TROJD</v>
          </cell>
          <cell r="B257" t="str">
            <v>22842</v>
          </cell>
          <cell r="D257">
            <v>-2858991.14</v>
          </cell>
          <cell r="F257" t="str">
            <v>22842TROJD</v>
          </cell>
          <cell r="G257" t="str">
            <v>22842</v>
          </cell>
          <cell r="I257">
            <v>-2858991.14</v>
          </cell>
        </row>
        <row r="258">
          <cell r="A258" t="str">
            <v>22844SG-P</v>
          </cell>
          <cell r="B258" t="str">
            <v>22844</v>
          </cell>
          <cell r="D258">
            <v>0</v>
          </cell>
          <cell r="F258" t="str">
            <v>22844SG-P</v>
          </cell>
          <cell r="G258" t="str">
            <v>22844</v>
          </cell>
          <cell r="I258">
            <v>0</v>
          </cell>
        </row>
        <row r="259">
          <cell r="A259" t="str">
            <v>22844SG-U</v>
          </cell>
          <cell r="B259" t="str">
            <v>22844</v>
          </cell>
          <cell r="D259">
            <v>0</v>
          </cell>
          <cell r="F259" t="str">
            <v>22844SG-U</v>
          </cell>
          <cell r="G259" t="str">
            <v>22844</v>
          </cell>
          <cell r="I259">
            <v>0</v>
          </cell>
        </row>
        <row r="260">
          <cell r="A260" t="str">
            <v>230SE</v>
          </cell>
          <cell r="B260" t="str">
            <v>230</v>
          </cell>
          <cell r="D260">
            <v>-2192563.6674999995</v>
          </cell>
          <cell r="F260" t="str">
            <v>230SE</v>
          </cell>
          <cell r="G260" t="str">
            <v>230</v>
          </cell>
          <cell r="I260">
            <v>-2192563.6674999995</v>
          </cell>
        </row>
        <row r="261">
          <cell r="A261" t="str">
            <v>230TROJD</v>
          </cell>
          <cell r="B261" t="str">
            <v>230</v>
          </cell>
          <cell r="D261">
            <v>0</v>
          </cell>
          <cell r="F261" t="str">
            <v>230TROJD</v>
          </cell>
          <cell r="G261" t="str">
            <v>230</v>
          </cell>
          <cell r="I261">
            <v>0</v>
          </cell>
        </row>
        <row r="262">
          <cell r="A262" t="str">
            <v>230TROJP</v>
          </cell>
          <cell r="B262" t="str">
            <v>230</v>
          </cell>
          <cell r="D262">
            <v>-2131049</v>
          </cell>
          <cell r="F262" t="str">
            <v>230TROJP</v>
          </cell>
          <cell r="G262" t="str">
            <v>230</v>
          </cell>
          <cell r="I262">
            <v>-2131049</v>
          </cell>
        </row>
        <row r="263">
          <cell r="A263" t="str">
            <v>232SE</v>
          </cell>
          <cell r="B263" t="str">
            <v>232</v>
          </cell>
          <cell r="D263">
            <v>-1532813.8125</v>
          </cell>
          <cell r="F263" t="str">
            <v>232SE</v>
          </cell>
          <cell r="G263" t="str">
            <v>232</v>
          </cell>
          <cell r="I263">
            <v>-1532813.8125</v>
          </cell>
        </row>
        <row r="264">
          <cell r="A264" t="str">
            <v>232SO</v>
          </cell>
          <cell r="B264" t="str">
            <v>232</v>
          </cell>
          <cell r="D264">
            <v>-5457691.2441666676</v>
          </cell>
          <cell r="F264" t="str">
            <v>232SO</v>
          </cell>
          <cell r="G264" t="str">
            <v>232</v>
          </cell>
          <cell r="I264">
            <v>-5457691.2441666676</v>
          </cell>
        </row>
        <row r="265">
          <cell r="A265" t="str">
            <v>235UT</v>
          </cell>
          <cell r="B265" t="str">
            <v>235</v>
          </cell>
          <cell r="D265">
            <v>0</v>
          </cell>
          <cell r="F265" t="str">
            <v>235UT</v>
          </cell>
          <cell r="G265" t="str">
            <v>235</v>
          </cell>
          <cell r="I265">
            <v>0</v>
          </cell>
        </row>
        <row r="266">
          <cell r="A266" t="str">
            <v>252CA</v>
          </cell>
          <cell r="B266" t="str">
            <v>252</v>
          </cell>
          <cell r="D266">
            <v>-142755.68</v>
          </cell>
          <cell r="F266" t="str">
            <v>252CA</v>
          </cell>
          <cell r="G266" t="str">
            <v>252</v>
          </cell>
          <cell r="I266">
            <v>-142755.68</v>
          </cell>
        </row>
        <row r="267">
          <cell r="A267" t="str">
            <v>252CN</v>
          </cell>
          <cell r="B267" t="str">
            <v>252</v>
          </cell>
          <cell r="D267">
            <v>0</v>
          </cell>
          <cell r="F267" t="str">
            <v>252CN</v>
          </cell>
          <cell r="G267" t="str">
            <v>252</v>
          </cell>
          <cell r="I267">
            <v>0</v>
          </cell>
        </row>
        <row r="268">
          <cell r="A268" t="str">
            <v>252IDU</v>
          </cell>
          <cell r="B268" t="str">
            <v>252</v>
          </cell>
          <cell r="D268">
            <v>0</v>
          </cell>
          <cell r="F268" t="str">
            <v>252IDU</v>
          </cell>
          <cell r="G268" t="str">
            <v>252</v>
          </cell>
          <cell r="I268">
            <v>0</v>
          </cell>
        </row>
        <row r="269">
          <cell r="A269" t="str">
            <v>252OR</v>
          </cell>
          <cell r="B269" t="str">
            <v>252</v>
          </cell>
          <cell r="D269">
            <v>0</v>
          </cell>
          <cell r="F269" t="str">
            <v>252OR</v>
          </cell>
          <cell r="G269" t="str">
            <v>252</v>
          </cell>
          <cell r="I269">
            <v>0</v>
          </cell>
        </row>
        <row r="270">
          <cell r="A270" t="str">
            <v>252SG</v>
          </cell>
          <cell r="B270" t="str">
            <v>252</v>
          </cell>
          <cell r="D270">
            <v>0</v>
          </cell>
          <cell r="F270" t="str">
            <v>252SG</v>
          </cell>
          <cell r="G270" t="str">
            <v>252</v>
          </cell>
          <cell r="I270">
            <v>0</v>
          </cell>
        </row>
        <row r="271">
          <cell r="A271" t="str">
            <v>252UT</v>
          </cell>
          <cell r="B271" t="str">
            <v>252</v>
          </cell>
          <cell r="D271">
            <v>-4894525.78</v>
          </cell>
          <cell r="F271" t="str">
            <v>252UT</v>
          </cell>
          <cell r="G271" t="str">
            <v>252</v>
          </cell>
          <cell r="I271">
            <v>-4894525.78</v>
          </cell>
        </row>
        <row r="272">
          <cell r="A272" t="str">
            <v>252WA</v>
          </cell>
          <cell r="B272" t="str">
            <v>252</v>
          </cell>
          <cell r="D272">
            <v>0</v>
          </cell>
          <cell r="F272" t="str">
            <v>252WA</v>
          </cell>
          <cell r="G272" t="str">
            <v>252</v>
          </cell>
          <cell r="I272">
            <v>0</v>
          </cell>
        </row>
        <row r="273">
          <cell r="A273" t="str">
            <v>252WYP</v>
          </cell>
          <cell r="B273" t="str">
            <v>252</v>
          </cell>
          <cell r="D273">
            <v>0</v>
          </cell>
          <cell r="F273" t="str">
            <v>252WYP</v>
          </cell>
          <cell r="G273" t="str">
            <v>252</v>
          </cell>
          <cell r="I273">
            <v>0</v>
          </cell>
        </row>
        <row r="274">
          <cell r="A274" t="str">
            <v>252WYU</v>
          </cell>
          <cell r="B274" t="str">
            <v>252</v>
          </cell>
          <cell r="D274">
            <v>0</v>
          </cell>
          <cell r="F274" t="str">
            <v>252WYU</v>
          </cell>
          <cell r="G274" t="str">
            <v>252</v>
          </cell>
          <cell r="I274">
            <v>0</v>
          </cell>
        </row>
        <row r="275">
          <cell r="A275" t="str">
            <v>25316SE</v>
          </cell>
          <cell r="B275" t="str">
            <v>25316</v>
          </cell>
          <cell r="D275">
            <v>-433000</v>
          </cell>
          <cell r="F275" t="str">
            <v>25316SE</v>
          </cell>
          <cell r="G275" t="str">
            <v>25316</v>
          </cell>
          <cell r="I275">
            <v>-433000</v>
          </cell>
        </row>
        <row r="276">
          <cell r="A276" t="str">
            <v>25317SE</v>
          </cell>
          <cell r="B276" t="str">
            <v>25317</v>
          </cell>
          <cell r="D276">
            <v>-1159359</v>
          </cell>
          <cell r="F276" t="str">
            <v>25317SE</v>
          </cell>
          <cell r="G276" t="str">
            <v>25317</v>
          </cell>
          <cell r="I276">
            <v>-1159359</v>
          </cell>
        </row>
        <row r="277">
          <cell r="A277" t="str">
            <v>25318SNPPS</v>
          </cell>
          <cell r="B277" t="str">
            <v>25318</v>
          </cell>
          <cell r="D277">
            <v>-273000</v>
          </cell>
          <cell r="F277" t="str">
            <v>25318SNPPS</v>
          </cell>
          <cell r="G277" t="str">
            <v>25318</v>
          </cell>
          <cell r="I277">
            <v>-273000</v>
          </cell>
        </row>
        <row r="278">
          <cell r="A278" t="str">
            <v>2533SE</v>
          </cell>
          <cell r="B278" t="str">
            <v>2533</v>
          </cell>
          <cell r="D278">
            <v>-5250348.9441666678</v>
          </cell>
          <cell r="F278" t="str">
            <v>2533SE</v>
          </cell>
          <cell r="G278" t="str">
            <v>2533</v>
          </cell>
          <cell r="I278">
            <v>-5250348.9441666678</v>
          </cell>
        </row>
        <row r="279">
          <cell r="A279" t="str">
            <v>25398SE</v>
          </cell>
          <cell r="B279" t="str">
            <v>25398</v>
          </cell>
          <cell r="D279">
            <v>-20851380.029999997</v>
          </cell>
          <cell r="F279" t="str">
            <v>25398SE</v>
          </cell>
          <cell r="G279" t="str">
            <v>25398</v>
          </cell>
          <cell r="I279">
            <v>-20851380.029999997</v>
          </cell>
        </row>
        <row r="280">
          <cell r="A280" t="str">
            <v>25399CA</v>
          </cell>
          <cell r="B280" t="str">
            <v>25399</v>
          </cell>
          <cell r="D280">
            <v>-116601.89</v>
          </cell>
          <cell r="F280" t="str">
            <v>25399CA</v>
          </cell>
          <cell r="G280" t="str">
            <v>25399</v>
          </cell>
          <cell r="I280">
            <v>-116601.89</v>
          </cell>
        </row>
        <row r="281">
          <cell r="A281" t="str">
            <v>25399IDU</v>
          </cell>
          <cell r="B281" t="str">
            <v>25399</v>
          </cell>
          <cell r="D281">
            <v>-21771.01</v>
          </cell>
          <cell r="F281" t="str">
            <v>25399IDU</v>
          </cell>
          <cell r="G281" t="str">
            <v>25399</v>
          </cell>
          <cell r="I281">
            <v>-21771.01</v>
          </cell>
        </row>
        <row r="282">
          <cell r="A282" t="str">
            <v>25399OR</v>
          </cell>
          <cell r="B282" t="str">
            <v>25399</v>
          </cell>
          <cell r="D282">
            <v>-968313.35</v>
          </cell>
          <cell r="F282" t="str">
            <v>25399OR</v>
          </cell>
          <cell r="G282" t="str">
            <v>25399</v>
          </cell>
          <cell r="I282">
            <v>-968313.35</v>
          </cell>
        </row>
        <row r="283">
          <cell r="A283" t="str">
            <v>25399OTHER</v>
          </cell>
          <cell r="B283" t="str">
            <v>25399</v>
          </cell>
          <cell r="D283">
            <v>-2277779.2000000002</v>
          </cell>
          <cell r="F283" t="str">
            <v>25399OTHER</v>
          </cell>
          <cell r="G283" t="str">
            <v>25399</v>
          </cell>
          <cell r="I283">
            <v>-2277779.2000000002</v>
          </cell>
        </row>
        <row r="284">
          <cell r="A284" t="str">
            <v>25399SE</v>
          </cell>
          <cell r="B284" t="str">
            <v>25399</v>
          </cell>
          <cell r="D284">
            <v>-3291517.3</v>
          </cell>
          <cell r="F284" t="str">
            <v>25399SE</v>
          </cell>
          <cell r="G284" t="str">
            <v>25399</v>
          </cell>
          <cell r="I284">
            <v>-3291517.3</v>
          </cell>
        </row>
        <row r="285">
          <cell r="A285" t="str">
            <v>25399SG</v>
          </cell>
          <cell r="B285" t="str">
            <v>25399</v>
          </cell>
          <cell r="D285">
            <v>-11199991.49</v>
          </cell>
          <cell r="F285" t="str">
            <v>25399SG</v>
          </cell>
          <cell r="G285" t="str">
            <v>25399</v>
          </cell>
          <cell r="I285">
            <v>-11199991.49</v>
          </cell>
        </row>
        <row r="286">
          <cell r="A286" t="str">
            <v>25399UT</v>
          </cell>
          <cell r="B286" t="str">
            <v>25399</v>
          </cell>
          <cell r="D286">
            <v>-338978.2</v>
          </cell>
          <cell r="F286" t="str">
            <v>25399UT</v>
          </cell>
          <cell r="G286" t="str">
            <v>25399</v>
          </cell>
          <cell r="I286">
            <v>-338978.2</v>
          </cell>
        </row>
        <row r="287">
          <cell r="A287" t="str">
            <v>25399WA</v>
          </cell>
          <cell r="B287" t="str">
            <v>25399</v>
          </cell>
          <cell r="D287">
            <v>-68233.73</v>
          </cell>
          <cell r="F287" t="str">
            <v>25399WA</v>
          </cell>
          <cell r="G287" t="str">
            <v>25399</v>
          </cell>
          <cell r="I287">
            <v>-68233.73</v>
          </cell>
        </row>
        <row r="288">
          <cell r="A288" t="str">
            <v>25399WYP</v>
          </cell>
          <cell r="B288" t="str">
            <v>25399</v>
          </cell>
          <cell r="D288">
            <v>-102506.91</v>
          </cell>
          <cell r="F288" t="str">
            <v>25399WYP</v>
          </cell>
          <cell r="G288" t="str">
            <v>25399</v>
          </cell>
          <cell r="I288">
            <v>-102506.91</v>
          </cell>
        </row>
        <row r="289">
          <cell r="A289" t="str">
            <v>25399WYU</v>
          </cell>
          <cell r="B289" t="str">
            <v>25399</v>
          </cell>
          <cell r="D289">
            <v>-7013.82</v>
          </cell>
          <cell r="F289" t="str">
            <v>25399WYU</v>
          </cell>
          <cell r="G289" t="str">
            <v>25399</v>
          </cell>
          <cell r="I289">
            <v>-7013.82</v>
          </cell>
        </row>
        <row r="290">
          <cell r="A290" t="str">
            <v>254105SE</v>
          </cell>
          <cell r="B290" t="str">
            <v>254105</v>
          </cell>
          <cell r="D290">
            <v>-281186.15583333327</v>
          </cell>
          <cell r="F290" t="str">
            <v>254105SE</v>
          </cell>
          <cell r="G290" t="str">
            <v>254105</v>
          </cell>
          <cell r="I290">
            <v>-281186.15583333327</v>
          </cell>
        </row>
        <row r="291">
          <cell r="A291" t="str">
            <v>254105TROJD</v>
          </cell>
          <cell r="B291" t="str">
            <v>254105</v>
          </cell>
          <cell r="D291">
            <v>0</v>
          </cell>
          <cell r="F291" t="str">
            <v>254105TROJD</v>
          </cell>
          <cell r="G291" t="str">
            <v>254105</v>
          </cell>
          <cell r="I291">
            <v>0</v>
          </cell>
        </row>
        <row r="292">
          <cell r="A292" t="str">
            <v>254105TROJP</v>
          </cell>
          <cell r="B292" t="str">
            <v>254105</v>
          </cell>
          <cell r="D292">
            <v>-888670</v>
          </cell>
          <cell r="F292" t="str">
            <v>254105TROJP</v>
          </cell>
          <cell r="G292" t="str">
            <v>254105</v>
          </cell>
          <cell r="I292">
            <v>-888670</v>
          </cell>
        </row>
        <row r="293">
          <cell r="A293" t="str">
            <v>254OTHER</v>
          </cell>
          <cell r="B293" t="str">
            <v>254</v>
          </cell>
          <cell r="D293">
            <v>-2196402.7200000002</v>
          </cell>
          <cell r="F293" t="str">
            <v>254OTHER</v>
          </cell>
          <cell r="G293" t="str">
            <v>254</v>
          </cell>
          <cell r="I293">
            <v>-2196402.7200000002</v>
          </cell>
        </row>
        <row r="294">
          <cell r="A294" t="str">
            <v>254SO</v>
          </cell>
          <cell r="B294" t="str">
            <v>254</v>
          </cell>
          <cell r="D294">
            <v>-3834387</v>
          </cell>
          <cell r="F294" t="str">
            <v>254SO</v>
          </cell>
          <cell r="G294" t="str">
            <v>254</v>
          </cell>
          <cell r="I294">
            <v>-3834387</v>
          </cell>
        </row>
        <row r="295">
          <cell r="A295" t="str">
            <v>255DGU</v>
          </cell>
          <cell r="B295" t="str">
            <v>255</v>
          </cell>
          <cell r="D295">
            <v>0</v>
          </cell>
          <cell r="F295" t="str">
            <v>255DGU</v>
          </cell>
          <cell r="G295" t="str">
            <v>255</v>
          </cell>
          <cell r="I295">
            <v>0</v>
          </cell>
        </row>
        <row r="296">
          <cell r="A296" t="str">
            <v>255ITC84</v>
          </cell>
          <cell r="B296" t="str">
            <v>255</v>
          </cell>
          <cell r="D296">
            <v>-3578235.8084141039</v>
          </cell>
          <cell r="F296" t="str">
            <v>255ITC84</v>
          </cell>
          <cell r="G296" t="str">
            <v>255</v>
          </cell>
          <cell r="I296">
            <v>-3578235.8084141039</v>
          </cell>
        </row>
        <row r="297">
          <cell r="A297" t="str">
            <v>255ITC85</v>
          </cell>
          <cell r="B297" t="str">
            <v>255</v>
          </cell>
          <cell r="D297">
            <v>-4974563.0640326701</v>
          </cell>
          <cell r="F297" t="str">
            <v>255ITC85</v>
          </cell>
          <cell r="G297" t="str">
            <v>255</v>
          </cell>
          <cell r="I297">
            <v>-4974563.0640326701</v>
          </cell>
        </row>
        <row r="298">
          <cell r="A298" t="str">
            <v>255ITC86</v>
          </cell>
          <cell r="B298" t="str">
            <v>255</v>
          </cell>
          <cell r="D298">
            <v>-2104054.7578688441</v>
          </cell>
          <cell r="F298" t="str">
            <v>255ITC86</v>
          </cell>
          <cell r="G298" t="str">
            <v>255</v>
          </cell>
          <cell r="I298">
            <v>-2104054.7578688441</v>
          </cell>
        </row>
        <row r="299">
          <cell r="A299" t="str">
            <v>255ITC88</v>
          </cell>
          <cell r="B299" t="str">
            <v>255</v>
          </cell>
          <cell r="D299">
            <v>-288066.18377875985</v>
          </cell>
          <cell r="F299" t="str">
            <v>255ITC88</v>
          </cell>
          <cell r="G299" t="str">
            <v>255</v>
          </cell>
          <cell r="I299">
            <v>-288066.18377875985</v>
          </cell>
        </row>
        <row r="300">
          <cell r="A300" t="str">
            <v>255ITC89</v>
          </cell>
          <cell r="B300" t="str">
            <v>255</v>
          </cell>
          <cell r="D300">
            <v>-608374.63184382743</v>
          </cell>
          <cell r="F300" t="str">
            <v>255ITC89</v>
          </cell>
          <cell r="G300" t="str">
            <v>255</v>
          </cell>
          <cell r="I300">
            <v>-608374.63184382743</v>
          </cell>
        </row>
        <row r="301">
          <cell r="A301" t="str">
            <v>255ITC90</v>
          </cell>
          <cell r="B301" t="str">
            <v>255</v>
          </cell>
          <cell r="D301">
            <v>-359184.55406179558</v>
          </cell>
          <cell r="F301" t="str">
            <v>255ITC90</v>
          </cell>
          <cell r="G301" t="str">
            <v>255</v>
          </cell>
          <cell r="I301">
            <v>-359184.55406179558</v>
          </cell>
        </row>
        <row r="302">
          <cell r="A302" t="str">
            <v>281DGP</v>
          </cell>
          <cell r="B302" t="str">
            <v>281</v>
          </cell>
          <cell r="D302">
            <v>-383751</v>
          </cell>
          <cell r="F302" t="str">
            <v>281DGP</v>
          </cell>
          <cell r="G302" t="str">
            <v>281</v>
          </cell>
          <cell r="I302">
            <v>-383751</v>
          </cell>
        </row>
        <row r="303">
          <cell r="A303" t="str">
            <v>282CA</v>
          </cell>
          <cell r="B303" t="str">
            <v>282</v>
          </cell>
          <cell r="D303">
            <v>-2210980.5</v>
          </cell>
          <cell r="F303" t="str">
            <v>282CA</v>
          </cell>
          <cell r="G303" t="str">
            <v>282</v>
          </cell>
          <cell r="I303">
            <v>-2210980.5</v>
          </cell>
        </row>
        <row r="304">
          <cell r="A304" t="str">
            <v>282DGP</v>
          </cell>
          <cell r="B304" t="str">
            <v>282</v>
          </cell>
          <cell r="D304">
            <v>0</v>
          </cell>
          <cell r="F304" t="str">
            <v>282DGP</v>
          </cell>
          <cell r="G304" t="str">
            <v>282</v>
          </cell>
          <cell r="I304">
            <v>0</v>
          </cell>
        </row>
        <row r="305">
          <cell r="A305" t="str">
            <v>282DITBAL</v>
          </cell>
          <cell r="B305" t="str">
            <v>282</v>
          </cell>
          <cell r="D305">
            <v>-1227024918.54</v>
          </cell>
          <cell r="F305" t="str">
            <v>282DITBAL</v>
          </cell>
          <cell r="G305" t="str">
            <v>282</v>
          </cell>
          <cell r="I305">
            <v>-1227024918.54</v>
          </cell>
        </row>
        <row r="306">
          <cell r="A306" t="str">
            <v>282FERC</v>
          </cell>
          <cell r="B306" t="str">
            <v>282</v>
          </cell>
          <cell r="D306">
            <v>-197474</v>
          </cell>
          <cell r="F306" t="str">
            <v>282FERC</v>
          </cell>
          <cell r="G306" t="str">
            <v>282</v>
          </cell>
          <cell r="I306">
            <v>-197474</v>
          </cell>
        </row>
        <row r="307">
          <cell r="A307" t="str">
            <v>282IDU</v>
          </cell>
          <cell r="B307" t="str">
            <v>282</v>
          </cell>
          <cell r="D307">
            <v>-2202107</v>
          </cell>
          <cell r="F307" t="str">
            <v>282IDU</v>
          </cell>
          <cell r="G307" t="str">
            <v>282</v>
          </cell>
          <cell r="I307">
            <v>-2202107</v>
          </cell>
        </row>
        <row r="308">
          <cell r="A308" t="str">
            <v>282NUTIL</v>
          </cell>
          <cell r="B308" t="str">
            <v>282</v>
          </cell>
          <cell r="D308">
            <v>0</v>
          </cell>
          <cell r="F308" t="str">
            <v>282NUTIL</v>
          </cell>
          <cell r="G308" t="str">
            <v>282</v>
          </cell>
          <cell r="I308">
            <v>0</v>
          </cell>
        </row>
        <row r="309">
          <cell r="A309" t="str">
            <v>282OR</v>
          </cell>
          <cell r="B309" t="str">
            <v>282</v>
          </cell>
          <cell r="D309">
            <v>-27880488.5</v>
          </cell>
          <cell r="F309" t="str">
            <v>282OR</v>
          </cell>
          <cell r="G309" t="str">
            <v>282</v>
          </cell>
          <cell r="I309">
            <v>-27880488.5</v>
          </cell>
        </row>
        <row r="310">
          <cell r="A310" t="str">
            <v>282OTHER</v>
          </cell>
          <cell r="B310" t="str">
            <v>282</v>
          </cell>
          <cell r="D310">
            <v>0</v>
          </cell>
          <cell r="F310" t="str">
            <v>282OTHER</v>
          </cell>
          <cell r="G310" t="str">
            <v>282</v>
          </cell>
          <cell r="I310">
            <v>0</v>
          </cell>
        </row>
        <row r="311">
          <cell r="A311" t="str">
            <v>282SE</v>
          </cell>
          <cell r="B311" t="str">
            <v>282</v>
          </cell>
          <cell r="D311">
            <v>-19888214.5</v>
          </cell>
          <cell r="F311" t="str">
            <v>282SE</v>
          </cell>
          <cell r="G311" t="str">
            <v>282</v>
          </cell>
          <cell r="I311">
            <v>-19888214.5</v>
          </cell>
        </row>
        <row r="312">
          <cell r="A312" t="str">
            <v>282SG</v>
          </cell>
          <cell r="B312" t="str">
            <v>282</v>
          </cell>
          <cell r="D312">
            <v>16374680.5</v>
          </cell>
          <cell r="F312" t="str">
            <v>282SG</v>
          </cell>
          <cell r="G312" t="str">
            <v>282</v>
          </cell>
          <cell r="I312">
            <v>16374680.5</v>
          </cell>
        </row>
        <row r="313">
          <cell r="A313" t="str">
            <v>282SO</v>
          </cell>
          <cell r="B313" t="str">
            <v>282</v>
          </cell>
          <cell r="D313">
            <v>0</v>
          </cell>
          <cell r="F313" t="str">
            <v>282SO</v>
          </cell>
          <cell r="G313" t="str">
            <v>282</v>
          </cell>
          <cell r="I313">
            <v>0</v>
          </cell>
        </row>
        <row r="314">
          <cell r="A314" t="str">
            <v>282UT</v>
          </cell>
          <cell r="B314" t="str">
            <v>282</v>
          </cell>
          <cell r="D314">
            <v>-13473907</v>
          </cell>
          <cell r="F314" t="str">
            <v>282UT</v>
          </cell>
          <cell r="G314" t="str">
            <v>282</v>
          </cell>
          <cell r="I314">
            <v>-13473907</v>
          </cell>
        </row>
        <row r="315">
          <cell r="A315" t="str">
            <v>282WA</v>
          </cell>
          <cell r="B315" t="str">
            <v>282</v>
          </cell>
          <cell r="D315">
            <v>-5970918.5</v>
          </cell>
          <cell r="F315" t="str">
            <v>282WA</v>
          </cell>
          <cell r="G315" t="str">
            <v>282</v>
          </cell>
          <cell r="I315">
            <v>-5970918.5</v>
          </cell>
        </row>
        <row r="316">
          <cell r="A316" t="str">
            <v>282WYP</v>
          </cell>
          <cell r="B316" t="str">
            <v>282</v>
          </cell>
          <cell r="D316">
            <v>-9573964</v>
          </cell>
          <cell r="F316" t="str">
            <v>282WYP</v>
          </cell>
          <cell r="G316" t="str">
            <v>282</v>
          </cell>
          <cell r="I316">
            <v>-9573964</v>
          </cell>
        </row>
        <row r="317">
          <cell r="A317" t="str">
            <v>282WYU</v>
          </cell>
          <cell r="B317" t="str">
            <v>282</v>
          </cell>
          <cell r="D317">
            <v>-468061</v>
          </cell>
          <cell r="F317" t="str">
            <v>282WYU</v>
          </cell>
          <cell r="G317" t="str">
            <v>282</v>
          </cell>
          <cell r="I317">
            <v>-468061</v>
          </cell>
        </row>
        <row r="318">
          <cell r="A318" t="str">
            <v>283CA</v>
          </cell>
          <cell r="B318" t="str">
            <v>283</v>
          </cell>
          <cell r="D318">
            <v>-273901.5</v>
          </cell>
          <cell r="F318" t="str">
            <v>283CA</v>
          </cell>
          <cell r="G318" t="str">
            <v>283</v>
          </cell>
          <cell r="I318">
            <v>-273901.5</v>
          </cell>
        </row>
        <row r="319">
          <cell r="A319" t="str">
            <v>283GPS</v>
          </cell>
          <cell r="B319" t="str">
            <v>283</v>
          </cell>
          <cell r="D319">
            <v>-1003081</v>
          </cell>
          <cell r="F319" t="str">
            <v>283GPS</v>
          </cell>
          <cell r="G319" t="str">
            <v>283</v>
          </cell>
          <cell r="I319">
            <v>-1003081</v>
          </cell>
        </row>
        <row r="320">
          <cell r="A320" t="str">
            <v>283IDU</v>
          </cell>
          <cell r="B320" t="str">
            <v>283</v>
          </cell>
          <cell r="D320">
            <v>-37208.5</v>
          </cell>
          <cell r="F320" t="str">
            <v>283IDU</v>
          </cell>
          <cell r="G320" t="str">
            <v>283</v>
          </cell>
          <cell r="I320">
            <v>-37208.5</v>
          </cell>
        </row>
        <row r="321">
          <cell r="A321" t="str">
            <v>283NUTIL</v>
          </cell>
          <cell r="B321" t="str">
            <v>283</v>
          </cell>
          <cell r="D321">
            <v>0</v>
          </cell>
          <cell r="F321" t="str">
            <v>283NUTIL</v>
          </cell>
          <cell r="G321" t="str">
            <v>283</v>
          </cell>
          <cell r="I321">
            <v>0</v>
          </cell>
        </row>
        <row r="322">
          <cell r="A322" t="str">
            <v>283OR</v>
          </cell>
          <cell r="B322" t="str">
            <v>283</v>
          </cell>
          <cell r="D322">
            <v>-6945866.5</v>
          </cell>
          <cell r="F322" t="str">
            <v>283OR</v>
          </cell>
          <cell r="G322" t="str">
            <v>283</v>
          </cell>
          <cell r="I322">
            <v>-6945866.5</v>
          </cell>
        </row>
        <row r="323">
          <cell r="A323" t="str">
            <v>283OTHER</v>
          </cell>
          <cell r="B323" t="str">
            <v>283</v>
          </cell>
          <cell r="D323">
            <v>0</v>
          </cell>
          <cell r="F323" t="str">
            <v>283OTHER</v>
          </cell>
          <cell r="G323" t="str">
            <v>283</v>
          </cell>
          <cell r="I323">
            <v>0</v>
          </cell>
        </row>
        <row r="324">
          <cell r="A324" t="str">
            <v>283SE</v>
          </cell>
          <cell r="B324" t="str">
            <v>283</v>
          </cell>
          <cell r="D324">
            <v>-927257.5</v>
          </cell>
          <cell r="F324" t="str">
            <v>283SE</v>
          </cell>
          <cell r="G324" t="str">
            <v>283</v>
          </cell>
          <cell r="I324">
            <v>-927257.5</v>
          </cell>
        </row>
        <row r="325">
          <cell r="A325" t="str">
            <v>283SG</v>
          </cell>
          <cell r="B325" t="str">
            <v>283</v>
          </cell>
          <cell r="D325">
            <v>-3799327</v>
          </cell>
          <cell r="F325" t="str">
            <v>283SG</v>
          </cell>
          <cell r="G325" t="str">
            <v>283</v>
          </cell>
          <cell r="I325">
            <v>-3799327</v>
          </cell>
        </row>
        <row r="326">
          <cell r="A326" t="str">
            <v>283SGCT</v>
          </cell>
          <cell r="B326" t="str">
            <v>283</v>
          </cell>
          <cell r="D326">
            <v>-3859052.5</v>
          </cell>
          <cell r="F326" t="str">
            <v>283SGCT</v>
          </cell>
          <cell r="G326" t="str">
            <v>283</v>
          </cell>
          <cell r="I326">
            <v>-3859052.5</v>
          </cell>
        </row>
        <row r="327">
          <cell r="A327" t="str">
            <v>283SNP</v>
          </cell>
          <cell r="B327" t="str">
            <v>283</v>
          </cell>
          <cell r="D327">
            <v>-10809360.5</v>
          </cell>
          <cell r="F327" t="str">
            <v>283SNP</v>
          </cell>
          <cell r="G327" t="str">
            <v>283</v>
          </cell>
          <cell r="I327">
            <v>-10809360.5</v>
          </cell>
        </row>
        <row r="328">
          <cell r="A328" t="str">
            <v>283SO</v>
          </cell>
          <cell r="B328" t="str">
            <v>283</v>
          </cell>
          <cell r="D328">
            <v>-19149933.500000004</v>
          </cell>
          <cell r="F328" t="str">
            <v>283SO</v>
          </cell>
          <cell r="G328" t="str">
            <v>283</v>
          </cell>
          <cell r="I328">
            <v>-19149933.500000004</v>
          </cell>
        </row>
        <row r="329">
          <cell r="A329" t="str">
            <v>283TROJD</v>
          </cell>
          <cell r="B329" t="str">
            <v>283</v>
          </cell>
          <cell r="D329">
            <v>-1708887.5</v>
          </cell>
          <cell r="F329" t="str">
            <v>283TROJD</v>
          </cell>
          <cell r="G329" t="str">
            <v>283</v>
          </cell>
          <cell r="I329">
            <v>-1708887.5</v>
          </cell>
        </row>
        <row r="330">
          <cell r="A330" t="str">
            <v>283UT</v>
          </cell>
          <cell r="B330" t="str">
            <v>283</v>
          </cell>
          <cell r="D330">
            <v>-3736077.5</v>
          </cell>
          <cell r="F330" t="str">
            <v>283UT</v>
          </cell>
          <cell r="G330" t="str">
            <v>283</v>
          </cell>
          <cell r="I330">
            <v>-3736077.5</v>
          </cell>
        </row>
        <row r="331">
          <cell r="A331" t="str">
            <v>283WA</v>
          </cell>
          <cell r="B331" t="str">
            <v>283</v>
          </cell>
          <cell r="D331">
            <v>-283895</v>
          </cell>
          <cell r="F331" t="str">
            <v>283WA</v>
          </cell>
          <cell r="G331" t="str">
            <v>283</v>
          </cell>
          <cell r="I331">
            <v>-283895</v>
          </cell>
        </row>
        <row r="332">
          <cell r="A332" t="str">
            <v>283WYP</v>
          </cell>
          <cell r="B332" t="str">
            <v>283</v>
          </cell>
          <cell r="D332">
            <v>-91489.5</v>
          </cell>
          <cell r="F332" t="str">
            <v>283WYP</v>
          </cell>
          <cell r="G332" t="str">
            <v>283</v>
          </cell>
          <cell r="I332">
            <v>-91489.5</v>
          </cell>
        </row>
        <row r="333">
          <cell r="A333" t="str">
            <v>283WYU</v>
          </cell>
          <cell r="B333" t="str">
            <v>283</v>
          </cell>
          <cell r="D333">
            <v>0</v>
          </cell>
          <cell r="F333" t="str">
            <v>283WYU</v>
          </cell>
          <cell r="G333" t="str">
            <v>283</v>
          </cell>
          <cell r="I333">
            <v>0</v>
          </cell>
        </row>
        <row r="334">
          <cell r="A334" t="str">
            <v>301CA</v>
          </cell>
          <cell r="B334" t="str">
            <v>301</v>
          </cell>
          <cell r="D334">
            <v>699937.58</v>
          </cell>
          <cell r="F334" t="str">
            <v>301CA</v>
          </cell>
          <cell r="G334" t="str">
            <v>301</v>
          </cell>
          <cell r="I334">
            <v>699937.58</v>
          </cell>
        </row>
        <row r="335">
          <cell r="A335" t="str">
            <v>301IDU</v>
          </cell>
          <cell r="B335" t="str">
            <v>301</v>
          </cell>
          <cell r="D335">
            <v>1600525.54</v>
          </cell>
          <cell r="F335" t="str">
            <v>301IDU</v>
          </cell>
          <cell r="G335" t="str">
            <v>301</v>
          </cell>
          <cell r="I335">
            <v>1600525.54</v>
          </cell>
        </row>
        <row r="336">
          <cell r="A336" t="str">
            <v>301OR</v>
          </cell>
          <cell r="B336" t="str">
            <v>301</v>
          </cell>
          <cell r="D336">
            <v>0</v>
          </cell>
          <cell r="F336" t="str">
            <v>301OR</v>
          </cell>
          <cell r="G336" t="str">
            <v>301</v>
          </cell>
          <cell r="I336">
            <v>0</v>
          </cell>
        </row>
        <row r="337">
          <cell r="A337" t="str">
            <v>301UT</v>
          </cell>
          <cell r="B337" t="str">
            <v>301</v>
          </cell>
          <cell r="D337">
            <v>10028070.539999999</v>
          </cell>
          <cell r="F337" t="str">
            <v>301UT</v>
          </cell>
          <cell r="G337" t="str">
            <v>301</v>
          </cell>
          <cell r="I337">
            <v>10028070.539999999</v>
          </cell>
        </row>
        <row r="338">
          <cell r="A338" t="str">
            <v>301WA</v>
          </cell>
          <cell r="B338" t="str">
            <v>301</v>
          </cell>
          <cell r="D338">
            <v>0</v>
          </cell>
          <cell r="F338" t="str">
            <v>301WA</v>
          </cell>
          <cell r="G338" t="str">
            <v>301</v>
          </cell>
          <cell r="I338">
            <v>0</v>
          </cell>
        </row>
        <row r="339">
          <cell r="A339" t="str">
            <v>301WYP</v>
          </cell>
          <cell r="B339" t="str">
            <v>301</v>
          </cell>
          <cell r="D339">
            <v>3129176.77</v>
          </cell>
          <cell r="F339" t="str">
            <v>301WYP</v>
          </cell>
          <cell r="G339" t="str">
            <v>301</v>
          </cell>
          <cell r="I339">
            <v>3129176.77</v>
          </cell>
        </row>
        <row r="340">
          <cell r="A340" t="str">
            <v>301WYU</v>
          </cell>
          <cell r="B340" t="str">
            <v>301</v>
          </cell>
          <cell r="D340">
            <v>1329958.77</v>
          </cell>
          <cell r="F340" t="str">
            <v>301WYU</v>
          </cell>
          <cell r="G340" t="str">
            <v>301</v>
          </cell>
          <cell r="I340">
            <v>1329958.77</v>
          </cell>
        </row>
        <row r="341">
          <cell r="A341" t="str">
            <v>302CA</v>
          </cell>
          <cell r="B341" t="str">
            <v>302</v>
          </cell>
          <cell r="D341">
            <v>-3798.749080191792</v>
          </cell>
          <cell r="F341" t="str">
            <v>302CA</v>
          </cell>
          <cell r="G341" t="str">
            <v>302</v>
          </cell>
          <cell r="I341">
            <v>-3798.749080191792</v>
          </cell>
        </row>
        <row r="342">
          <cell r="A342" t="str">
            <v>302DGP</v>
          </cell>
          <cell r="B342" t="str">
            <v>302</v>
          </cell>
          <cell r="D342">
            <v>2829438.3124012472</v>
          </cell>
          <cell r="F342" t="str">
            <v>302DGP</v>
          </cell>
          <cell r="G342" t="str">
            <v>302</v>
          </cell>
          <cell r="I342">
            <v>2829438.3124012472</v>
          </cell>
        </row>
        <row r="343">
          <cell r="A343" t="str">
            <v>302DGU</v>
          </cell>
          <cell r="B343" t="str">
            <v>302</v>
          </cell>
          <cell r="D343">
            <v>675897.23695678439</v>
          </cell>
          <cell r="F343" t="str">
            <v>302DGU</v>
          </cell>
          <cell r="G343" t="str">
            <v>302</v>
          </cell>
          <cell r="I343">
            <v>675897.23695678439</v>
          </cell>
        </row>
        <row r="344">
          <cell r="A344" t="str">
            <v>302IDU</v>
          </cell>
          <cell r="B344" t="str">
            <v>302</v>
          </cell>
          <cell r="D344">
            <v>983767.57834769017</v>
          </cell>
          <cell r="F344" t="str">
            <v>302IDU</v>
          </cell>
          <cell r="G344" t="str">
            <v>302</v>
          </cell>
          <cell r="I344">
            <v>983767.57834769017</v>
          </cell>
        </row>
        <row r="345">
          <cell r="A345" t="str">
            <v>302SG</v>
          </cell>
          <cell r="B345" t="str">
            <v>302</v>
          </cell>
          <cell r="D345">
            <v>4113878.1174785271</v>
          </cell>
          <cell r="F345" t="str">
            <v>302SG</v>
          </cell>
          <cell r="G345" t="str">
            <v>302</v>
          </cell>
          <cell r="I345">
            <v>4113878.1174785271</v>
          </cell>
        </row>
        <row r="346">
          <cell r="A346" t="str">
            <v>302SG-P</v>
          </cell>
          <cell r="B346" t="str">
            <v>302</v>
          </cell>
          <cell r="D346">
            <v>64670702.317704238</v>
          </cell>
          <cell r="F346" t="str">
            <v>302SG-P</v>
          </cell>
          <cell r="G346" t="str">
            <v>302</v>
          </cell>
          <cell r="I346">
            <v>64670702.317704238</v>
          </cell>
        </row>
        <row r="347">
          <cell r="A347" t="str">
            <v>302SG-U</v>
          </cell>
          <cell r="B347" t="str">
            <v>302</v>
          </cell>
          <cell r="D347">
            <v>9650480.3748345263</v>
          </cell>
          <cell r="F347" t="str">
            <v>302SG-U</v>
          </cell>
          <cell r="G347" t="str">
            <v>302</v>
          </cell>
          <cell r="I347">
            <v>9650480.3748345263</v>
          </cell>
        </row>
        <row r="348">
          <cell r="A348" t="str">
            <v>302UT</v>
          </cell>
          <cell r="B348" t="str">
            <v>302</v>
          </cell>
          <cell r="D348">
            <v>-54652.524682458563</v>
          </cell>
          <cell r="F348" t="str">
            <v>302UT</v>
          </cell>
          <cell r="G348" t="str">
            <v>302</v>
          </cell>
          <cell r="I348">
            <v>-54652.524682458563</v>
          </cell>
        </row>
        <row r="349">
          <cell r="A349" t="str">
            <v>302WA</v>
          </cell>
          <cell r="B349" t="str">
            <v>302</v>
          </cell>
          <cell r="D349">
            <v>-44.318747771624672</v>
          </cell>
          <cell r="F349" t="str">
            <v>302WA</v>
          </cell>
          <cell r="G349" t="str">
            <v>302</v>
          </cell>
          <cell r="I349">
            <v>-44.318747771624672</v>
          </cell>
        </row>
        <row r="350">
          <cell r="A350" t="str">
            <v>302WYP</v>
          </cell>
          <cell r="B350" t="str">
            <v>302</v>
          </cell>
          <cell r="D350">
            <v>-18036.123708799358</v>
          </cell>
          <cell r="F350" t="str">
            <v>302WYP</v>
          </cell>
          <cell r="G350" t="str">
            <v>302</v>
          </cell>
          <cell r="I350">
            <v>-18036.123708799358</v>
          </cell>
        </row>
        <row r="351">
          <cell r="A351" t="str">
            <v>302WYU</v>
          </cell>
          <cell r="B351" t="str">
            <v>302</v>
          </cell>
          <cell r="D351">
            <v>-7218.0431492626922</v>
          </cell>
          <cell r="F351" t="str">
            <v>302WYU</v>
          </cell>
          <cell r="G351" t="str">
            <v>302</v>
          </cell>
          <cell r="I351">
            <v>-7218.0431492626922</v>
          </cell>
        </row>
        <row r="352">
          <cell r="A352" t="str">
            <v>303CN</v>
          </cell>
          <cell r="B352" t="str">
            <v>303</v>
          </cell>
          <cell r="D352">
            <v>99936721.61948137</v>
          </cell>
          <cell r="F352" t="str">
            <v>303CN</v>
          </cell>
          <cell r="G352" t="str">
            <v>303</v>
          </cell>
          <cell r="I352">
            <v>99936721.61948137</v>
          </cell>
        </row>
        <row r="353">
          <cell r="A353" t="str">
            <v>303IDU</v>
          </cell>
          <cell r="B353" t="str">
            <v>303</v>
          </cell>
          <cell r="D353">
            <v>390375.33</v>
          </cell>
          <cell r="F353" t="str">
            <v>303IDU</v>
          </cell>
          <cell r="G353" t="str">
            <v>303</v>
          </cell>
          <cell r="I353">
            <v>390375.33</v>
          </cell>
        </row>
        <row r="354">
          <cell r="A354" t="str">
            <v>303OR</v>
          </cell>
          <cell r="B354" t="str">
            <v>303</v>
          </cell>
          <cell r="D354">
            <v>345833.65574208117</v>
          </cell>
          <cell r="F354" t="str">
            <v>303OR</v>
          </cell>
          <cell r="G354" t="str">
            <v>303</v>
          </cell>
          <cell r="I354">
            <v>345833.65574208117</v>
          </cell>
        </row>
        <row r="355">
          <cell r="A355" t="str">
            <v>303SE</v>
          </cell>
          <cell r="B355" t="str">
            <v>303</v>
          </cell>
          <cell r="D355">
            <v>1196682.1439567991</v>
          </cell>
          <cell r="F355" t="str">
            <v>303SE</v>
          </cell>
          <cell r="G355" t="str">
            <v>303</v>
          </cell>
          <cell r="I355">
            <v>1196682.1439567991</v>
          </cell>
        </row>
        <row r="356">
          <cell r="A356" t="str">
            <v>303SG</v>
          </cell>
          <cell r="B356" t="str">
            <v>303</v>
          </cell>
          <cell r="D356">
            <v>33260014.640000001</v>
          </cell>
          <cell r="F356" t="str">
            <v>303SG</v>
          </cell>
          <cell r="G356" t="str">
            <v>303</v>
          </cell>
          <cell r="I356">
            <v>33260014.640000001</v>
          </cell>
        </row>
        <row r="357">
          <cell r="A357" t="str">
            <v>303SO</v>
          </cell>
          <cell r="B357" t="str">
            <v>303</v>
          </cell>
          <cell r="D357">
            <v>392922046.14101475</v>
          </cell>
          <cell r="F357" t="str">
            <v>303SO</v>
          </cell>
          <cell r="G357" t="str">
            <v>303</v>
          </cell>
          <cell r="I357">
            <v>392922046.14101475</v>
          </cell>
        </row>
        <row r="358">
          <cell r="A358" t="str">
            <v>303SSGCH</v>
          </cell>
          <cell r="B358" t="str">
            <v>303</v>
          </cell>
          <cell r="D358">
            <v>28729.04890313221</v>
          </cell>
          <cell r="F358" t="str">
            <v>303SSGCH</v>
          </cell>
          <cell r="G358" t="str">
            <v>303</v>
          </cell>
          <cell r="I358">
            <v>28729.04890313221</v>
          </cell>
        </row>
        <row r="359">
          <cell r="A359" t="str">
            <v>303UT</v>
          </cell>
          <cell r="B359" t="str">
            <v>303</v>
          </cell>
          <cell r="D359">
            <v>41916.99</v>
          </cell>
          <cell r="F359" t="str">
            <v>303UT</v>
          </cell>
          <cell r="G359" t="str">
            <v>303</v>
          </cell>
          <cell r="I359">
            <v>41916.99</v>
          </cell>
        </row>
        <row r="360">
          <cell r="A360" t="str">
            <v>303WA</v>
          </cell>
          <cell r="B360" t="str">
            <v>303</v>
          </cell>
          <cell r="D360">
            <v>8165.94</v>
          </cell>
          <cell r="F360" t="str">
            <v>303WA</v>
          </cell>
          <cell r="G360" t="str">
            <v>303</v>
          </cell>
          <cell r="I360">
            <v>8165.94</v>
          </cell>
        </row>
        <row r="361">
          <cell r="A361" t="str">
            <v>303WYP</v>
          </cell>
          <cell r="B361" t="str">
            <v>303</v>
          </cell>
          <cell r="D361">
            <v>194064.78</v>
          </cell>
          <cell r="F361" t="str">
            <v>303WYP</v>
          </cell>
          <cell r="G361" t="str">
            <v>303</v>
          </cell>
          <cell r="I361">
            <v>194064.78</v>
          </cell>
        </row>
        <row r="362">
          <cell r="A362" t="str">
            <v>310DGP</v>
          </cell>
          <cell r="B362" t="str">
            <v>310</v>
          </cell>
          <cell r="D362">
            <v>3620785.26</v>
          </cell>
          <cell r="F362" t="str">
            <v>310DGP</v>
          </cell>
          <cell r="G362" t="str">
            <v>310</v>
          </cell>
          <cell r="I362">
            <v>3620785.26</v>
          </cell>
        </row>
        <row r="363">
          <cell r="A363" t="str">
            <v>310DGU</v>
          </cell>
          <cell r="B363" t="str">
            <v>310</v>
          </cell>
          <cell r="D363">
            <v>35043235.450000003</v>
          </cell>
          <cell r="F363" t="str">
            <v>310DGU</v>
          </cell>
          <cell r="G363" t="str">
            <v>310</v>
          </cell>
          <cell r="I363">
            <v>35043235.450000003</v>
          </cell>
        </row>
        <row r="364">
          <cell r="A364" t="str">
            <v>310SG</v>
          </cell>
          <cell r="B364" t="str">
            <v>310</v>
          </cell>
          <cell r="D364">
            <v>41501781.990000002</v>
          </cell>
          <cell r="F364" t="str">
            <v>310SG</v>
          </cell>
          <cell r="G364" t="str">
            <v>310</v>
          </cell>
          <cell r="I364">
            <v>41501781.990000002</v>
          </cell>
        </row>
        <row r="365">
          <cell r="A365" t="str">
            <v>310SSGCH</v>
          </cell>
          <cell r="B365" t="str">
            <v>310</v>
          </cell>
          <cell r="D365">
            <v>1231556.6599999999</v>
          </cell>
          <cell r="F365" t="str">
            <v>310SSGCH</v>
          </cell>
          <cell r="G365" t="str">
            <v>310</v>
          </cell>
          <cell r="I365">
            <v>1231556.6599999999</v>
          </cell>
        </row>
        <row r="366">
          <cell r="A366" t="str">
            <v>311DGP</v>
          </cell>
          <cell r="B366" t="str">
            <v>311</v>
          </cell>
          <cell r="D366">
            <v>238729737.81</v>
          </cell>
          <cell r="F366" t="str">
            <v>311DGP</v>
          </cell>
          <cell r="G366" t="str">
            <v>311</v>
          </cell>
          <cell r="I366">
            <v>238729737.81</v>
          </cell>
        </row>
        <row r="367">
          <cell r="A367" t="str">
            <v>311DGU</v>
          </cell>
          <cell r="B367" t="str">
            <v>311</v>
          </cell>
          <cell r="D367">
            <v>330789151.20000005</v>
          </cell>
          <cell r="F367" t="str">
            <v>311DGU</v>
          </cell>
          <cell r="G367" t="str">
            <v>311</v>
          </cell>
          <cell r="I367">
            <v>330789151.20000005</v>
          </cell>
        </row>
        <row r="368">
          <cell r="A368" t="str">
            <v>311SG</v>
          </cell>
          <cell r="B368" t="str">
            <v>311</v>
          </cell>
          <cell r="D368">
            <v>152172905.96000004</v>
          </cell>
          <cell r="F368" t="str">
            <v>311SG</v>
          </cell>
          <cell r="G368" t="str">
            <v>311</v>
          </cell>
          <cell r="I368">
            <v>152172905.96000004</v>
          </cell>
        </row>
        <row r="369">
          <cell r="A369" t="str">
            <v>311SSGCH</v>
          </cell>
          <cell r="B369" t="str">
            <v>311</v>
          </cell>
          <cell r="D369">
            <v>46079970.730000004</v>
          </cell>
          <cell r="F369" t="str">
            <v>311SSGCH</v>
          </cell>
          <cell r="G369" t="str">
            <v>311</v>
          </cell>
          <cell r="I369">
            <v>46079970.730000004</v>
          </cell>
        </row>
        <row r="370">
          <cell r="A370" t="str">
            <v>312DGP</v>
          </cell>
          <cell r="B370" t="str">
            <v>312</v>
          </cell>
          <cell r="D370">
            <v>754866264.76999998</v>
          </cell>
          <cell r="F370" t="str">
            <v>312DGP</v>
          </cell>
          <cell r="G370" t="str">
            <v>312</v>
          </cell>
          <cell r="I370">
            <v>754866264.76999998</v>
          </cell>
        </row>
        <row r="371">
          <cell r="A371" t="str">
            <v>312DGU</v>
          </cell>
          <cell r="B371" t="str">
            <v>312</v>
          </cell>
          <cell r="D371">
            <v>717498427.11000001</v>
          </cell>
          <cell r="F371" t="str">
            <v>312DGU</v>
          </cell>
          <cell r="G371" t="str">
            <v>312</v>
          </cell>
          <cell r="I371">
            <v>717498427.11000001</v>
          </cell>
        </row>
        <row r="372">
          <cell r="A372" t="str">
            <v>312SG</v>
          </cell>
          <cell r="B372" t="str">
            <v>312</v>
          </cell>
          <cell r="D372">
            <v>805335835.12</v>
          </cell>
          <cell r="F372" t="str">
            <v>312SG</v>
          </cell>
          <cell r="G372" t="str">
            <v>312</v>
          </cell>
          <cell r="I372">
            <v>805335835.12</v>
          </cell>
        </row>
        <row r="373">
          <cell r="A373" t="str">
            <v>312SSGCH</v>
          </cell>
          <cell r="B373" t="str">
            <v>312</v>
          </cell>
          <cell r="D373">
            <v>222875207.28999999</v>
          </cell>
          <cell r="F373" t="str">
            <v>312SSGCH</v>
          </cell>
          <cell r="G373" t="str">
            <v>312</v>
          </cell>
          <cell r="I373">
            <v>222875207.28999999</v>
          </cell>
        </row>
        <row r="374">
          <cell r="A374" t="str">
            <v>314DGP</v>
          </cell>
          <cell r="B374" t="str">
            <v>314</v>
          </cell>
          <cell r="D374">
            <v>143294899.63733503</v>
          </cell>
          <cell r="F374" t="str">
            <v>314DGP</v>
          </cell>
          <cell r="G374" t="str">
            <v>314</v>
          </cell>
          <cell r="I374">
            <v>143294899.63733503</v>
          </cell>
        </row>
        <row r="375">
          <cell r="A375" t="str">
            <v>314DGU</v>
          </cell>
          <cell r="B375" t="str">
            <v>314</v>
          </cell>
          <cell r="D375">
            <v>137051680.53231964</v>
          </cell>
          <cell r="F375" t="str">
            <v>314DGU</v>
          </cell>
          <cell r="G375" t="str">
            <v>314</v>
          </cell>
          <cell r="I375">
            <v>137051680.53231964</v>
          </cell>
        </row>
        <row r="376">
          <cell r="A376" t="str">
            <v>314SG</v>
          </cell>
          <cell r="B376" t="str">
            <v>314</v>
          </cell>
          <cell r="D376">
            <v>600859202.05781078</v>
          </cell>
          <cell r="F376" t="str">
            <v>314SG</v>
          </cell>
          <cell r="G376" t="str">
            <v>314</v>
          </cell>
          <cell r="I376">
            <v>600859202.05781078</v>
          </cell>
        </row>
        <row r="377">
          <cell r="A377" t="str">
            <v>314SSGCH</v>
          </cell>
          <cell r="B377" t="str">
            <v>314</v>
          </cell>
          <cell r="D377">
            <v>51531089.708938442</v>
          </cell>
          <cell r="F377" t="str">
            <v>314SSGCH</v>
          </cell>
          <cell r="G377" t="str">
            <v>314</v>
          </cell>
          <cell r="I377">
            <v>51531089.708938442</v>
          </cell>
        </row>
        <row r="378">
          <cell r="A378" t="str">
            <v>315DGP</v>
          </cell>
          <cell r="B378" t="str">
            <v>315</v>
          </cell>
          <cell r="D378">
            <v>88656521.739999995</v>
          </cell>
          <cell r="F378" t="str">
            <v>315DGP</v>
          </cell>
          <cell r="G378" t="str">
            <v>315</v>
          </cell>
          <cell r="I378">
            <v>88656521.739999995</v>
          </cell>
        </row>
        <row r="379">
          <cell r="A379" t="str">
            <v>315DGU</v>
          </cell>
          <cell r="B379" t="str">
            <v>315</v>
          </cell>
          <cell r="D379">
            <v>140352848.68999997</v>
          </cell>
          <cell r="F379" t="str">
            <v>315DGU</v>
          </cell>
          <cell r="G379" t="str">
            <v>315</v>
          </cell>
          <cell r="I379">
            <v>140352848.68999997</v>
          </cell>
        </row>
        <row r="380">
          <cell r="A380" t="str">
            <v>315SG</v>
          </cell>
          <cell r="B380" t="str">
            <v>315</v>
          </cell>
          <cell r="D380">
            <v>52134644.159999989</v>
          </cell>
          <cell r="F380" t="str">
            <v>315SG</v>
          </cell>
          <cell r="G380" t="str">
            <v>315</v>
          </cell>
          <cell r="I380">
            <v>52134644.159999989</v>
          </cell>
        </row>
        <row r="381">
          <cell r="A381" t="str">
            <v>315SSGCH</v>
          </cell>
          <cell r="B381" t="str">
            <v>315</v>
          </cell>
          <cell r="D381">
            <v>45864998.309999995</v>
          </cell>
          <cell r="F381" t="str">
            <v>315SSGCH</v>
          </cell>
          <cell r="G381" t="str">
            <v>315</v>
          </cell>
          <cell r="I381">
            <v>45864998.309999995</v>
          </cell>
        </row>
        <row r="382">
          <cell r="A382" t="str">
            <v>316DGP</v>
          </cell>
          <cell r="B382" t="str">
            <v>316</v>
          </cell>
          <cell r="D382">
            <v>5453232.5899999999</v>
          </cell>
          <cell r="F382" t="str">
            <v>316DGP</v>
          </cell>
          <cell r="G382" t="str">
            <v>316</v>
          </cell>
          <cell r="I382">
            <v>5453232.5899999999</v>
          </cell>
        </row>
        <row r="383">
          <cell r="A383" t="str">
            <v>316DGU</v>
          </cell>
          <cell r="B383" t="str">
            <v>316</v>
          </cell>
          <cell r="D383">
            <v>7373786.1699999999</v>
          </cell>
          <cell r="F383" t="str">
            <v>316DGU</v>
          </cell>
          <cell r="G383" t="str">
            <v>316</v>
          </cell>
          <cell r="I383">
            <v>7373786.1699999999</v>
          </cell>
        </row>
        <row r="384">
          <cell r="A384" t="str">
            <v>316SG</v>
          </cell>
          <cell r="B384" t="str">
            <v>316</v>
          </cell>
          <cell r="D384">
            <v>9139529.75</v>
          </cell>
          <cell r="F384" t="str">
            <v>316SG</v>
          </cell>
          <cell r="G384" t="str">
            <v>316</v>
          </cell>
          <cell r="I384">
            <v>9139529.75</v>
          </cell>
        </row>
        <row r="385">
          <cell r="A385" t="str">
            <v>316SSGCH</v>
          </cell>
          <cell r="B385" t="str">
            <v>316</v>
          </cell>
          <cell r="D385">
            <v>3133709.25</v>
          </cell>
          <cell r="F385" t="str">
            <v>316SSGCH</v>
          </cell>
          <cell r="G385" t="str">
            <v>316</v>
          </cell>
          <cell r="I385">
            <v>3133709.25</v>
          </cell>
        </row>
        <row r="386">
          <cell r="A386" t="str">
            <v>330DGP</v>
          </cell>
          <cell r="B386" t="str">
            <v>330</v>
          </cell>
          <cell r="D386">
            <v>10683856.140000001</v>
          </cell>
          <cell r="F386" t="str">
            <v>330DGP</v>
          </cell>
          <cell r="G386" t="str">
            <v>330</v>
          </cell>
          <cell r="I386">
            <v>10683856.140000001</v>
          </cell>
        </row>
        <row r="387">
          <cell r="A387" t="str">
            <v>330DGU</v>
          </cell>
          <cell r="B387" t="str">
            <v>330</v>
          </cell>
          <cell r="D387">
            <v>5295397.76</v>
          </cell>
          <cell r="F387" t="str">
            <v>330DGU</v>
          </cell>
          <cell r="G387" t="str">
            <v>330</v>
          </cell>
          <cell r="I387">
            <v>5295397.76</v>
          </cell>
        </row>
        <row r="388">
          <cell r="A388" t="str">
            <v>330SG-P</v>
          </cell>
          <cell r="B388" t="str">
            <v>330</v>
          </cell>
          <cell r="D388">
            <v>3154337.95</v>
          </cell>
          <cell r="F388" t="str">
            <v>330SG-P</v>
          </cell>
          <cell r="G388" t="str">
            <v>330</v>
          </cell>
          <cell r="I388">
            <v>3154337.95</v>
          </cell>
        </row>
        <row r="389">
          <cell r="A389" t="str">
            <v>330SG-U</v>
          </cell>
          <cell r="B389" t="str">
            <v>330</v>
          </cell>
          <cell r="D389">
            <v>635699.65</v>
          </cell>
          <cell r="F389" t="str">
            <v>330SG-U</v>
          </cell>
          <cell r="G389" t="str">
            <v>330</v>
          </cell>
          <cell r="I389">
            <v>635699.65</v>
          </cell>
        </row>
        <row r="390">
          <cell r="A390" t="str">
            <v>331DGP</v>
          </cell>
          <cell r="B390" t="str">
            <v>331</v>
          </cell>
          <cell r="D390">
            <v>21865263.990000002</v>
          </cell>
          <cell r="F390" t="str">
            <v>331DGP</v>
          </cell>
          <cell r="G390" t="str">
            <v>331</v>
          </cell>
          <cell r="I390">
            <v>21865263.990000002</v>
          </cell>
        </row>
        <row r="391">
          <cell r="A391" t="str">
            <v>331DGU</v>
          </cell>
          <cell r="B391" t="str">
            <v>331</v>
          </cell>
          <cell r="D391">
            <v>6482540.3999999994</v>
          </cell>
          <cell r="F391" t="str">
            <v>331DGU</v>
          </cell>
          <cell r="G391" t="str">
            <v>331</v>
          </cell>
          <cell r="I391">
            <v>6482540.3999999994</v>
          </cell>
        </row>
        <row r="392">
          <cell r="A392" t="str">
            <v>331SG-P</v>
          </cell>
          <cell r="B392" t="str">
            <v>331</v>
          </cell>
          <cell r="D392">
            <v>45323174.629999995</v>
          </cell>
          <cell r="F392" t="str">
            <v>331SG-P</v>
          </cell>
          <cell r="G392" t="str">
            <v>331</v>
          </cell>
          <cell r="I392">
            <v>45323174.629999995</v>
          </cell>
        </row>
        <row r="393">
          <cell r="A393" t="str">
            <v>331SG-U</v>
          </cell>
          <cell r="B393" t="str">
            <v>331</v>
          </cell>
          <cell r="D393">
            <v>5503302.4999999981</v>
          </cell>
          <cell r="F393" t="str">
            <v>331SG-U</v>
          </cell>
          <cell r="G393" t="str">
            <v>331</v>
          </cell>
          <cell r="I393">
            <v>5503302.4999999981</v>
          </cell>
        </row>
        <row r="394">
          <cell r="A394" t="str">
            <v>332DGP</v>
          </cell>
          <cell r="B394" t="str">
            <v>332</v>
          </cell>
          <cell r="D394">
            <v>157911570.53748327</v>
          </cell>
          <cell r="F394" t="str">
            <v>332DGP</v>
          </cell>
          <cell r="G394" t="str">
            <v>332</v>
          </cell>
          <cell r="I394">
            <v>157911570.53748327</v>
          </cell>
        </row>
        <row r="395">
          <cell r="A395" t="str">
            <v>332DGU</v>
          </cell>
          <cell r="B395" t="str">
            <v>332</v>
          </cell>
          <cell r="D395">
            <v>22324791.373270456</v>
          </cell>
          <cell r="F395" t="str">
            <v>332DGU</v>
          </cell>
          <cell r="G395" t="str">
            <v>332</v>
          </cell>
          <cell r="I395">
            <v>22324791.373270456</v>
          </cell>
        </row>
        <row r="396">
          <cell r="A396" t="str">
            <v>332SG-P</v>
          </cell>
          <cell r="B396" t="str">
            <v>332</v>
          </cell>
          <cell r="D396">
            <v>131448160.65013686</v>
          </cell>
          <cell r="F396" t="str">
            <v>332SG-P</v>
          </cell>
          <cell r="G396" t="str">
            <v>332</v>
          </cell>
          <cell r="I396">
            <v>131448160.65013686</v>
          </cell>
        </row>
        <row r="397">
          <cell r="A397" t="str">
            <v>332SG-U</v>
          </cell>
          <cell r="B397" t="str">
            <v>332</v>
          </cell>
          <cell r="D397">
            <v>46019281.733299308</v>
          </cell>
          <cell r="F397" t="str">
            <v>332SG-U</v>
          </cell>
          <cell r="G397" t="str">
            <v>332</v>
          </cell>
          <cell r="I397">
            <v>46019281.733299308</v>
          </cell>
        </row>
        <row r="398">
          <cell r="A398" t="str">
            <v>333DGP</v>
          </cell>
          <cell r="B398" t="str">
            <v>333</v>
          </cell>
          <cell r="D398">
            <v>31989300.359999999</v>
          </cell>
          <cell r="F398" t="str">
            <v>333DGP</v>
          </cell>
          <cell r="G398" t="str">
            <v>333</v>
          </cell>
          <cell r="I398">
            <v>31989300.359999999</v>
          </cell>
        </row>
        <row r="399">
          <cell r="A399" t="str">
            <v>333DGU</v>
          </cell>
          <cell r="B399" t="str">
            <v>333</v>
          </cell>
          <cell r="D399">
            <v>10126484.080000002</v>
          </cell>
          <cell r="F399" t="str">
            <v>333DGU</v>
          </cell>
          <cell r="G399" t="str">
            <v>333</v>
          </cell>
          <cell r="I399">
            <v>10126484.080000002</v>
          </cell>
        </row>
        <row r="400">
          <cell r="A400" t="str">
            <v>333SG-P</v>
          </cell>
          <cell r="B400" t="str">
            <v>333</v>
          </cell>
          <cell r="D400">
            <v>31919567.959999997</v>
          </cell>
          <cell r="F400" t="str">
            <v>333SG-P</v>
          </cell>
          <cell r="G400" t="str">
            <v>333</v>
          </cell>
          <cell r="I400">
            <v>31919567.959999997</v>
          </cell>
        </row>
        <row r="401">
          <cell r="A401" t="str">
            <v>333SG-U</v>
          </cell>
          <cell r="B401" t="str">
            <v>333</v>
          </cell>
          <cell r="D401">
            <v>7251737.9399999995</v>
          </cell>
          <cell r="F401" t="str">
            <v>333SG-U</v>
          </cell>
          <cell r="G401" t="str">
            <v>333</v>
          </cell>
          <cell r="I401">
            <v>7251737.9399999995</v>
          </cell>
        </row>
        <row r="402">
          <cell r="A402" t="str">
            <v>334DGP</v>
          </cell>
          <cell r="B402" t="str">
            <v>334</v>
          </cell>
          <cell r="D402">
            <v>5998823.3999999994</v>
          </cell>
          <cell r="F402" t="str">
            <v>334DGP</v>
          </cell>
          <cell r="G402" t="str">
            <v>334</v>
          </cell>
          <cell r="I402">
            <v>5998823.3999999994</v>
          </cell>
        </row>
        <row r="403">
          <cell r="A403" t="str">
            <v>334DGU</v>
          </cell>
          <cell r="B403" t="str">
            <v>334</v>
          </cell>
          <cell r="D403">
            <v>4428870.34</v>
          </cell>
          <cell r="F403" t="str">
            <v>334DGU</v>
          </cell>
          <cell r="G403" t="str">
            <v>334</v>
          </cell>
          <cell r="I403">
            <v>4428870.34</v>
          </cell>
        </row>
        <row r="404">
          <cell r="A404" t="str">
            <v>334SG-P</v>
          </cell>
          <cell r="B404" t="str">
            <v>334</v>
          </cell>
          <cell r="D404">
            <v>24823507.970000003</v>
          </cell>
          <cell r="F404" t="str">
            <v>334SG-P</v>
          </cell>
          <cell r="G404" t="str">
            <v>334</v>
          </cell>
          <cell r="I404">
            <v>24823507.970000003</v>
          </cell>
        </row>
        <row r="405">
          <cell r="A405" t="str">
            <v>334SG-U</v>
          </cell>
          <cell r="B405" t="str">
            <v>334</v>
          </cell>
          <cell r="D405">
            <v>3571148.55</v>
          </cell>
          <cell r="F405" t="str">
            <v>334SG-U</v>
          </cell>
          <cell r="G405" t="str">
            <v>334</v>
          </cell>
          <cell r="I405">
            <v>3571148.55</v>
          </cell>
        </row>
        <row r="406">
          <cell r="A406" t="str">
            <v>335DGP</v>
          </cell>
          <cell r="B406" t="str">
            <v>335</v>
          </cell>
          <cell r="D406">
            <v>1724870.32</v>
          </cell>
          <cell r="F406" t="str">
            <v>335DGP</v>
          </cell>
          <cell r="G406" t="str">
            <v>335</v>
          </cell>
          <cell r="I406">
            <v>1724870.32</v>
          </cell>
        </row>
        <row r="407">
          <cell r="A407" t="str">
            <v>335DGU</v>
          </cell>
          <cell r="B407" t="str">
            <v>335</v>
          </cell>
          <cell r="D407">
            <v>234868.78</v>
          </cell>
          <cell r="F407" t="str">
            <v>335DGU</v>
          </cell>
          <cell r="G407" t="str">
            <v>335</v>
          </cell>
          <cell r="I407">
            <v>234868.78</v>
          </cell>
        </row>
        <row r="408">
          <cell r="A408" t="str">
            <v>335SG-P</v>
          </cell>
          <cell r="B408" t="str">
            <v>335</v>
          </cell>
          <cell r="D408">
            <v>1120101.99</v>
          </cell>
          <cell r="F408" t="str">
            <v>335SG-P</v>
          </cell>
          <cell r="G408" t="str">
            <v>335</v>
          </cell>
          <cell r="I408">
            <v>1120101.99</v>
          </cell>
        </row>
        <row r="409">
          <cell r="A409" t="str">
            <v>335SG-U</v>
          </cell>
          <cell r="B409" t="str">
            <v>335</v>
          </cell>
          <cell r="D409">
            <v>109665.09</v>
          </cell>
          <cell r="F409" t="str">
            <v>335SG-U</v>
          </cell>
          <cell r="G409" t="str">
            <v>335</v>
          </cell>
          <cell r="I409">
            <v>109665.09</v>
          </cell>
        </row>
        <row r="410">
          <cell r="A410" t="str">
            <v>336DGP</v>
          </cell>
          <cell r="B410" t="str">
            <v>336</v>
          </cell>
          <cell r="D410">
            <v>4670040.8899999997</v>
          </cell>
          <cell r="F410" t="str">
            <v>336DGP</v>
          </cell>
          <cell r="G410" t="str">
            <v>336</v>
          </cell>
          <cell r="I410">
            <v>4670040.8899999997</v>
          </cell>
        </row>
        <row r="411">
          <cell r="A411" t="str">
            <v>336DGU</v>
          </cell>
          <cell r="B411" t="str">
            <v>336</v>
          </cell>
          <cell r="D411">
            <v>843536.95</v>
          </cell>
          <cell r="F411" t="str">
            <v>336DGU</v>
          </cell>
          <cell r="G411" t="str">
            <v>336</v>
          </cell>
          <cell r="I411">
            <v>843536.95</v>
          </cell>
        </row>
        <row r="412">
          <cell r="A412" t="str">
            <v>336SG-P</v>
          </cell>
          <cell r="B412" t="str">
            <v>336</v>
          </cell>
          <cell r="D412">
            <v>6696728.6699999999</v>
          </cell>
          <cell r="F412" t="str">
            <v>336SG-P</v>
          </cell>
          <cell r="G412" t="str">
            <v>336</v>
          </cell>
          <cell r="I412">
            <v>6696728.6699999999</v>
          </cell>
        </row>
        <row r="413">
          <cell r="A413" t="str">
            <v>336SG-U</v>
          </cell>
          <cell r="B413" t="str">
            <v>336</v>
          </cell>
          <cell r="D413">
            <v>509600.43</v>
          </cell>
          <cell r="F413" t="str">
            <v>336SG-U</v>
          </cell>
          <cell r="G413" t="str">
            <v>336</v>
          </cell>
          <cell r="I413">
            <v>509600.43</v>
          </cell>
        </row>
        <row r="414">
          <cell r="A414" t="str">
            <v>340DGU</v>
          </cell>
          <cell r="B414" t="str">
            <v>340</v>
          </cell>
          <cell r="D414">
            <v>635.22</v>
          </cell>
          <cell r="F414" t="str">
            <v>340DGU</v>
          </cell>
          <cell r="G414" t="str">
            <v>340</v>
          </cell>
          <cell r="I414">
            <v>635.22</v>
          </cell>
        </row>
        <row r="415">
          <cell r="A415" t="str">
            <v>340SG</v>
          </cell>
          <cell r="B415" t="str">
            <v>340</v>
          </cell>
          <cell r="D415">
            <v>18138744.879999999</v>
          </cell>
          <cell r="F415" t="str">
            <v>340SG</v>
          </cell>
          <cell r="G415" t="str">
            <v>340</v>
          </cell>
          <cell r="I415">
            <v>18138744.879999999</v>
          </cell>
        </row>
        <row r="416">
          <cell r="A416" t="str">
            <v>340SSGCT</v>
          </cell>
          <cell r="B416" t="str">
            <v>340</v>
          </cell>
          <cell r="D416">
            <v>3357801.96</v>
          </cell>
          <cell r="F416" t="str">
            <v>340SSGCT</v>
          </cell>
          <cell r="G416" t="str">
            <v>340</v>
          </cell>
          <cell r="I416">
            <v>3357801.96</v>
          </cell>
        </row>
        <row r="417">
          <cell r="A417" t="str">
            <v>341DGU</v>
          </cell>
          <cell r="B417" t="str">
            <v>341</v>
          </cell>
          <cell r="D417">
            <v>173936.77</v>
          </cell>
          <cell r="F417" t="str">
            <v>341DGU</v>
          </cell>
          <cell r="G417" t="str">
            <v>341</v>
          </cell>
          <cell r="I417">
            <v>173936.77</v>
          </cell>
        </row>
        <row r="418">
          <cell r="A418" t="str">
            <v>341SG</v>
          </cell>
          <cell r="B418" t="str">
            <v>341</v>
          </cell>
          <cell r="D418">
            <v>12510344.210000001</v>
          </cell>
          <cell r="F418" t="str">
            <v>341SG</v>
          </cell>
          <cell r="G418" t="str">
            <v>341</v>
          </cell>
          <cell r="I418">
            <v>12510344.210000001</v>
          </cell>
        </row>
        <row r="419">
          <cell r="A419" t="str">
            <v>341SSGCT</v>
          </cell>
          <cell r="B419" t="str">
            <v>341</v>
          </cell>
          <cell r="D419">
            <v>4294373.5199999996</v>
          </cell>
          <cell r="F419" t="str">
            <v>341SSGCT</v>
          </cell>
          <cell r="G419" t="str">
            <v>341</v>
          </cell>
          <cell r="I419">
            <v>4294373.5199999996</v>
          </cell>
        </row>
        <row r="420">
          <cell r="A420" t="str">
            <v>342DGU</v>
          </cell>
          <cell r="B420" t="str">
            <v>342</v>
          </cell>
          <cell r="D420">
            <v>120135.93019378911</v>
          </cell>
          <cell r="F420" t="str">
            <v>342DGU</v>
          </cell>
          <cell r="G420" t="str">
            <v>342</v>
          </cell>
          <cell r="I420">
            <v>120135.93019378911</v>
          </cell>
        </row>
        <row r="421">
          <cell r="A421" t="str">
            <v>342SG</v>
          </cell>
          <cell r="B421" t="str">
            <v>342</v>
          </cell>
          <cell r="D421">
            <v>361096712.05062985</v>
          </cell>
          <cell r="F421" t="str">
            <v>342SG</v>
          </cell>
          <cell r="G421" t="str">
            <v>342</v>
          </cell>
          <cell r="I421">
            <v>361096712.05062985</v>
          </cell>
        </row>
        <row r="422">
          <cell r="A422" t="str">
            <v>342SSGCT</v>
          </cell>
          <cell r="B422" t="str">
            <v>342</v>
          </cell>
          <cell r="D422">
            <v>2059744.3217898197</v>
          </cell>
          <cell r="F422" t="str">
            <v>342SSGCT</v>
          </cell>
          <cell r="G422" t="str">
            <v>342</v>
          </cell>
          <cell r="I422">
            <v>2059744.3217898197</v>
          </cell>
        </row>
        <row r="423">
          <cell r="A423" t="str">
            <v>343DGU</v>
          </cell>
          <cell r="B423" t="str">
            <v>343</v>
          </cell>
          <cell r="D423">
            <v>818416.49</v>
          </cell>
          <cell r="F423" t="str">
            <v>343DGU</v>
          </cell>
          <cell r="G423" t="str">
            <v>343</v>
          </cell>
          <cell r="I423">
            <v>818416.49</v>
          </cell>
        </row>
        <row r="424">
          <cell r="A424" t="str">
            <v>343SG</v>
          </cell>
          <cell r="B424" t="str">
            <v>343</v>
          </cell>
          <cell r="D424">
            <v>125483397.45</v>
          </cell>
          <cell r="F424" t="str">
            <v>343SG</v>
          </cell>
          <cell r="G424" t="str">
            <v>343</v>
          </cell>
          <cell r="I424">
            <v>125483397.45</v>
          </cell>
        </row>
        <row r="425">
          <cell r="A425" t="str">
            <v>343SSGCT</v>
          </cell>
          <cell r="B425" t="str">
            <v>343</v>
          </cell>
          <cell r="D425">
            <v>50696521.420000002</v>
          </cell>
          <cell r="F425" t="str">
            <v>343SSGCT</v>
          </cell>
          <cell r="G425" t="str">
            <v>343</v>
          </cell>
          <cell r="I425">
            <v>50696521.420000002</v>
          </cell>
        </row>
        <row r="426">
          <cell r="A426" t="str">
            <v>344DGU</v>
          </cell>
          <cell r="B426" t="str">
            <v>344</v>
          </cell>
          <cell r="D426">
            <v>87835.45</v>
          </cell>
          <cell r="F426" t="str">
            <v>344DGU</v>
          </cell>
          <cell r="G426" t="str">
            <v>344</v>
          </cell>
          <cell r="I426">
            <v>87835.45</v>
          </cell>
        </row>
        <row r="427">
          <cell r="A427" t="str">
            <v>344SG</v>
          </cell>
          <cell r="B427" t="str">
            <v>344</v>
          </cell>
          <cell r="D427">
            <v>45571946.340000004</v>
          </cell>
          <cell r="F427" t="str">
            <v>344SG</v>
          </cell>
          <cell r="G427" t="str">
            <v>344</v>
          </cell>
          <cell r="I427">
            <v>45571946.340000004</v>
          </cell>
        </row>
        <row r="428">
          <cell r="A428" t="str">
            <v>344SSGCT</v>
          </cell>
          <cell r="B428" t="str">
            <v>344</v>
          </cell>
          <cell r="D428">
            <v>15873643.469999999</v>
          </cell>
          <cell r="F428" t="str">
            <v>344SSGCT</v>
          </cell>
          <cell r="G428" t="str">
            <v>344</v>
          </cell>
          <cell r="I428">
            <v>15873643.469999999</v>
          </cell>
        </row>
        <row r="429">
          <cell r="A429" t="str">
            <v>345DGU</v>
          </cell>
          <cell r="B429" t="str">
            <v>345</v>
          </cell>
          <cell r="D429">
            <v>157667.13</v>
          </cell>
          <cell r="F429" t="str">
            <v>345DGU</v>
          </cell>
          <cell r="G429" t="str">
            <v>345</v>
          </cell>
          <cell r="I429">
            <v>157667.13</v>
          </cell>
        </row>
        <row r="430">
          <cell r="A430" t="str">
            <v>345SG</v>
          </cell>
          <cell r="B430" t="str">
            <v>345</v>
          </cell>
          <cell r="D430">
            <v>11329003.960000001</v>
          </cell>
          <cell r="F430" t="str">
            <v>345SG</v>
          </cell>
          <cell r="G430" t="str">
            <v>345</v>
          </cell>
          <cell r="I430">
            <v>11329003.960000001</v>
          </cell>
        </row>
        <row r="431">
          <cell r="A431" t="str">
            <v>345SSGCT</v>
          </cell>
          <cell r="B431" t="str">
            <v>345</v>
          </cell>
          <cell r="D431">
            <v>5000728.8099999996</v>
          </cell>
          <cell r="F431" t="str">
            <v>345SSGCT</v>
          </cell>
          <cell r="G431" t="str">
            <v>345</v>
          </cell>
          <cell r="I431">
            <v>5000728.8099999996</v>
          </cell>
        </row>
        <row r="432">
          <cell r="A432" t="str">
            <v>346DGU</v>
          </cell>
          <cell r="B432" t="str">
            <v>346</v>
          </cell>
          <cell r="D432">
            <v>11813.11</v>
          </cell>
          <cell r="F432" t="str">
            <v>346DGU</v>
          </cell>
          <cell r="G432" t="str">
            <v>346</v>
          </cell>
          <cell r="I432">
            <v>11813.11</v>
          </cell>
        </row>
        <row r="433">
          <cell r="A433" t="str">
            <v>346SG</v>
          </cell>
          <cell r="B433" t="str">
            <v>346</v>
          </cell>
          <cell r="D433">
            <v>497343.1</v>
          </cell>
          <cell r="F433" t="str">
            <v>346SG</v>
          </cell>
          <cell r="G433" t="str">
            <v>346</v>
          </cell>
          <cell r="I433">
            <v>497343.1</v>
          </cell>
        </row>
        <row r="434">
          <cell r="A434" t="str">
            <v>350DGP</v>
          </cell>
          <cell r="B434" t="str">
            <v>350</v>
          </cell>
          <cell r="D434">
            <v>21330277.010000009</v>
          </cell>
          <cell r="F434" t="str">
            <v>350DGP</v>
          </cell>
          <cell r="G434" t="str">
            <v>350</v>
          </cell>
          <cell r="I434">
            <v>21330277.010000009</v>
          </cell>
        </row>
        <row r="435">
          <cell r="A435" t="str">
            <v>350DGU</v>
          </cell>
          <cell r="B435" t="str">
            <v>350</v>
          </cell>
          <cell r="D435">
            <v>49349002.849999957</v>
          </cell>
          <cell r="F435" t="str">
            <v>350DGU</v>
          </cell>
          <cell r="G435" t="str">
            <v>350</v>
          </cell>
          <cell r="I435">
            <v>49349002.849999957</v>
          </cell>
        </row>
        <row r="436">
          <cell r="A436" t="str">
            <v>350SG</v>
          </cell>
          <cell r="B436" t="str">
            <v>350</v>
          </cell>
          <cell r="D436">
            <v>17507110.359999992</v>
          </cell>
          <cell r="F436" t="str">
            <v>350SG</v>
          </cell>
          <cell r="G436" t="str">
            <v>350</v>
          </cell>
          <cell r="I436">
            <v>17507110.359999992</v>
          </cell>
        </row>
        <row r="437">
          <cell r="A437" t="str">
            <v>352DGP</v>
          </cell>
          <cell r="B437" t="str">
            <v>352</v>
          </cell>
          <cell r="D437">
            <v>8664597.8400000017</v>
          </cell>
          <cell r="F437" t="str">
            <v>352DGP</v>
          </cell>
          <cell r="G437" t="str">
            <v>352</v>
          </cell>
          <cell r="I437">
            <v>8664597.8400000017</v>
          </cell>
        </row>
        <row r="438">
          <cell r="A438" t="str">
            <v>352DGU</v>
          </cell>
          <cell r="B438" t="str">
            <v>352</v>
          </cell>
          <cell r="D438">
            <v>18262762.530000005</v>
          </cell>
          <cell r="F438" t="str">
            <v>352DGU</v>
          </cell>
          <cell r="G438" t="str">
            <v>352</v>
          </cell>
          <cell r="I438">
            <v>18262762.530000005</v>
          </cell>
        </row>
        <row r="439">
          <cell r="A439" t="str">
            <v>352SG</v>
          </cell>
          <cell r="B439" t="str">
            <v>352</v>
          </cell>
          <cell r="D439">
            <v>23515132.899999999</v>
          </cell>
          <cell r="F439" t="str">
            <v>352SG</v>
          </cell>
          <cell r="G439" t="str">
            <v>352</v>
          </cell>
          <cell r="I439">
            <v>23515132.899999999</v>
          </cell>
        </row>
        <row r="440">
          <cell r="A440" t="str">
            <v>353DGP</v>
          </cell>
          <cell r="B440" t="str">
            <v>353</v>
          </cell>
          <cell r="D440">
            <v>138038314.49000004</v>
          </cell>
          <cell r="F440" t="str">
            <v>353DGP</v>
          </cell>
          <cell r="G440" t="str">
            <v>353</v>
          </cell>
          <cell r="I440">
            <v>138038314.49000004</v>
          </cell>
        </row>
        <row r="441">
          <cell r="A441" t="str">
            <v>353DGU</v>
          </cell>
          <cell r="B441" t="str">
            <v>353</v>
          </cell>
          <cell r="D441">
            <v>199814560.94999993</v>
          </cell>
          <cell r="F441" t="str">
            <v>353DGU</v>
          </cell>
          <cell r="G441" t="str">
            <v>353</v>
          </cell>
          <cell r="I441">
            <v>199814560.94999993</v>
          </cell>
        </row>
        <row r="442">
          <cell r="A442" t="str">
            <v>353SG</v>
          </cell>
          <cell r="B442" t="str">
            <v>353</v>
          </cell>
          <cell r="D442">
            <v>531974235.61999995</v>
          </cell>
          <cell r="F442" t="str">
            <v>353SG</v>
          </cell>
          <cell r="G442" t="str">
            <v>353</v>
          </cell>
          <cell r="I442">
            <v>531974235.61999995</v>
          </cell>
        </row>
        <row r="443">
          <cell r="A443" t="str">
            <v>354DGP</v>
          </cell>
          <cell r="B443" t="str">
            <v>354</v>
          </cell>
          <cell r="D443">
            <v>156414718.98999998</v>
          </cell>
          <cell r="F443" t="str">
            <v>354DGP</v>
          </cell>
          <cell r="G443" t="str">
            <v>354</v>
          </cell>
          <cell r="I443">
            <v>156414718.98999998</v>
          </cell>
        </row>
        <row r="444">
          <cell r="A444" t="str">
            <v>354DGU</v>
          </cell>
          <cell r="B444" t="str">
            <v>354</v>
          </cell>
          <cell r="D444">
            <v>127295491.72999996</v>
          </cell>
          <cell r="F444" t="str">
            <v>354DGU</v>
          </cell>
          <cell r="G444" t="str">
            <v>354</v>
          </cell>
          <cell r="I444">
            <v>127295491.72999996</v>
          </cell>
        </row>
        <row r="445">
          <cell r="A445" t="str">
            <v>354SG</v>
          </cell>
          <cell r="B445" t="str">
            <v>354</v>
          </cell>
          <cell r="D445">
            <v>77310763.540000036</v>
          </cell>
          <cell r="F445" t="str">
            <v>354SG</v>
          </cell>
          <cell r="G445" t="str">
            <v>354</v>
          </cell>
          <cell r="I445">
            <v>77310763.540000036</v>
          </cell>
        </row>
        <row r="446">
          <cell r="A446" t="str">
            <v>355DGP</v>
          </cell>
          <cell r="B446" t="str">
            <v>355</v>
          </cell>
          <cell r="D446">
            <v>67223917.383204252</v>
          </cell>
          <cell r="F446" t="str">
            <v>355DGP</v>
          </cell>
          <cell r="G446" t="str">
            <v>355</v>
          </cell>
          <cell r="I446">
            <v>67223917.383204252</v>
          </cell>
        </row>
        <row r="447">
          <cell r="A447" t="str">
            <v>355DGU</v>
          </cell>
          <cell r="B447" t="str">
            <v>355</v>
          </cell>
          <cell r="D447">
            <v>115773273.42625532</v>
          </cell>
          <cell r="F447" t="str">
            <v>355DGU</v>
          </cell>
          <cell r="G447" t="str">
            <v>355</v>
          </cell>
          <cell r="I447">
            <v>115773273.42625532</v>
          </cell>
        </row>
        <row r="448">
          <cell r="A448" t="str">
            <v>355SG</v>
          </cell>
          <cell r="B448" t="str">
            <v>355</v>
          </cell>
          <cell r="D448">
            <v>483459280.03351653</v>
          </cell>
          <cell r="F448" t="str">
            <v>355SG</v>
          </cell>
          <cell r="G448" t="str">
            <v>355</v>
          </cell>
          <cell r="I448">
            <v>483459280.03351653</v>
          </cell>
        </row>
        <row r="449">
          <cell r="A449" t="str">
            <v>356DGP</v>
          </cell>
          <cell r="B449" t="str">
            <v>356</v>
          </cell>
          <cell r="D449">
            <v>208453478.64000005</v>
          </cell>
          <cell r="F449" t="str">
            <v>356DGP</v>
          </cell>
          <cell r="G449" t="str">
            <v>356</v>
          </cell>
          <cell r="I449">
            <v>208453478.64000005</v>
          </cell>
        </row>
        <row r="450">
          <cell r="A450" t="str">
            <v>356DGU</v>
          </cell>
          <cell r="B450" t="str">
            <v>356</v>
          </cell>
          <cell r="D450">
            <v>158759662.63000005</v>
          </cell>
          <cell r="F450" t="str">
            <v>356DGU</v>
          </cell>
          <cell r="G450" t="str">
            <v>356</v>
          </cell>
          <cell r="I450">
            <v>158759662.63000005</v>
          </cell>
        </row>
        <row r="451">
          <cell r="A451" t="str">
            <v>356SG</v>
          </cell>
          <cell r="B451" t="str">
            <v>356</v>
          </cell>
          <cell r="D451">
            <v>251818889.07000035</v>
          </cell>
          <cell r="F451" t="str">
            <v>356SG</v>
          </cell>
          <cell r="G451" t="str">
            <v>356</v>
          </cell>
          <cell r="I451">
            <v>251818889.07000035</v>
          </cell>
        </row>
        <row r="452">
          <cell r="A452" t="str">
            <v>357DGP</v>
          </cell>
          <cell r="B452" t="str">
            <v>357</v>
          </cell>
          <cell r="D452">
            <v>6370.99</v>
          </cell>
          <cell r="F452" t="str">
            <v>357DGP</v>
          </cell>
          <cell r="G452" t="str">
            <v>357</v>
          </cell>
          <cell r="I452">
            <v>6370.99</v>
          </cell>
        </row>
        <row r="453">
          <cell r="A453" t="str">
            <v>357DGU</v>
          </cell>
          <cell r="B453" t="str">
            <v>357</v>
          </cell>
          <cell r="D453">
            <v>162746.45000000001</v>
          </cell>
          <cell r="F453" t="str">
            <v>357DGU</v>
          </cell>
          <cell r="G453" t="str">
            <v>357</v>
          </cell>
          <cell r="I453">
            <v>162746.45000000001</v>
          </cell>
        </row>
        <row r="454">
          <cell r="A454" t="str">
            <v>357SG</v>
          </cell>
          <cell r="B454" t="str">
            <v>357</v>
          </cell>
          <cell r="D454">
            <v>2197775.4900000002</v>
          </cell>
          <cell r="F454" t="str">
            <v>357SG</v>
          </cell>
          <cell r="G454" t="str">
            <v>357</v>
          </cell>
          <cell r="I454">
            <v>2197775.4900000002</v>
          </cell>
        </row>
        <row r="455">
          <cell r="A455" t="str">
            <v>358DGU</v>
          </cell>
          <cell r="B455" t="str">
            <v>358</v>
          </cell>
          <cell r="D455">
            <v>1018662.8</v>
          </cell>
          <cell r="F455" t="str">
            <v>358DGU</v>
          </cell>
          <cell r="G455" t="str">
            <v>358</v>
          </cell>
          <cell r="I455">
            <v>1018662.8</v>
          </cell>
        </row>
        <row r="456">
          <cell r="A456" t="str">
            <v>358SG</v>
          </cell>
          <cell r="B456" t="str">
            <v>358</v>
          </cell>
          <cell r="D456">
            <v>2923474.97</v>
          </cell>
          <cell r="F456" t="str">
            <v>358SG</v>
          </cell>
          <cell r="G456" t="str">
            <v>358</v>
          </cell>
          <cell r="I456">
            <v>2923474.97</v>
          </cell>
        </row>
        <row r="457">
          <cell r="A457" t="str">
            <v>359DGP</v>
          </cell>
          <cell r="B457" t="str">
            <v>359</v>
          </cell>
          <cell r="D457">
            <v>1942448.34</v>
          </cell>
          <cell r="F457" t="str">
            <v>359DGP</v>
          </cell>
          <cell r="G457" t="str">
            <v>359</v>
          </cell>
          <cell r="I457">
            <v>1942448.34</v>
          </cell>
        </row>
        <row r="458">
          <cell r="A458" t="str">
            <v>359DGU</v>
          </cell>
          <cell r="B458" t="str">
            <v>359</v>
          </cell>
          <cell r="D458">
            <v>501203.41</v>
          </cell>
          <cell r="F458" t="str">
            <v>359DGU</v>
          </cell>
          <cell r="G458" t="str">
            <v>359</v>
          </cell>
          <cell r="I458">
            <v>501203.41</v>
          </cell>
        </row>
        <row r="459">
          <cell r="A459" t="str">
            <v>359SG</v>
          </cell>
          <cell r="B459" t="str">
            <v>359</v>
          </cell>
          <cell r="D459">
            <v>8926521.870000001</v>
          </cell>
          <cell r="F459" t="str">
            <v>359SG</v>
          </cell>
          <cell r="G459" t="str">
            <v>359</v>
          </cell>
          <cell r="I459">
            <v>8926521.870000001</v>
          </cell>
        </row>
        <row r="460">
          <cell r="A460" t="str">
            <v>360CA</v>
          </cell>
          <cell r="B460" t="str">
            <v>360</v>
          </cell>
          <cell r="D460">
            <v>1029975.23</v>
          </cell>
          <cell r="F460" t="str">
            <v>360CA</v>
          </cell>
          <cell r="G460" t="str">
            <v>360</v>
          </cell>
          <cell r="I460">
            <v>1029975.23</v>
          </cell>
        </row>
        <row r="461">
          <cell r="A461" t="str">
            <v>360IDU</v>
          </cell>
          <cell r="B461" t="str">
            <v>360</v>
          </cell>
          <cell r="D461">
            <v>1162007.1399999999</v>
          </cell>
          <cell r="F461" t="str">
            <v>360IDU</v>
          </cell>
          <cell r="G461" t="str">
            <v>360</v>
          </cell>
          <cell r="I461">
            <v>1162007.1399999999</v>
          </cell>
        </row>
        <row r="462">
          <cell r="A462" t="str">
            <v>360OR</v>
          </cell>
          <cell r="B462" t="str">
            <v>360</v>
          </cell>
          <cell r="D462">
            <v>7400347.0999999996</v>
          </cell>
          <cell r="F462" t="str">
            <v>360OR</v>
          </cell>
          <cell r="G462" t="str">
            <v>360</v>
          </cell>
          <cell r="I462">
            <v>7400347.0999999996</v>
          </cell>
        </row>
        <row r="463">
          <cell r="A463" t="str">
            <v>360UT</v>
          </cell>
          <cell r="B463" t="str">
            <v>360</v>
          </cell>
          <cell r="D463">
            <v>19069484.289999984</v>
          </cell>
          <cell r="F463" t="str">
            <v>360UT</v>
          </cell>
          <cell r="G463" t="str">
            <v>360</v>
          </cell>
          <cell r="I463">
            <v>19069484.289999984</v>
          </cell>
        </row>
        <row r="464">
          <cell r="A464" t="str">
            <v>360WA</v>
          </cell>
          <cell r="B464" t="str">
            <v>360</v>
          </cell>
          <cell r="D464">
            <v>956737.21</v>
          </cell>
          <cell r="F464" t="str">
            <v>360WA</v>
          </cell>
          <cell r="G464" t="str">
            <v>360</v>
          </cell>
          <cell r="I464">
            <v>956737.21</v>
          </cell>
        </row>
        <row r="465">
          <cell r="A465" t="str">
            <v>360WYP</v>
          </cell>
          <cell r="B465" t="str">
            <v>360</v>
          </cell>
          <cell r="D465">
            <v>2406493.37</v>
          </cell>
          <cell r="F465" t="str">
            <v>360WYP</v>
          </cell>
          <cell r="G465" t="str">
            <v>360</v>
          </cell>
          <cell r="I465">
            <v>2406493.37</v>
          </cell>
        </row>
        <row r="466">
          <cell r="A466" t="str">
            <v>360WYU</v>
          </cell>
          <cell r="B466" t="str">
            <v>360</v>
          </cell>
          <cell r="D466">
            <v>1384181.77</v>
          </cell>
          <cell r="F466" t="str">
            <v>360WYU</v>
          </cell>
          <cell r="G466" t="str">
            <v>360</v>
          </cell>
          <cell r="I466">
            <v>1384181.77</v>
          </cell>
        </row>
        <row r="467">
          <cell r="A467" t="str">
            <v>361CA</v>
          </cell>
          <cell r="B467" t="str">
            <v>361</v>
          </cell>
          <cell r="D467">
            <v>1459644.63</v>
          </cell>
          <cell r="F467" t="str">
            <v>361CA</v>
          </cell>
          <cell r="G467" t="str">
            <v>361</v>
          </cell>
          <cell r="I467">
            <v>1459644.63</v>
          </cell>
        </row>
        <row r="468">
          <cell r="A468" t="str">
            <v>361IDU</v>
          </cell>
          <cell r="B468" t="str">
            <v>361</v>
          </cell>
          <cell r="D468">
            <v>762906.53</v>
          </cell>
          <cell r="F468" t="str">
            <v>361IDU</v>
          </cell>
          <cell r="G468" t="str">
            <v>361</v>
          </cell>
          <cell r="I468">
            <v>762906.53</v>
          </cell>
        </row>
        <row r="469">
          <cell r="A469" t="str">
            <v>361OR</v>
          </cell>
          <cell r="B469" t="str">
            <v>361</v>
          </cell>
          <cell r="D469">
            <v>10829517.490000006</v>
          </cell>
          <cell r="F469" t="str">
            <v>361OR</v>
          </cell>
          <cell r="G469" t="str">
            <v>361</v>
          </cell>
          <cell r="I469">
            <v>10829517.490000006</v>
          </cell>
        </row>
        <row r="470">
          <cell r="A470" t="str">
            <v>361UT</v>
          </cell>
          <cell r="B470" t="str">
            <v>361</v>
          </cell>
          <cell r="D470">
            <v>18109486.809999999</v>
          </cell>
          <cell r="F470" t="str">
            <v>361UT</v>
          </cell>
          <cell r="G470" t="str">
            <v>361</v>
          </cell>
          <cell r="I470">
            <v>18109486.809999999</v>
          </cell>
        </row>
        <row r="471">
          <cell r="A471" t="str">
            <v>361WA</v>
          </cell>
          <cell r="B471" t="str">
            <v>361</v>
          </cell>
          <cell r="D471">
            <v>1578534.17</v>
          </cell>
          <cell r="F471" t="str">
            <v>361WA</v>
          </cell>
          <cell r="G471" t="str">
            <v>361</v>
          </cell>
          <cell r="I471">
            <v>1578534.17</v>
          </cell>
        </row>
        <row r="472">
          <cell r="A472" t="str">
            <v>361WYP</v>
          </cell>
          <cell r="B472" t="str">
            <v>361</v>
          </cell>
          <cell r="D472">
            <v>5046662.5</v>
          </cell>
          <cell r="F472" t="str">
            <v>361WYP</v>
          </cell>
          <cell r="G472" t="str">
            <v>361</v>
          </cell>
          <cell r="I472">
            <v>5046662.5</v>
          </cell>
        </row>
        <row r="473">
          <cell r="A473" t="str">
            <v>361WYU</v>
          </cell>
          <cell r="B473" t="str">
            <v>361</v>
          </cell>
          <cell r="D473">
            <v>177952.36</v>
          </cell>
          <cell r="F473" t="str">
            <v>361WYU</v>
          </cell>
          <cell r="G473" t="str">
            <v>361</v>
          </cell>
          <cell r="I473">
            <v>177952.36</v>
          </cell>
        </row>
        <row r="474">
          <cell r="A474" t="str">
            <v>362CA</v>
          </cell>
          <cell r="B474" t="str">
            <v>362</v>
          </cell>
          <cell r="D474">
            <v>13071743.600000007</v>
          </cell>
          <cell r="F474" t="str">
            <v>362CA</v>
          </cell>
          <cell r="G474" t="str">
            <v>362</v>
          </cell>
          <cell r="I474">
            <v>13071743.600000007</v>
          </cell>
        </row>
        <row r="475">
          <cell r="A475" t="str">
            <v>362IDU</v>
          </cell>
          <cell r="B475" t="str">
            <v>362</v>
          </cell>
          <cell r="D475">
            <v>19142017.670000002</v>
          </cell>
          <cell r="F475" t="str">
            <v>362IDU</v>
          </cell>
          <cell r="G475" t="str">
            <v>362</v>
          </cell>
          <cell r="I475">
            <v>19142017.670000002</v>
          </cell>
        </row>
        <row r="476">
          <cell r="A476" t="str">
            <v>362OR</v>
          </cell>
          <cell r="B476" t="str">
            <v>362</v>
          </cell>
          <cell r="D476">
            <v>152591470.57000005</v>
          </cell>
          <cell r="F476" t="str">
            <v>362OR</v>
          </cell>
          <cell r="G476" t="str">
            <v>362</v>
          </cell>
          <cell r="I476">
            <v>152591470.57000005</v>
          </cell>
        </row>
        <row r="477">
          <cell r="A477" t="str">
            <v>362UT</v>
          </cell>
          <cell r="B477" t="str">
            <v>362</v>
          </cell>
          <cell r="D477">
            <v>298532331.63999981</v>
          </cell>
          <cell r="F477" t="str">
            <v>362UT</v>
          </cell>
          <cell r="G477" t="str">
            <v>362</v>
          </cell>
          <cell r="I477">
            <v>298532331.63999981</v>
          </cell>
        </row>
        <row r="478">
          <cell r="A478" t="str">
            <v>362WA</v>
          </cell>
          <cell r="B478" t="str">
            <v>362</v>
          </cell>
          <cell r="D478">
            <v>41910299.960000001</v>
          </cell>
          <cell r="F478" t="str">
            <v>362WA</v>
          </cell>
          <cell r="G478" t="str">
            <v>362</v>
          </cell>
          <cell r="I478">
            <v>41910299.960000001</v>
          </cell>
        </row>
        <row r="479">
          <cell r="A479" t="str">
            <v>362WYP</v>
          </cell>
          <cell r="B479" t="str">
            <v>362</v>
          </cell>
          <cell r="D479">
            <v>88175031.37000002</v>
          </cell>
          <cell r="F479" t="str">
            <v>362WYP</v>
          </cell>
          <cell r="G479" t="str">
            <v>362</v>
          </cell>
          <cell r="I479">
            <v>88175031.37000002</v>
          </cell>
        </row>
        <row r="480">
          <cell r="A480" t="str">
            <v>362WYU</v>
          </cell>
          <cell r="B480" t="str">
            <v>362</v>
          </cell>
          <cell r="D480">
            <v>4663810.01</v>
          </cell>
          <cell r="F480" t="str">
            <v>362WYU</v>
          </cell>
          <cell r="G480" t="str">
            <v>362</v>
          </cell>
          <cell r="I480">
            <v>4663810.01</v>
          </cell>
        </row>
        <row r="481">
          <cell r="A481" t="str">
            <v>364CA</v>
          </cell>
          <cell r="B481" t="str">
            <v>364</v>
          </cell>
          <cell r="D481">
            <v>48861704.055723883</v>
          </cell>
          <cell r="F481" t="str">
            <v>364CA</v>
          </cell>
          <cell r="G481" t="str">
            <v>364</v>
          </cell>
          <cell r="I481">
            <v>48861704.055723883</v>
          </cell>
        </row>
        <row r="482">
          <cell r="A482" t="str">
            <v>364IDU</v>
          </cell>
          <cell r="B482" t="str">
            <v>364</v>
          </cell>
          <cell r="D482">
            <v>59077454.39915809</v>
          </cell>
          <cell r="F482" t="str">
            <v>364IDU</v>
          </cell>
          <cell r="G482" t="str">
            <v>364</v>
          </cell>
          <cell r="I482">
            <v>59077454.39915809</v>
          </cell>
        </row>
        <row r="483">
          <cell r="A483" t="str">
            <v>364OR</v>
          </cell>
          <cell r="B483" t="str">
            <v>364</v>
          </cell>
          <cell r="D483">
            <v>341386590.51736391</v>
          </cell>
          <cell r="F483" t="str">
            <v>364OR</v>
          </cell>
          <cell r="G483" t="str">
            <v>364</v>
          </cell>
          <cell r="I483">
            <v>341386590.51736391</v>
          </cell>
        </row>
        <row r="484">
          <cell r="A484" t="str">
            <v>364UT</v>
          </cell>
          <cell r="B484" t="str">
            <v>364</v>
          </cell>
          <cell r="D484">
            <v>405428903.48639923</v>
          </cell>
          <cell r="F484" t="str">
            <v>364UT</v>
          </cell>
          <cell r="G484" t="str">
            <v>364</v>
          </cell>
          <cell r="I484">
            <v>405428903.48639923</v>
          </cell>
        </row>
        <row r="485">
          <cell r="A485" t="str">
            <v>364WA</v>
          </cell>
          <cell r="B485" t="str">
            <v>364</v>
          </cell>
          <cell r="D485">
            <v>88951323.89100188</v>
          </cell>
          <cell r="F485" t="str">
            <v>364WA</v>
          </cell>
          <cell r="G485" t="str">
            <v>364</v>
          </cell>
          <cell r="I485">
            <v>88951323.89100188</v>
          </cell>
        </row>
        <row r="486">
          <cell r="A486" t="str">
            <v>364WYP</v>
          </cell>
          <cell r="B486" t="str">
            <v>364</v>
          </cell>
          <cell r="D486">
            <v>87185488.408642575</v>
          </cell>
          <cell r="F486" t="str">
            <v>364WYP</v>
          </cell>
          <cell r="G486" t="str">
            <v>364</v>
          </cell>
          <cell r="I486">
            <v>87185488.408642575</v>
          </cell>
        </row>
        <row r="487">
          <cell r="A487" t="str">
            <v>364WYU</v>
          </cell>
          <cell r="B487" t="str">
            <v>364</v>
          </cell>
          <cell r="D487">
            <v>16872637.359725356</v>
          </cell>
          <cell r="F487" t="str">
            <v>364WYU</v>
          </cell>
          <cell r="G487" t="str">
            <v>364</v>
          </cell>
          <cell r="I487">
            <v>16872637.359725356</v>
          </cell>
        </row>
        <row r="488">
          <cell r="A488" t="str">
            <v>365CA</v>
          </cell>
          <cell r="B488" t="str">
            <v>365</v>
          </cell>
          <cell r="D488">
            <v>30753833.219999999</v>
          </cell>
          <cell r="F488" t="str">
            <v>365CA</v>
          </cell>
          <cell r="G488" t="str">
            <v>365</v>
          </cell>
          <cell r="I488">
            <v>30753833.219999999</v>
          </cell>
        </row>
        <row r="489">
          <cell r="A489" t="str">
            <v>365IDU</v>
          </cell>
          <cell r="B489" t="str">
            <v>365</v>
          </cell>
          <cell r="D489">
            <v>30787683.970000003</v>
          </cell>
          <cell r="F489" t="str">
            <v>365IDU</v>
          </cell>
          <cell r="G489" t="str">
            <v>365</v>
          </cell>
          <cell r="I489">
            <v>30787683.970000003</v>
          </cell>
        </row>
        <row r="490">
          <cell r="A490" t="str">
            <v>365OR</v>
          </cell>
          <cell r="B490" t="str">
            <v>365</v>
          </cell>
          <cell r="D490">
            <v>202051149.28000003</v>
          </cell>
          <cell r="F490" t="str">
            <v>365OR</v>
          </cell>
          <cell r="G490" t="str">
            <v>365</v>
          </cell>
          <cell r="I490">
            <v>202051149.28000003</v>
          </cell>
        </row>
        <row r="491">
          <cell r="A491" t="str">
            <v>365UT</v>
          </cell>
          <cell r="B491" t="str">
            <v>365</v>
          </cell>
          <cell r="D491">
            <v>169793704.49000001</v>
          </cell>
          <cell r="F491" t="str">
            <v>365UT</v>
          </cell>
          <cell r="G491" t="str">
            <v>365</v>
          </cell>
          <cell r="I491">
            <v>169793704.49000001</v>
          </cell>
        </row>
        <row r="492">
          <cell r="A492" t="str">
            <v>365WA</v>
          </cell>
          <cell r="B492" t="str">
            <v>365</v>
          </cell>
          <cell r="D492">
            <v>50380924.440000005</v>
          </cell>
          <cell r="F492" t="str">
            <v>365WA</v>
          </cell>
          <cell r="G492" t="str">
            <v>365</v>
          </cell>
          <cell r="I492">
            <v>50380924.440000005</v>
          </cell>
        </row>
        <row r="493">
          <cell r="A493" t="str">
            <v>365WYP</v>
          </cell>
          <cell r="B493" t="str">
            <v>365</v>
          </cell>
          <cell r="D493">
            <v>68042025.610000014</v>
          </cell>
          <cell r="F493" t="str">
            <v>365WYP</v>
          </cell>
          <cell r="G493" t="str">
            <v>365</v>
          </cell>
          <cell r="I493">
            <v>68042025.610000014</v>
          </cell>
        </row>
        <row r="494">
          <cell r="A494" t="str">
            <v>365WYU</v>
          </cell>
          <cell r="B494" t="str">
            <v>365</v>
          </cell>
          <cell r="D494">
            <v>9264995.7399999984</v>
          </cell>
          <cell r="F494" t="str">
            <v>365WYU</v>
          </cell>
          <cell r="G494" t="str">
            <v>365</v>
          </cell>
          <cell r="I494">
            <v>9264995.7399999984</v>
          </cell>
        </row>
        <row r="495">
          <cell r="A495" t="str">
            <v>366CA</v>
          </cell>
          <cell r="B495" t="str">
            <v>366</v>
          </cell>
          <cell r="D495">
            <v>14265654.600000001</v>
          </cell>
          <cell r="F495" t="str">
            <v>366CA</v>
          </cell>
          <cell r="G495" t="str">
            <v>366</v>
          </cell>
          <cell r="I495">
            <v>14265654.600000001</v>
          </cell>
        </row>
        <row r="496">
          <cell r="A496" t="str">
            <v>366IDU</v>
          </cell>
          <cell r="B496" t="str">
            <v>366</v>
          </cell>
          <cell r="D496">
            <v>5867861.0199999996</v>
          </cell>
          <cell r="F496" t="str">
            <v>366IDU</v>
          </cell>
          <cell r="G496" t="str">
            <v>366</v>
          </cell>
          <cell r="I496">
            <v>5867861.0199999996</v>
          </cell>
        </row>
        <row r="497">
          <cell r="A497" t="str">
            <v>366OR</v>
          </cell>
          <cell r="B497" t="str">
            <v>366</v>
          </cell>
          <cell r="D497">
            <v>69045552.649999991</v>
          </cell>
          <cell r="F497" t="str">
            <v>366OR</v>
          </cell>
          <cell r="G497" t="str">
            <v>366</v>
          </cell>
          <cell r="I497">
            <v>69045552.649999991</v>
          </cell>
        </row>
        <row r="498">
          <cell r="A498" t="str">
            <v>366UT</v>
          </cell>
          <cell r="B498" t="str">
            <v>366</v>
          </cell>
          <cell r="D498">
            <v>123227056.61000001</v>
          </cell>
          <cell r="F498" t="str">
            <v>366UT</v>
          </cell>
          <cell r="G498" t="str">
            <v>366</v>
          </cell>
          <cell r="I498">
            <v>123227056.61000001</v>
          </cell>
        </row>
        <row r="499">
          <cell r="A499" t="str">
            <v>366WA</v>
          </cell>
          <cell r="B499" t="str">
            <v>366</v>
          </cell>
          <cell r="D499">
            <v>12689164.129999999</v>
          </cell>
          <cell r="F499" t="str">
            <v>366WA</v>
          </cell>
          <cell r="G499" t="str">
            <v>366</v>
          </cell>
          <cell r="I499">
            <v>12689164.129999999</v>
          </cell>
        </row>
        <row r="500">
          <cell r="A500" t="str">
            <v>366WYP</v>
          </cell>
          <cell r="B500" t="str">
            <v>366</v>
          </cell>
          <cell r="D500">
            <v>8499488.0199999996</v>
          </cell>
          <cell r="F500" t="str">
            <v>366WYP</v>
          </cell>
          <cell r="G500" t="str">
            <v>366</v>
          </cell>
          <cell r="I500">
            <v>8499488.0199999996</v>
          </cell>
        </row>
        <row r="501">
          <cell r="A501" t="str">
            <v>366WYU</v>
          </cell>
          <cell r="B501" t="str">
            <v>366</v>
          </cell>
          <cell r="D501">
            <v>3158965.39</v>
          </cell>
          <cell r="F501" t="str">
            <v>366WYU</v>
          </cell>
          <cell r="G501" t="str">
            <v>366</v>
          </cell>
          <cell r="I501">
            <v>3158965.39</v>
          </cell>
        </row>
        <row r="502">
          <cell r="A502" t="str">
            <v>367CA</v>
          </cell>
          <cell r="B502" t="str">
            <v>367</v>
          </cell>
          <cell r="D502">
            <v>15139339.07</v>
          </cell>
          <cell r="F502" t="str">
            <v>367CA</v>
          </cell>
          <cell r="G502" t="str">
            <v>367</v>
          </cell>
          <cell r="I502">
            <v>15139339.07</v>
          </cell>
        </row>
        <row r="503">
          <cell r="A503" t="str">
            <v>367IDU</v>
          </cell>
          <cell r="B503" t="str">
            <v>367</v>
          </cell>
          <cell r="D503">
            <v>19599486.169999998</v>
          </cell>
          <cell r="F503" t="str">
            <v>367IDU</v>
          </cell>
          <cell r="G503" t="str">
            <v>367</v>
          </cell>
          <cell r="I503">
            <v>19599486.169999998</v>
          </cell>
        </row>
        <row r="504">
          <cell r="A504" t="str">
            <v>367OR</v>
          </cell>
          <cell r="B504" t="str">
            <v>367</v>
          </cell>
          <cell r="D504">
            <v>121455987.11000001</v>
          </cell>
          <cell r="F504" t="str">
            <v>367OR</v>
          </cell>
          <cell r="G504" t="str">
            <v>367</v>
          </cell>
          <cell r="I504">
            <v>121455987.11000001</v>
          </cell>
        </row>
        <row r="505">
          <cell r="A505" t="str">
            <v>367UT</v>
          </cell>
          <cell r="B505" t="str">
            <v>367</v>
          </cell>
          <cell r="D505">
            <v>350020848.44</v>
          </cell>
          <cell r="F505" t="str">
            <v>367UT</v>
          </cell>
          <cell r="G505" t="str">
            <v>367</v>
          </cell>
          <cell r="I505">
            <v>350020848.44</v>
          </cell>
        </row>
        <row r="506">
          <cell r="A506" t="str">
            <v>367WA</v>
          </cell>
          <cell r="B506" t="str">
            <v>367</v>
          </cell>
          <cell r="D506">
            <v>15728011.57</v>
          </cell>
          <cell r="F506" t="str">
            <v>367WA</v>
          </cell>
          <cell r="G506" t="str">
            <v>367</v>
          </cell>
          <cell r="I506">
            <v>15728011.57</v>
          </cell>
        </row>
        <row r="507">
          <cell r="A507" t="str">
            <v>367WYP</v>
          </cell>
          <cell r="B507" t="str">
            <v>367</v>
          </cell>
          <cell r="D507">
            <v>20201753.490000002</v>
          </cell>
          <cell r="F507" t="str">
            <v>367WYP</v>
          </cell>
          <cell r="G507" t="str">
            <v>367</v>
          </cell>
          <cell r="I507">
            <v>20201753.490000002</v>
          </cell>
        </row>
        <row r="508">
          <cell r="A508" t="str">
            <v>367WYU</v>
          </cell>
          <cell r="B508" t="str">
            <v>367</v>
          </cell>
          <cell r="D508">
            <v>14290854.059999999</v>
          </cell>
          <cell r="F508" t="str">
            <v>367WYU</v>
          </cell>
          <cell r="G508" t="str">
            <v>367</v>
          </cell>
          <cell r="I508">
            <v>14290854.059999999</v>
          </cell>
        </row>
        <row r="509">
          <cell r="A509" t="str">
            <v>368CA</v>
          </cell>
          <cell r="B509" t="str">
            <v>368</v>
          </cell>
          <cell r="D509">
            <v>39751340.57</v>
          </cell>
          <cell r="F509" t="str">
            <v>368CA</v>
          </cell>
          <cell r="G509" t="str">
            <v>368</v>
          </cell>
          <cell r="I509">
            <v>39751340.57</v>
          </cell>
        </row>
        <row r="510">
          <cell r="A510" t="str">
            <v>368IDU</v>
          </cell>
          <cell r="B510" t="str">
            <v>368</v>
          </cell>
          <cell r="D510">
            <v>54015519.68</v>
          </cell>
          <cell r="F510" t="str">
            <v>368IDU</v>
          </cell>
          <cell r="G510" t="str">
            <v>368</v>
          </cell>
          <cell r="I510">
            <v>54015519.68</v>
          </cell>
        </row>
        <row r="511">
          <cell r="A511" t="str">
            <v>368OR</v>
          </cell>
          <cell r="B511" t="str">
            <v>368</v>
          </cell>
          <cell r="D511">
            <v>322394364.02999997</v>
          </cell>
          <cell r="F511" t="str">
            <v>368OR</v>
          </cell>
          <cell r="G511" t="str">
            <v>368</v>
          </cell>
          <cell r="I511">
            <v>322394364.02999997</v>
          </cell>
        </row>
        <row r="512">
          <cell r="A512" t="str">
            <v>368UT</v>
          </cell>
          <cell r="B512" t="str">
            <v>368</v>
          </cell>
          <cell r="D512">
            <v>293660026.56</v>
          </cell>
          <cell r="F512" t="str">
            <v>368UT</v>
          </cell>
          <cell r="G512" t="str">
            <v>368</v>
          </cell>
          <cell r="I512">
            <v>293660026.56</v>
          </cell>
        </row>
        <row r="513">
          <cell r="A513" t="str">
            <v>368WA</v>
          </cell>
          <cell r="B513" t="str">
            <v>368</v>
          </cell>
          <cell r="D513">
            <v>77077107.24000001</v>
          </cell>
          <cell r="F513" t="str">
            <v>368WA</v>
          </cell>
          <cell r="G513" t="str">
            <v>368</v>
          </cell>
          <cell r="I513">
            <v>77077107.24000001</v>
          </cell>
        </row>
        <row r="514">
          <cell r="A514" t="str">
            <v>368WYP</v>
          </cell>
          <cell r="B514" t="str">
            <v>368</v>
          </cell>
          <cell r="D514">
            <v>56080331.719999999</v>
          </cell>
          <cell r="F514" t="str">
            <v>368WYP</v>
          </cell>
          <cell r="G514" t="str">
            <v>368</v>
          </cell>
          <cell r="I514">
            <v>56080331.719999999</v>
          </cell>
        </row>
        <row r="515">
          <cell r="A515" t="str">
            <v>368WYU</v>
          </cell>
          <cell r="B515" t="str">
            <v>368</v>
          </cell>
          <cell r="D515">
            <v>8745067.5199999996</v>
          </cell>
          <cell r="F515" t="str">
            <v>368WYU</v>
          </cell>
          <cell r="G515" t="str">
            <v>368</v>
          </cell>
          <cell r="I515">
            <v>8745067.5199999996</v>
          </cell>
        </row>
        <row r="516">
          <cell r="A516" t="str">
            <v>369CA</v>
          </cell>
          <cell r="B516" t="str">
            <v>369</v>
          </cell>
          <cell r="D516">
            <v>17643477.669999998</v>
          </cell>
          <cell r="F516" t="str">
            <v>369CA</v>
          </cell>
          <cell r="G516" t="str">
            <v>369</v>
          </cell>
          <cell r="I516">
            <v>17643477.669999998</v>
          </cell>
        </row>
        <row r="517">
          <cell r="A517" t="str">
            <v>369IDU</v>
          </cell>
          <cell r="B517" t="str">
            <v>369</v>
          </cell>
          <cell r="D517">
            <v>19011902.959999997</v>
          </cell>
          <cell r="F517" t="str">
            <v>369IDU</v>
          </cell>
          <cell r="G517" t="str">
            <v>369</v>
          </cell>
          <cell r="I517">
            <v>19011902.959999997</v>
          </cell>
        </row>
        <row r="518">
          <cell r="A518" t="str">
            <v>369OR</v>
          </cell>
          <cell r="B518" t="str">
            <v>369</v>
          </cell>
          <cell r="D518">
            <v>160161136.53999999</v>
          </cell>
          <cell r="F518" t="str">
            <v>369OR</v>
          </cell>
          <cell r="G518" t="str">
            <v>369</v>
          </cell>
          <cell r="I518">
            <v>160161136.53999999</v>
          </cell>
        </row>
        <row r="519">
          <cell r="A519" t="str">
            <v>369UT</v>
          </cell>
          <cell r="B519" t="str">
            <v>369</v>
          </cell>
          <cell r="D519">
            <v>136168919.40000004</v>
          </cell>
          <cell r="F519" t="str">
            <v>369UT</v>
          </cell>
          <cell r="G519" t="str">
            <v>369</v>
          </cell>
          <cell r="I519">
            <v>136168919.40000004</v>
          </cell>
        </row>
        <row r="520">
          <cell r="A520" t="str">
            <v>369WA</v>
          </cell>
          <cell r="B520" t="str">
            <v>369</v>
          </cell>
          <cell r="D520">
            <v>35209996.159999996</v>
          </cell>
          <cell r="F520" t="str">
            <v>369WA</v>
          </cell>
          <cell r="G520" t="str">
            <v>369</v>
          </cell>
          <cell r="I520">
            <v>35209996.159999996</v>
          </cell>
        </row>
        <row r="521">
          <cell r="A521" t="str">
            <v>369WYP</v>
          </cell>
          <cell r="B521" t="str">
            <v>369</v>
          </cell>
          <cell r="D521">
            <v>22773786.989999998</v>
          </cell>
          <cell r="F521" t="str">
            <v>369WYP</v>
          </cell>
          <cell r="G521" t="str">
            <v>369</v>
          </cell>
          <cell r="I521">
            <v>22773786.989999998</v>
          </cell>
        </row>
        <row r="522">
          <cell r="A522" t="str">
            <v>369WYU</v>
          </cell>
          <cell r="B522" t="str">
            <v>369</v>
          </cell>
          <cell r="D522">
            <v>4716101.67</v>
          </cell>
          <cell r="F522" t="str">
            <v>369WYU</v>
          </cell>
          <cell r="G522" t="str">
            <v>369</v>
          </cell>
          <cell r="I522">
            <v>4716101.67</v>
          </cell>
        </row>
        <row r="523">
          <cell r="A523" t="str">
            <v>370CA</v>
          </cell>
          <cell r="B523" t="str">
            <v>370</v>
          </cell>
          <cell r="D523">
            <v>3926311.74</v>
          </cell>
          <cell r="F523" t="str">
            <v>370CA</v>
          </cell>
          <cell r="G523" t="str">
            <v>370</v>
          </cell>
          <cell r="I523">
            <v>3926311.74</v>
          </cell>
        </row>
        <row r="524">
          <cell r="A524" t="str">
            <v>370IDU</v>
          </cell>
          <cell r="B524" t="str">
            <v>370</v>
          </cell>
          <cell r="D524">
            <v>13730608.66</v>
          </cell>
          <cell r="F524" t="str">
            <v>370IDU</v>
          </cell>
          <cell r="G524" t="str">
            <v>370</v>
          </cell>
          <cell r="I524">
            <v>13730608.66</v>
          </cell>
        </row>
        <row r="525">
          <cell r="A525" t="str">
            <v>370OR</v>
          </cell>
          <cell r="B525" t="str">
            <v>370</v>
          </cell>
          <cell r="D525">
            <v>57807703.07</v>
          </cell>
          <cell r="F525" t="str">
            <v>370OR</v>
          </cell>
          <cell r="G525" t="str">
            <v>370</v>
          </cell>
          <cell r="I525">
            <v>57807703.07</v>
          </cell>
        </row>
        <row r="526">
          <cell r="A526" t="str">
            <v>370UT</v>
          </cell>
          <cell r="B526" t="str">
            <v>370</v>
          </cell>
          <cell r="D526">
            <v>80479273.239999995</v>
          </cell>
          <cell r="F526" t="str">
            <v>370UT</v>
          </cell>
          <cell r="G526" t="str">
            <v>370</v>
          </cell>
          <cell r="I526">
            <v>80479273.239999995</v>
          </cell>
        </row>
        <row r="527">
          <cell r="A527" t="str">
            <v>370WA</v>
          </cell>
          <cell r="B527" t="str">
            <v>370</v>
          </cell>
          <cell r="D527">
            <v>13832974.199999999</v>
          </cell>
          <cell r="F527" t="str">
            <v>370WA</v>
          </cell>
          <cell r="G527" t="str">
            <v>370</v>
          </cell>
          <cell r="I527">
            <v>13832974.199999999</v>
          </cell>
        </row>
        <row r="528">
          <cell r="A528" t="str">
            <v>370WYP</v>
          </cell>
          <cell r="B528" t="str">
            <v>370</v>
          </cell>
          <cell r="D528">
            <v>11510032.649999999</v>
          </cell>
          <cell r="F528" t="str">
            <v>370WYP</v>
          </cell>
          <cell r="G528" t="str">
            <v>370</v>
          </cell>
          <cell r="I528">
            <v>11510032.649999999</v>
          </cell>
        </row>
        <row r="529">
          <cell r="A529" t="str">
            <v>370WYU</v>
          </cell>
          <cell r="B529" t="str">
            <v>370</v>
          </cell>
          <cell r="D529">
            <v>2688075.84</v>
          </cell>
          <cell r="F529" t="str">
            <v>370WYU</v>
          </cell>
          <cell r="G529" t="str">
            <v>370</v>
          </cell>
          <cell r="I529">
            <v>2688075.84</v>
          </cell>
        </row>
        <row r="530">
          <cell r="A530" t="str">
            <v>371CA</v>
          </cell>
          <cell r="B530" t="str">
            <v>371</v>
          </cell>
          <cell r="D530">
            <v>265064.57</v>
          </cell>
          <cell r="F530" t="str">
            <v>371CA</v>
          </cell>
          <cell r="G530" t="str">
            <v>371</v>
          </cell>
          <cell r="I530">
            <v>265064.57</v>
          </cell>
        </row>
        <row r="531">
          <cell r="A531" t="str">
            <v>371IDU</v>
          </cell>
          <cell r="B531" t="str">
            <v>371</v>
          </cell>
          <cell r="D531">
            <v>156828.98000000001</v>
          </cell>
          <cell r="F531" t="str">
            <v>371IDU</v>
          </cell>
          <cell r="G531" t="str">
            <v>371</v>
          </cell>
          <cell r="I531">
            <v>156828.98000000001</v>
          </cell>
        </row>
        <row r="532">
          <cell r="A532" t="str">
            <v>371OR</v>
          </cell>
          <cell r="B532" t="str">
            <v>371</v>
          </cell>
          <cell r="D532">
            <v>2448123.7599999998</v>
          </cell>
          <cell r="F532" t="str">
            <v>371OR</v>
          </cell>
          <cell r="G532" t="str">
            <v>371</v>
          </cell>
          <cell r="I532">
            <v>2448123.7599999998</v>
          </cell>
        </row>
        <row r="533">
          <cell r="A533" t="str">
            <v>371UT</v>
          </cell>
          <cell r="B533" t="str">
            <v>371</v>
          </cell>
          <cell r="D533">
            <v>4667446.5599999996</v>
          </cell>
          <cell r="F533" t="str">
            <v>371UT</v>
          </cell>
          <cell r="G533" t="str">
            <v>371</v>
          </cell>
          <cell r="I533">
            <v>4667446.5599999996</v>
          </cell>
        </row>
        <row r="534">
          <cell r="A534" t="str">
            <v>371WA</v>
          </cell>
          <cell r="B534" t="str">
            <v>371</v>
          </cell>
          <cell r="D534">
            <v>546265.1</v>
          </cell>
          <cell r="F534" t="str">
            <v>371WA</v>
          </cell>
          <cell r="G534" t="str">
            <v>371</v>
          </cell>
          <cell r="I534">
            <v>546265.1</v>
          </cell>
        </row>
        <row r="535">
          <cell r="A535" t="str">
            <v>371WYP</v>
          </cell>
          <cell r="B535" t="str">
            <v>371</v>
          </cell>
          <cell r="D535">
            <v>744501.19</v>
          </cell>
          <cell r="F535" t="str">
            <v>371WYP</v>
          </cell>
          <cell r="G535" t="str">
            <v>371</v>
          </cell>
          <cell r="I535">
            <v>744501.19</v>
          </cell>
        </row>
        <row r="536">
          <cell r="A536" t="str">
            <v>371WYU</v>
          </cell>
          <cell r="B536" t="str">
            <v>371</v>
          </cell>
          <cell r="D536">
            <v>145168.9</v>
          </cell>
          <cell r="F536" t="str">
            <v>371WYU</v>
          </cell>
          <cell r="G536" t="str">
            <v>371</v>
          </cell>
          <cell r="I536">
            <v>145168.9</v>
          </cell>
        </row>
        <row r="537">
          <cell r="A537" t="str">
            <v>372IDU</v>
          </cell>
          <cell r="B537" t="str">
            <v>372</v>
          </cell>
          <cell r="D537">
            <v>4873.1400000000003</v>
          </cell>
          <cell r="F537" t="str">
            <v>372IDU</v>
          </cell>
          <cell r="G537" t="str">
            <v>372</v>
          </cell>
          <cell r="I537">
            <v>4873.1400000000003</v>
          </cell>
        </row>
        <row r="538">
          <cell r="A538" t="str">
            <v>372UT</v>
          </cell>
          <cell r="B538" t="str">
            <v>372</v>
          </cell>
          <cell r="D538">
            <v>44784.75</v>
          </cell>
          <cell r="F538" t="str">
            <v>372UT</v>
          </cell>
          <cell r="G538" t="str">
            <v>372</v>
          </cell>
          <cell r="I538">
            <v>44784.75</v>
          </cell>
        </row>
        <row r="539">
          <cell r="A539" t="str">
            <v>373CA</v>
          </cell>
          <cell r="B539" t="str">
            <v>373</v>
          </cell>
          <cell r="D539">
            <v>659020.93999999994</v>
          </cell>
          <cell r="F539" t="str">
            <v>373CA</v>
          </cell>
          <cell r="G539" t="str">
            <v>373</v>
          </cell>
          <cell r="I539">
            <v>659020.93999999994</v>
          </cell>
        </row>
        <row r="540">
          <cell r="A540" t="str">
            <v>373IDU</v>
          </cell>
          <cell r="B540" t="str">
            <v>373</v>
          </cell>
          <cell r="D540">
            <v>534305.57999999996</v>
          </cell>
          <cell r="F540" t="str">
            <v>373IDU</v>
          </cell>
          <cell r="G540" t="str">
            <v>373</v>
          </cell>
          <cell r="I540">
            <v>534305.57999999996</v>
          </cell>
        </row>
        <row r="541">
          <cell r="A541" t="str">
            <v>373OR</v>
          </cell>
          <cell r="B541" t="str">
            <v>373</v>
          </cell>
          <cell r="D541">
            <v>17849041.569999997</v>
          </cell>
          <cell r="F541" t="str">
            <v>373OR</v>
          </cell>
          <cell r="G541" t="str">
            <v>373</v>
          </cell>
          <cell r="I541">
            <v>17849041.569999997</v>
          </cell>
        </row>
        <row r="542">
          <cell r="A542" t="str">
            <v>373UT</v>
          </cell>
          <cell r="B542" t="str">
            <v>373</v>
          </cell>
          <cell r="D542">
            <v>23991498.310000002</v>
          </cell>
          <cell r="F542" t="str">
            <v>373UT</v>
          </cell>
          <cell r="G542" t="str">
            <v>373</v>
          </cell>
          <cell r="I542">
            <v>23991498.310000002</v>
          </cell>
        </row>
        <row r="543">
          <cell r="A543" t="str">
            <v>373WA</v>
          </cell>
          <cell r="B543" t="str">
            <v>373</v>
          </cell>
          <cell r="D543">
            <v>3356404.91</v>
          </cell>
          <cell r="F543" t="str">
            <v>373WA</v>
          </cell>
          <cell r="G543" t="str">
            <v>373</v>
          </cell>
          <cell r="I543">
            <v>3356404.91</v>
          </cell>
        </row>
        <row r="544">
          <cell r="A544" t="str">
            <v>373WYP</v>
          </cell>
          <cell r="B544" t="str">
            <v>373</v>
          </cell>
          <cell r="D544">
            <v>5676469.9100000001</v>
          </cell>
          <cell r="F544" t="str">
            <v>373WYP</v>
          </cell>
          <cell r="G544" t="str">
            <v>373</v>
          </cell>
          <cell r="I544">
            <v>5676469.9100000001</v>
          </cell>
        </row>
        <row r="545">
          <cell r="A545" t="str">
            <v>373WYU</v>
          </cell>
          <cell r="B545" t="str">
            <v>373</v>
          </cell>
          <cell r="D545">
            <v>2014714.06</v>
          </cell>
          <cell r="F545" t="str">
            <v>373WYU</v>
          </cell>
          <cell r="G545" t="str">
            <v>373</v>
          </cell>
          <cell r="I545">
            <v>2014714.06</v>
          </cell>
        </row>
        <row r="546">
          <cell r="A546" t="str">
            <v>389CA</v>
          </cell>
          <cell r="B546" t="str">
            <v>389</v>
          </cell>
          <cell r="D546">
            <v>217568.45</v>
          </cell>
          <cell r="F546" t="str">
            <v>389CA</v>
          </cell>
          <cell r="G546" t="str">
            <v>389</v>
          </cell>
          <cell r="I546">
            <v>217568.45</v>
          </cell>
        </row>
        <row r="547">
          <cell r="A547" t="str">
            <v>389CN</v>
          </cell>
          <cell r="B547" t="str">
            <v>389</v>
          </cell>
          <cell r="D547">
            <v>1109264.1499999999</v>
          </cell>
          <cell r="F547" t="str">
            <v>389CN</v>
          </cell>
          <cell r="G547" t="str">
            <v>389</v>
          </cell>
          <cell r="I547">
            <v>1109264.1499999999</v>
          </cell>
        </row>
        <row r="548">
          <cell r="A548" t="str">
            <v>389DGU</v>
          </cell>
          <cell r="B548" t="str">
            <v>389</v>
          </cell>
          <cell r="D548">
            <v>3510.16</v>
          </cell>
          <cell r="F548" t="str">
            <v>389DGU</v>
          </cell>
          <cell r="G548" t="str">
            <v>389</v>
          </cell>
          <cell r="I548">
            <v>3510.16</v>
          </cell>
        </row>
        <row r="549">
          <cell r="A549" t="str">
            <v>389IDU</v>
          </cell>
          <cell r="B549" t="str">
            <v>389</v>
          </cell>
          <cell r="D549">
            <v>197638.82</v>
          </cell>
          <cell r="F549" t="str">
            <v>389IDU</v>
          </cell>
          <cell r="G549" t="str">
            <v>389</v>
          </cell>
          <cell r="I549">
            <v>197638.82</v>
          </cell>
        </row>
        <row r="550">
          <cell r="A550" t="str">
            <v>389OR</v>
          </cell>
          <cell r="B550" t="str">
            <v>389</v>
          </cell>
          <cell r="D550">
            <v>1896910.33</v>
          </cell>
          <cell r="F550" t="str">
            <v>389OR</v>
          </cell>
          <cell r="G550" t="str">
            <v>389</v>
          </cell>
          <cell r="I550">
            <v>1896910.33</v>
          </cell>
        </row>
        <row r="551">
          <cell r="A551" t="str">
            <v>389SG</v>
          </cell>
          <cell r="B551" t="str">
            <v>389</v>
          </cell>
          <cell r="D551">
            <v>1227.55</v>
          </cell>
          <cell r="F551" t="str">
            <v>389SG</v>
          </cell>
          <cell r="G551" t="str">
            <v>389</v>
          </cell>
          <cell r="I551">
            <v>1227.55</v>
          </cell>
        </row>
        <row r="552">
          <cell r="A552" t="str">
            <v>389SO</v>
          </cell>
          <cell r="B552" t="str">
            <v>389</v>
          </cell>
          <cell r="D552">
            <v>5598054.8599999994</v>
          </cell>
          <cell r="F552" t="str">
            <v>389SO</v>
          </cell>
          <cell r="G552" t="str">
            <v>389</v>
          </cell>
          <cell r="I552">
            <v>5598054.8599999994</v>
          </cell>
        </row>
        <row r="553">
          <cell r="A553" t="str">
            <v>389UT</v>
          </cell>
          <cell r="B553" t="str">
            <v>389</v>
          </cell>
          <cell r="D553">
            <v>4112029.93</v>
          </cell>
          <cell r="F553" t="str">
            <v>389UT</v>
          </cell>
          <cell r="G553" t="str">
            <v>389</v>
          </cell>
          <cell r="I553">
            <v>4112029.93</v>
          </cell>
        </row>
        <row r="554">
          <cell r="A554" t="str">
            <v>389WA</v>
          </cell>
          <cell r="B554" t="str">
            <v>389</v>
          </cell>
          <cell r="D554">
            <v>1098826.3500000001</v>
          </cell>
          <cell r="F554" t="str">
            <v>389WA</v>
          </cell>
          <cell r="G554" t="str">
            <v>389</v>
          </cell>
          <cell r="I554">
            <v>1098826.3500000001</v>
          </cell>
        </row>
        <row r="555">
          <cell r="A555" t="str">
            <v>389WYP</v>
          </cell>
          <cell r="B555" t="str">
            <v>389</v>
          </cell>
          <cell r="D555">
            <v>137356.04999999999</v>
          </cell>
          <cell r="F555" t="str">
            <v>389WYP</v>
          </cell>
          <cell r="G555" t="str">
            <v>389</v>
          </cell>
          <cell r="I555">
            <v>137356.04999999999</v>
          </cell>
        </row>
        <row r="556">
          <cell r="A556" t="str">
            <v>389WYU</v>
          </cell>
          <cell r="B556" t="str">
            <v>389</v>
          </cell>
          <cell r="D556">
            <v>515910.92</v>
          </cell>
          <cell r="F556" t="str">
            <v>389WYU</v>
          </cell>
          <cell r="G556" t="str">
            <v>389</v>
          </cell>
          <cell r="I556">
            <v>515910.92</v>
          </cell>
        </row>
        <row r="557">
          <cell r="A557" t="str">
            <v>390CA</v>
          </cell>
          <cell r="B557" t="str">
            <v>390</v>
          </cell>
          <cell r="D557">
            <v>2134173.14</v>
          </cell>
          <cell r="F557" t="str">
            <v>390CA</v>
          </cell>
          <cell r="G557" t="str">
            <v>390</v>
          </cell>
          <cell r="I557">
            <v>2134173.14</v>
          </cell>
        </row>
        <row r="558">
          <cell r="A558" t="str">
            <v>390CN</v>
          </cell>
          <cell r="B558" t="str">
            <v>390</v>
          </cell>
          <cell r="D558">
            <v>11512779.629999999</v>
          </cell>
          <cell r="F558" t="str">
            <v>390CN</v>
          </cell>
          <cell r="G558" t="str">
            <v>390</v>
          </cell>
          <cell r="I558">
            <v>11512779.629999999</v>
          </cell>
        </row>
        <row r="559">
          <cell r="A559" t="str">
            <v>390DGP</v>
          </cell>
          <cell r="B559" t="str">
            <v>390</v>
          </cell>
          <cell r="D559">
            <v>385673.45</v>
          </cell>
          <cell r="F559" t="str">
            <v>390DGP</v>
          </cell>
          <cell r="G559" t="str">
            <v>390</v>
          </cell>
          <cell r="I559">
            <v>385673.45</v>
          </cell>
        </row>
        <row r="560">
          <cell r="A560" t="str">
            <v>390DGU</v>
          </cell>
          <cell r="B560" t="str">
            <v>390</v>
          </cell>
          <cell r="D560">
            <v>1642678.89</v>
          </cell>
          <cell r="F560" t="str">
            <v>390DGU</v>
          </cell>
          <cell r="G560" t="str">
            <v>390</v>
          </cell>
          <cell r="I560">
            <v>1642678.89</v>
          </cell>
        </row>
        <row r="561">
          <cell r="A561" t="str">
            <v>390IDU</v>
          </cell>
          <cell r="B561" t="str">
            <v>390</v>
          </cell>
          <cell r="D561">
            <v>9321338.6099999994</v>
          </cell>
          <cell r="F561" t="str">
            <v>390IDU</v>
          </cell>
          <cell r="G561" t="str">
            <v>390</v>
          </cell>
          <cell r="I561">
            <v>9321338.6099999994</v>
          </cell>
        </row>
        <row r="562">
          <cell r="A562" t="str">
            <v>390OR</v>
          </cell>
          <cell r="B562" t="str">
            <v>390</v>
          </cell>
          <cell r="D562">
            <v>26338713.639999989</v>
          </cell>
          <cell r="F562" t="str">
            <v>390OR</v>
          </cell>
          <cell r="G562" t="str">
            <v>390</v>
          </cell>
          <cell r="I562">
            <v>26338713.639999989</v>
          </cell>
        </row>
        <row r="563">
          <cell r="A563" t="str">
            <v>390SG</v>
          </cell>
          <cell r="B563" t="str">
            <v>390</v>
          </cell>
          <cell r="D563">
            <v>3085857.9</v>
          </cell>
          <cell r="F563" t="str">
            <v>390SG</v>
          </cell>
          <cell r="G563" t="str">
            <v>390</v>
          </cell>
          <cell r="I563">
            <v>3085857.9</v>
          </cell>
        </row>
        <row r="564">
          <cell r="A564" t="str">
            <v>390SO</v>
          </cell>
          <cell r="B564" t="str">
            <v>390</v>
          </cell>
          <cell r="D564">
            <v>101214941.59</v>
          </cell>
          <cell r="F564" t="str">
            <v>390SO</v>
          </cell>
          <cell r="G564" t="str">
            <v>390</v>
          </cell>
          <cell r="I564">
            <v>101214941.59</v>
          </cell>
        </row>
        <row r="565">
          <cell r="A565" t="str">
            <v>390UT</v>
          </cell>
          <cell r="B565" t="str">
            <v>390</v>
          </cell>
          <cell r="D565">
            <v>34317167.200000018</v>
          </cell>
          <cell r="F565" t="str">
            <v>390UT</v>
          </cell>
          <cell r="G565" t="str">
            <v>390</v>
          </cell>
          <cell r="I565">
            <v>34317167.200000018</v>
          </cell>
        </row>
        <row r="566">
          <cell r="A566" t="str">
            <v>390WA</v>
          </cell>
          <cell r="B566" t="str">
            <v>390</v>
          </cell>
          <cell r="D566">
            <v>12858211.199999999</v>
          </cell>
          <cell r="F566" t="str">
            <v>390WA</v>
          </cell>
          <cell r="G566" t="str">
            <v>390</v>
          </cell>
          <cell r="I566">
            <v>12858211.199999999</v>
          </cell>
        </row>
        <row r="567">
          <cell r="A567" t="str">
            <v>390WYP</v>
          </cell>
          <cell r="B567" t="str">
            <v>390</v>
          </cell>
          <cell r="D567">
            <v>8447538.8800000008</v>
          </cell>
          <cell r="F567" t="str">
            <v>390WYP</v>
          </cell>
          <cell r="G567" t="str">
            <v>390</v>
          </cell>
          <cell r="I567">
            <v>8447538.8800000008</v>
          </cell>
        </row>
        <row r="568">
          <cell r="A568" t="str">
            <v>390WYU</v>
          </cell>
          <cell r="B568" t="str">
            <v>390</v>
          </cell>
          <cell r="D568">
            <v>2190230.91</v>
          </cell>
          <cell r="F568" t="str">
            <v>390WYU</v>
          </cell>
          <cell r="G568" t="str">
            <v>390</v>
          </cell>
          <cell r="I568">
            <v>2190230.91</v>
          </cell>
        </row>
        <row r="569">
          <cell r="A569" t="str">
            <v>391CA</v>
          </cell>
          <cell r="B569" t="str">
            <v>391</v>
          </cell>
          <cell r="D569">
            <v>349916.7</v>
          </cell>
          <cell r="F569" t="str">
            <v>391CA</v>
          </cell>
          <cell r="G569" t="str">
            <v>391</v>
          </cell>
          <cell r="I569">
            <v>349916.7</v>
          </cell>
        </row>
        <row r="570">
          <cell r="A570" t="str">
            <v>391CN</v>
          </cell>
          <cell r="B570" t="str">
            <v>391</v>
          </cell>
          <cell r="D570">
            <v>6709945.9799999995</v>
          </cell>
          <cell r="F570" t="str">
            <v>391CN</v>
          </cell>
          <cell r="G570" t="str">
            <v>391</v>
          </cell>
          <cell r="I570">
            <v>6709945.9799999995</v>
          </cell>
        </row>
        <row r="571">
          <cell r="A571" t="str">
            <v>391DGP</v>
          </cell>
          <cell r="B571" t="str">
            <v>391</v>
          </cell>
          <cell r="D571">
            <v>454100.23</v>
          </cell>
          <cell r="F571" t="str">
            <v>391DGP</v>
          </cell>
          <cell r="G571" t="str">
            <v>391</v>
          </cell>
          <cell r="I571">
            <v>454100.23</v>
          </cell>
        </row>
        <row r="572">
          <cell r="A572" t="str">
            <v>391DGU</v>
          </cell>
          <cell r="B572" t="str">
            <v>391</v>
          </cell>
          <cell r="D572">
            <v>642229.51</v>
          </cell>
          <cell r="F572" t="str">
            <v>391DGU</v>
          </cell>
          <cell r="G572" t="str">
            <v>391</v>
          </cell>
          <cell r="I572">
            <v>642229.51</v>
          </cell>
        </row>
        <row r="573">
          <cell r="A573" t="str">
            <v>391IDU</v>
          </cell>
          <cell r="B573" t="str">
            <v>391</v>
          </cell>
          <cell r="D573">
            <v>944866.93</v>
          </cell>
          <cell r="F573" t="str">
            <v>391IDU</v>
          </cell>
          <cell r="G573" t="str">
            <v>391</v>
          </cell>
          <cell r="I573">
            <v>944866.93</v>
          </cell>
        </row>
        <row r="574">
          <cell r="A574" t="str">
            <v>391OR</v>
          </cell>
          <cell r="B574" t="str">
            <v>391</v>
          </cell>
          <cell r="D574">
            <v>5776791.3400000008</v>
          </cell>
          <cell r="F574" t="str">
            <v>391OR</v>
          </cell>
          <cell r="G574" t="str">
            <v>391</v>
          </cell>
          <cell r="I574">
            <v>5776791.3400000008</v>
          </cell>
        </row>
        <row r="575">
          <cell r="A575" t="str">
            <v>391SE</v>
          </cell>
          <cell r="B575" t="str">
            <v>391</v>
          </cell>
          <cell r="D575">
            <v>132398.04999999999</v>
          </cell>
          <cell r="F575" t="str">
            <v>391SE</v>
          </cell>
          <cell r="G575" t="str">
            <v>391</v>
          </cell>
          <cell r="I575">
            <v>132398.04999999999</v>
          </cell>
        </row>
        <row r="576">
          <cell r="A576" t="str">
            <v>391SG</v>
          </cell>
          <cell r="B576" t="str">
            <v>391</v>
          </cell>
          <cell r="D576">
            <v>6389813.0000000009</v>
          </cell>
          <cell r="F576" t="str">
            <v>391SG</v>
          </cell>
          <cell r="G576" t="str">
            <v>391</v>
          </cell>
          <cell r="I576">
            <v>6389813.0000000009</v>
          </cell>
        </row>
        <row r="577">
          <cell r="A577" t="str">
            <v>391SO</v>
          </cell>
          <cell r="B577" t="str">
            <v>391</v>
          </cell>
          <cell r="D577">
            <v>86173426.200000018</v>
          </cell>
          <cell r="F577" t="str">
            <v>391SO</v>
          </cell>
          <cell r="G577" t="str">
            <v>391</v>
          </cell>
          <cell r="I577">
            <v>86173426.200000018</v>
          </cell>
        </row>
        <row r="578">
          <cell r="A578" t="str">
            <v>391SSGCH</v>
          </cell>
          <cell r="B578" t="str">
            <v>391</v>
          </cell>
          <cell r="D578">
            <v>332263.43</v>
          </cell>
          <cell r="F578" t="str">
            <v>391SSGCH</v>
          </cell>
          <cell r="G578" t="str">
            <v>391</v>
          </cell>
          <cell r="I578">
            <v>332263.43</v>
          </cell>
        </row>
        <row r="579">
          <cell r="A579" t="str">
            <v>391SSGCT</v>
          </cell>
          <cell r="B579" t="str">
            <v>391</v>
          </cell>
          <cell r="D579">
            <v>6616.78</v>
          </cell>
          <cell r="F579" t="str">
            <v>391SSGCT</v>
          </cell>
          <cell r="G579" t="str">
            <v>391</v>
          </cell>
          <cell r="I579">
            <v>6616.78</v>
          </cell>
        </row>
        <row r="580">
          <cell r="A580" t="str">
            <v>391UT</v>
          </cell>
          <cell r="B580" t="str">
            <v>391</v>
          </cell>
          <cell r="D580">
            <v>4583086.9000000004</v>
          </cell>
          <cell r="F580" t="str">
            <v>391UT</v>
          </cell>
          <cell r="G580" t="str">
            <v>391</v>
          </cell>
          <cell r="I580">
            <v>4583086.9000000004</v>
          </cell>
        </row>
        <row r="581">
          <cell r="A581" t="str">
            <v>391WA</v>
          </cell>
          <cell r="B581" t="str">
            <v>391</v>
          </cell>
          <cell r="D581">
            <v>1483694.91</v>
          </cell>
          <cell r="F581" t="str">
            <v>391WA</v>
          </cell>
          <cell r="G581" t="str">
            <v>391</v>
          </cell>
          <cell r="I581">
            <v>1483694.91</v>
          </cell>
        </row>
        <row r="582">
          <cell r="A582" t="str">
            <v>391WYP</v>
          </cell>
          <cell r="B582" t="str">
            <v>391</v>
          </cell>
          <cell r="D582">
            <v>2924117.03</v>
          </cell>
          <cell r="F582" t="str">
            <v>391WYP</v>
          </cell>
          <cell r="G582" t="str">
            <v>391</v>
          </cell>
          <cell r="I582">
            <v>2924117.03</v>
          </cell>
        </row>
        <row r="583">
          <cell r="A583" t="str">
            <v>391WYU</v>
          </cell>
          <cell r="B583" t="str">
            <v>391</v>
          </cell>
          <cell r="D583">
            <v>317989.03000000003</v>
          </cell>
          <cell r="F583" t="str">
            <v>391WYU</v>
          </cell>
          <cell r="G583" t="str">
            <v>391</v>
          </cell>
          <cell r="I583">
            <v>317989.03000000003</v>
          </cell>
        </row>
        <row r="584">
          <cell r="A584" t="str">
            <v>392CA</v>
          </cell>
          <cell r="B584" t="str">
            <v>392</v>
          </cell>
          <cell r="D584">
            <v>1366709.89</v>
          </cell>
          <cell r="F584" t="str">
            <v>392CA</v>
          </cell>
          <cell r="G584" t="str">
            <v>392</v>
          </cell>
          <cell r="I584">
            <v>1366709.89</v>
          </cell>
        </row>
        <row r="585">
          <cell r="A585" t="str">
            <v>392CN</v>
          </cell>
          <cell r="B585" t="str">
            <v>392</v>
          </cell>
          <cell r="D585">
            <v>19078.400000000001</v>
          </cell>
          <cell r="F585" t="str">
            <v>392CN</v>
          </cell>
          <cell r="G585" t="str">
            <v>392</v>
          </cell>
          <cell r="I585">
            <v>19078.400000000001</v>
          </cell>
        </row>
        <row r="586">
          <cell r="A586" t="str">
            <v>392DGP</v>
          </cell>
          <cell r="B586" t="str">
            <v>392</v>
          </cell>
          <cell r="D586">
            <v>218612.04</v>
          </cell>
          <cell r="F586" t="str">
            <v>392DGP</v>
          </cell>
          <cell r="G586" t="str">
            <v>392</v>
          </cell>
          <cell r="I586">
            <v>218612.04</v>
          </cell>
        </row>
        <row r="587">
          <cell r="A587" t="str">
            <v>392DGU</v>
          </cell>
          <cell r="B587" t="str">
            <v>392</v>
          </cell>
          <cell r="D587">
            <v>1243469.1499999999</v>
          </cell>
          <cell r="F587" t="str">
            <v>392DGU</v>
          </cell>
          <cell r="G587" t="str">
            <v>392</v>
          </cell>
          <cell r="I587">
            <v>1243469.1499999999</v>
          </cell>
        </row>
        <row r="588">
          <cell r="A588" t="str">
            <v>392IDU</v>
          </cell>
          <cell r="B588" t="str">
            <v>392</v>
          </cell>
          <cell r="D588">
            <v>4526062.68</v>
          </cell>
          <cell r="F588" t="str">
            <v>392IDU</v>
          </cell>
          <cell r="G588" t="str">
            <v>392</v>
          </cell>
          <cell r="I588">
            <v>4526062.68</v>
          </cell>
        </row>
        <row r="589">
          <cell r="A589" t="str">
            <v>392OR</v>
          </cell>
          <cell r="B589" t="str">
            <v>392</v>
          </cell>
          <cell r="D589">
            <v>15844083.649999997</v>
          </cell>
          <cell r="F589" t="str">
            <v>392OR</v>
          </cell>
          <cell r="G589" t="str">
            <v>392</v>
          </cell>
          <cell r="I589">
            <v>15844083.649999997</v>
          </cell>
        </row>
        <row r="590">
          <cell r="A590" t="str">
            <v>392SE</v>
          </cell>
          <cell r="B590" t="str">
            <v>392</v>
          </cell>
          <cell r="D590">
            <v>864632.03</v>
          </cell>
          <cell r="F590" t="str">
            <v>392SE</v>
          </cell>
          <cell r="G590" t="str">
            <v>392</v>
          </cell>
          <cell r="I590">
            <v>864632.03</v>
          </cell>
        </row>
        <row r="591">
          <cell r="A591" t="str">
            <v>392SG</v>
          </cell>
          <cell r="B591" t="str">
            <v>392</v>
          </cell>
          <cell r="D591">
            <v>10889382.210000003</v>
          </cell>
          <cell r="F591" t="str">
            <v>392SG</v>
          </cell>
          <cell r="G591" t="str">
            <v>392</v>
          </cell>
          <cell r="I591">
            <v>10889382.210000003</v>
          </cell>
        </row>
        <row r="592">
          <cell r="A592" t="str">
            <v>392SO</v>
          </cell>
          <cell r="B592" t="str">
            <v>392</v>
          </cell>
          <cell r="D592">
            <v>7468470.6699999999</v>
          </cell>
          <cell r="F592" t="str">
            <v>392SO</v>
          </cell>
          <cell r="G592" t="str">
            <v>392</v>
          </cell>
          <cell r="I592">
            <v>7468470.6699999999</v>
          </cell>
        </row>
        <row r="593">
          <cell r="A593" t="str">
            <v>392SSGCH</v>
          </cell>
          <cell r="B593" t="str">
            <v>392</v>
          </cell>
          <cell r="D593">
            <v>371609.54</v>
          </cell>
          <cell r="F593" t="str">
            <v>392SSGCH</v>
          </cell>
          <cell r="G593" t="str">
            <v>392</v>
          </cell>
          <cell r="I593">
            <v>371609.54</v>
          </cell>
        </row>
        <row r="594">
          <cell r="A594" t="str">
            <v>392SSGCT</v>
          </cell>
          <cell r="B594" t="str">
            <v>392</v>
          </cell>
          <cell r="D594">
            <v>117116.29</v>
          </cell>
          <cell r="F594" t="str">
            <v>392SSGCT</v>
          </cell>
          <cell r="G594" t="str">
            <v>392</v>
          </cell>
          <cell r="I594">
            <v>117116.29</v>
          </cell>
        </row>
        <row r="595">
          <cell r="A595" t="str">
            <v>392UT</v>
          </cell>
          <cell r="B595" t="str">
            <v>392</v>
          </cell>
          <cell r="D595">
            <v>30055043.810000002</v>
          </cell>
          <cell r="F595" t="str">
            <v>392UT</v>
          </cell>
          <cell r="G595" t="str">
            <v>392</v>
          </cell>
          <cell r="I595">
            <v>30055043.810000002</v>
          </cell>
        </row>
        <row r="596">
          <cell r="A596" t="str">
            <v>392WA</v>
          </cell>
          <cell r="B596" t="str">
            <v>392</v>
          </cell>
          <cell r="D596">
            <v>3591924.99</v>
          </cell>
          <cell r="F596" t="str">
            <v>392WA</v>
          </cell>
          <cell r="G596" t="str">
            <v>392</v>
          </cell>
          <cell r="I596">
            <v>3591924.99</v>
          </cell>
        </row>
        <row r="597">
          <cell r="A597" t="str">
            <v>392WYP</v>
          </cell>
          <cell r="B597" t="str">
            <v>392</v>
          </cell>
          <cell r="D597">
            <v>6089401.9699999997</v>
          </cell>
          <cell r="F597" t="str">
            <v>392WYP</v>
          </cell>
          <cell r="G597" t="str">
            <v>392</v>
          </cell>
          <cell r="I597">
            <v>6089401.9699999997</v>
          </cell>
        </row>
        <row r="598">
          <cell r="A598" t="str">
            <v>392WYU</v>
          </cell>
          <cell r="B598" t="str">
            <v>392</v>
          </cell>
          <cell r="D598">
            <v>1563207.57</v>
          </cell>
          <cell r="F598" t="str">
            <v>392WYU</v>
          </cell>
          <cell r="G598" t="str">
            <v>392</v>
          </cell>
          <cell r="I598">
            <v>1563207.57</v>
          </cell>
        </row>
        <row r="599">
          <cell r="A599" t="str">
            <v>393CA</v>
          </cell>
          <cell r="B599" t="str">
            <v>393</v>
          </cell>
          <cell r="D599">
            <v>153600.31</v>
          </cell>
          <cell r="F599" t="str">
            <v>393CA</v>
          </cell>
          <cell r="G599" t="str">
            <v>393</v>
          </cell>
          <cell r="I599">
            <v>153600.31</v>
          </cell>
        </row>
        <row r="600">
          <cell r="A600" t="str">
            <v>393DGP</v>
          </cell>
          <cell r="B600" t="str">
            <v>393</v>
          </cell>
          <cell r="D600">
            <v>331731.98</v>
          </cell>
          <cell r="F600" t="str">
            <v>393DGP</v>
          </cell>
          <cell r="G600" t="str">
            <v>393</v>
          </cell>
          <cell r="I600">
            <v>331731.98</v>
          </cell>
        </row>
        <row r="601">
          <cell r="A601" t="str">
            <v>393DGU</v>
          </cell>
          <cell r="B601" t="str">
            <v>393</v>
          </cell>
          <cell r="D601">
            <v>966671.37</v>
          </cell>
          <cell r="F601" t="str">
            <v>393DGU</v>
          </cell>
          <cell r="G601" t="str">
            <v>393</v>
          </cell>
          <cell r="I601">
            <v>966671.37</v>
          </cell>
        </row>
        <row r="602">
          <cell r="A602" t="str">
            <v>393IDU</v>
          </cell>
          <cell r="B602" t="str">
            <v>393</v>
          </cell>
          <cell r="D602">
            <v>547176.47</v>
          </cell>
          <cell r="F602" t="str">
            <v>393IDU</v>
          </cell>
          <cell r="G602" t="str">
            <v>393</v>
          </cell>
          <cell r="I602">
            <v>547176.47</v>
          </cell>
        </row>
        <row r="603">
          <cell r="A603" t="str">
            <v>393OR</v>
          </cell>
          <cell r="B603" t="str">
            <v>393</v>
          </cell>
          <cell r="D603">
            <v>2126257.33</v>
          </cell>
          <cell r="F603" t="str">
            <v>393OR</v>
          </cell>
          <cell r="G603" t="str">
            <v>393</v>
          </cell>
          <cell r="I603">
            <v>2126257.33</v>
          </cell>
        </row>
        <row r="604">
          <cell r="A604" t="str">
            <v>393SG</v>
          </cell>
          <cell r="B604" t="str">
            <v>393</v>
          </cell>
          <cell r="D604">
            <v>1551359.61</v>
          </cell>
          <cell r="F604" t="str">
            <v>393SG</v>
          </cell>
          <cell r="G604" t="str">
            <v>393</v>
          </cell>
          <cell r="I604">
            <v>1551359.61</v>
          </cell>
        </row>
        <row r="605">
          <cell r="A605" t="str">
            <v>393SO</v>
          </cell>
          <cell r="B605" t="str">
            <v>393</v>
          </cell>
          <cell r="D605">
            <v>761109.87</v>
          </cell>
          <cell r="F605" t="str">
            <v>393SO</v>
          </cell>
          <cell r="G605" t="str">
            <v>393</v>
          </cell>
          <cell r="I605">
            <v>761109.87</v>
          </cell>
        </row>
        <row r="606">
          <cell r="A606" t="str">
            <v>393SSGCT</v>
          </cell>
          <cell r="B606" t="str">
            <v>393</v>
          </cell>
          <cell r="D606">
            <v>95037.01</v>
          </cell>
          <cell r="F606" t="str">
            <v>393SSGCT</v>
          </cell>
          <cell r="G606" t="str">
            <v>393</v>
          </cell>
          <cell r="I606">
            <v>95037.01</v>
          </cell>
        </row>
        <row r="607">
          <cell r="A607" t="str">
            <v>393UT</v>
          </cell>
          <cell r="B607" t="str">
            <v>393</v>
          </cell>
          <cell r="D607">
            <v>3239961.13</v>
          </cell>
          <cell r="F607" t="str">
            <v>393UT</v>
          </cell>
          <cell r="G607" t="str">
            <v>393</v>
          </cell>
          <cell r="I607">
            <v>3239961.13</v>
          </cell>
        </row>
        <row r="608">
          <cell r="A608" t="str">
            <v>393WA</v>
          </cell>
          <cell r="B608" t="str">
            <v>393</v>
          </cell>
          <cell r="D608">
            <v>482491.24</v>
          </cell>
          <cell r="F608" t="str">
            <v>393WA</v>
          </cell>
          <cell r="G608" t="str">
            <v>393</v>
          </cell>
          <cell r="I608">
            <v>482491.24</v>
          </cell>
        </row>
        <row r="609">
          <cell r="A609" t="str">
            <v>393WYP</v>
          </cell>
          <cell r="B609" t="str">
            <v>393</v>
          </cell>
          <cell r="D609">
            <v>880042.87</v>
          </cell>
          <cell r="F609" t="str">
            <v>393WYP</v>
          </cell>
          <cell r="G609" t="str">
            <v>393</v>
          </cell>
          <cell r="I609">
            <v>880042.87</v>
          </cell>
        </row>
        <row r="610">
          <cell r="A610" t="str">
            <v>393WYU</v>
          </cell>
          <cell r="B610" t="str">
            <v>393</v>
          </cell>
          <cell r="D610">
            <v>264303.06</v>
          </cell>
          <cell r="F610" t="str">
            <v>393WYU</v>
          </cell>
          <cell r="G610" t="str">
            <v>393</v>
          </cell>
          <cell r="I610">
            <v>264303.06</v>
          </cell>
        </row>
        <row r="611">
          <cell r="A611" t="str">
            <v>394CA</v>
          </cell>
          <cell r="B611" t="str">
            <v>394</v>
          </cell>
          <cell r="D611">
            <v>996195.1891086793</v>
          </cell>
          <cell r="F611" t="str">
            <v>394CA</v>
          </cell>
          <cell r="G611" t="str">
            <v>394</v>
          </cell>
          <cell r="I611">
            <v>996195.1891086793</v>
          </cell>
        </row>
        <row r="612">
          <cell r="A612" t="str">
            <v>394DGP</v>
          </cell>
          <cell r="B612" t="str">
            <v>394</v>
          </cell>
          <cell r="D612">
            <v>2673414.581720286</v>
          </cell>
          <cell r="F612" t="str">
            <v>394DGP</v>
          </cell>
          <cell r="G612" t="str">
            <v>394</v>
          </cell>
          <cell r="I612">
            <v>2673414.581720286</v>
          </cell>
        </row>
        <row r="613">
          <cell r="A613" t="str">
            <v>394DGU</v>
          </cell>
          <cell r="B613" t="str">
            <v>394</v>
          </cell>
          <cell r="D613">
            <v>3611186.3013282781</v>
          </cell>
          <cell r="F613" t="str">
            <v>394DGU</v>
          </cell>
          <cell r="G613" t="str">
            <v>394</v>
          </cell>
          <cell r="I613">
            <v>3611186.3013282781</v>
          </cell>
        </row>
        <row r="614">
          <cell r="A614" t="str">
            <v>394IDU</v>
          </cell>
          <cell r="B614" t="str">
            <v>394</v>
          </cell>
          <cell r="D614">
            <v>1379216.2282907243</v>
          </cell>
          <cell r="F614" t="str">
            <v>394IDU</v>
          </cell>
          <cell r="G614" t="str">
            <v>394</v>
          </cell>
          <cell r="I614">
            <v>1379216.2282907243</v>
          </cell>
        </row>
        <row r="615">
          <cell r="A615" t="str">
            <v>394OR</v>
          </cell>
          <cell r="B615" t="str">
            <v>394</v>
          </cell>
          <cell r="D615">
            <v>12175762.699780727</v>
          </cell>
          <cell r="F615" t="str">
            <v>394OR</v>
          </cell>
          <cell r="G615" t="str">
            <v>394</v>
          </cell>
          <cell r="I615">
            <v>12175762.699780727</v>
          </cell>
        </row>
        <row r="616">
          <cell r="A616" t="str">
            <v>394SE</v>
          </cell>
          <cell r="B616" t="str">
            <v>394</v>
          </cell>
          <cell r="D616">
            <v>-14532.210574881105</v>
          </cell>
          <cell r="F616" t="str">
            <v>394SE</v>
          </cell>
          <cell r="G616" t="str">
            <v>394</v>
          </cell>
          <cell r="I616">
            <v>-14532.210574881105</v>
          </cell>
        </row>
        <row r="617">
          <cell r="A617" t="str">
            <v>394SG</v>
          </cell>
          <cell r="B617" t="str">
            <v>394</v>
          </cell>
          <cell r="D617">
            <v>11604173.104030762</v>
          </cell>
          <cell r="F617" t="str">
            <v>394SG</v>
          </cell>
          <cell r="G617" t="str">
            <v>394</v>
          </cell>
          <cell r="I617">
            <v>11604173.104030762</v>
          </cell>
        </row>
        <row r="618">
          <cell r="A618" t="str">
            <v>394SO</v>
          </cell>
          <cell r="B618" t="str">
            <v>394</v>
          </cell>
          <cell r="D618">
            <v>4635255.8499999996</v>
          </cell>
          <cell r="F618" t="str">
            <v>394SO</v>
          </cell>
          <cell r="G618" t="str">
            <v>394</v>
          </cell>
          <cell r="I618">
            <v>4635255.8499999996</v>
          </cell>
        </row>
        <row r="619">
          <cell r="A619" t="str">
            <v>394SSGCH</v>
          </cell>
          <cell r="B619" t="str">
            <v>394</v>
          </cell>
          <cell r="D619">
            <v>1955220.9259509929</v>
          </cell>
          <cell r="F619" t="str">
            <v>394SSGCH</v>
          </cell>
          <cell r="G619" t="str">
            <v>394</v>
          </cell>
          <cell r="I619">
            <v>1955220.9259509929</v>
          </cell>
        </row>
        <row r="620">
          <cell r="A620" t="str">
            <v>394SSGCT</v>
          </cell>
          <cell r="B620" t="str">
            <v>394</v>
          </cell>
          <cell r="D620">
            <v>-105988.17939050306</v>
          </cell>
          <cell r="F620" t="str">
            <v>394SSGCT</v>
          </cell>
          <cell r="G620" t="str">
            <v>394</v>
          </cell>
          <cell r="I620">
            <v>-105988.17939050306</v>
          </cell>
        </row>
        <row r="621">
          <cell r="A621" t="str">
            <v>394UT</v>
          </cell>
          <cell r="B621" t="str">
            <v>394</v>
          </cell>
          <cell r="D621">
            <v>22010849.581662625</v>
          </cell>
          <cell r="F621" t="str">
            <v>394UT</v>
          </cell>
          <cell r="G621" t="str">
            <v>394</v>
          </cell>
          <cell r="I621">
            <v>22010849.581662625</v>
          </cell>
        </row>
        <row r="622">
          <cell r="A622" t="str">
            <v>394WA</v>
          </cell>
          <cell r="B622" t="str">
            <v>394</v>
          </cell>
          <cell r="D622">
            <v>3532760.6587071884</v>
          </cell>
          <cell r="F622" t="str">
            <v>394WA</v>
          </cell>
          <cell r="G622" t="str">
            <v>394</v>
          </cell>
          <cell r="I622">
            <v>3532760.6587071884</v>
          </cell>
        </row>
        <row r="623">
          <cell r="A623" t="str">
            <v>394WYP</v>
          </cell>
          <cell r="B623" t="str">
            <v>394</v>
          </cell>
          <cell r="D623">
            <v>2571080.4583564023</v>
          </cell>
          <cell r="F623" t="str">
            <v>394WYP</v>
          </cell>
          <cell r="G623" t="str">
            <v>394</v>
          </cell>
          <cell r="I623">
            <v>2571080.4583564023</v>
          </cell>
        </row>
        <row r="624">
          <cell r="A624" t="str">
            <v>394WYU</v>
          </cell>
          <cell r="B624" t="str">
            <v>394</v>
          </cell>
          <cell r="D624">
            <v>275123.70337974519</v>
          </cell>
          <cell r="F624" t="str">
            <v>394WYU</v>
          </cell>
          <cell r="G624" t="str">
            <v>394</v>
          </cell>
          <cell r="I624">
            <v>275123.70337974519</v>
          </cell>
        </row>
        <row r="625">
          <cell r="A625" t="str">
            <v>395CA</v>
          </cell>
          <cell r="B625" t="str">
            <v>395</v>
          </cell>
          <cell r="D625">
            <v>262459.81</v>
          </cell>
          <cell r="F625" t="str">
            <v>395CA</v>
          </cell>
          <cell r="G625" t="str">
            <v>395</v>
          </cell>
          <cell r="I625">
            <v>262459.81</v>
          </cell>
        </row>
        <row r="626">
          <cell r="A626" t="str">
            <v>395DGP</v>
          </cell>
          <cell r="B626" t="str">
            <v>395</v>
          </cell>
          <cell r="D626">
            <v>161609.76999999999</v>
          </cell>
          <cell r="F626" t="str">
            <v>395DGP</v>
          </cell>
          <cell r="G626" t="str">
            <v>395</v>
          </cell>
          <cell r="I626">
            <v>161609.76999999999</v>
          </cell>
        </row>
        <row r="627">
          <cell r="A627" t="str">
            <v>395DGU</v>
          </cell>
          <cell r="B627" t="str">
            <v>395</v>
          </cell>
          <cell r="D627">
            <v>1160471.18</v>
          </cell>
          <cell r="F627" t="str">
            <v>395DGU</v>
          </cell>
          <cell r="G627" t="str">
            <v>395</v>
          </cell>
          <cell r="I627">
            <v>1160471.18</v>
          </cell>
        </row>
        <row r="628">
          <cell r="A628" t="str">
            <v>395IDU</v>
          </cell>
          <cell r="B628" t="str">
            <v>395</v>
          </cell>
          <cell r="D628">
            <v>913305</v>
          </cell>
          <cell r="F628" t="str">
            <v>395IDU</v>
          </cell>
          <cell r="G628" t="str">
            <v>395</v>
          </cell>
          <cell r="I628">
            <v>913305</v>
          </cell>
        </row>
        <row r="629">
          <cell r="A629" t="str">
            <v>395OR</v>
          </cell>
          <cell r="B629" t="str">
            <v>395</v>
          </cell>
          <cell r="D629">
            <v>8724707.9899999984</v>
          </cell>
          <cell r="F629" t="str">
            <v>395OR</v>
          </cell>
          <cell r="G629" t="str">
            <v>395</v>
          </cell>
          <cell r="I629">
            <v>8724707.9899999984</v>
          </cell>
        </row>
        <row r="630">
          <cell r="A630" t="str">
            <v>395SE</v>
          </cell>
          <cell r="B630" t="str">
            <v>395</v>
          </cell>
          <cell r="D630">
            <v>42438.17</v>
          </cell>
          <cell r="F630" t="str">
            <v>395SE</v>
          </cell>
          <cell r="G630" t="str">
            <v>395</v>
          </cell>
          <cell r="I630">
            <v>42438.17</v>
          </cell>
        </row>
        <row r="631">
          <cell r="A631" t="str">
            <v>395SG</v>
          </cell>
          <cell r="B631" t="str">
            <v>395</v>
          </cell>
          <cell r="D631">
            <v>4682133.97</v>
          </cell>
          <cell r="F631" t="str">
            <v>395SG</v>
          </cell>
          <cell r="G631" t="str">
            <v>395</v>
          </cell>
          <cell r="I631">
            <v>4682133.97</v>
          </cell>
        </row>
        <row r="632">
          <cell r="A632" t="str">
            <v>395SO</v>
          </cell>
          <cell r="B632" t="str">
            <v>395</v>
          </cell>
          <cell r="D632">
            <v>5892972.1800000006</v>
          </cell>
          <cell r="F632" t="str">
            <v>395SO</v>
          </cell>
          <cell r="G632" t="str">
            <v>395</v>
          </cell>
          <cell r="I632">
            <v>5892972.1800000006</v>
          </cell>
        </row>
        <row r="633">
          <cell r="A633" t="str">
            <v>395SSGCH</v>
          </cell>
          <cell r="B633" t="str">
            <v>395</v>
          </cell>
          <cell r="D633">
            <v>64450.21</v>
          </cell>
          <cell r="F633" t="str">
            <v>395SSGCH</v>
          </cell>
          <cell r="G633" t="str">
            <v>395</v>
          </cell>
          <cell r="I633">
            <v>64450.21</v>
          </cell>
        </row>
        <row r="634">
          <cell r="A634" t="str">
            <v>395SSGCT</v>
          </cell>
          <cell r="B634" t="str">
            <v>395</v>
          </cell>
          <cell r="D634">
            <v>105769.82</v>
          </cell>
          <cell r="F634" t="str">
            <v>395SSGCT</v>
          </cell>
          <cell r="G634" t="str">
            <v>395</v>
          </cell>
          <cell r="I634">
            <v>105769.82</v>
          </cell>
        </row>
        <row r="635">
          <cell r="A635" t="str">
            <v>395UT</v>
          </cell>
          <cell r="B635" t="str">
            <v>395</v>
          </cell>
          <cell r="D635">
            <v>8115148.9699999997</v>
          </cell>
          <cell r="F635" t="str">
            <v>395UT</v>
          </cell>
          <cell r="G635" t="str">
            <v>395</v>
          </cell>
          <cell r="I635">
            <v>8115148.9699999997</v>
          </cell>
        </row>
        <row r="636">
          <cell r="A636" t="str">
            <v>395WA</v>
          </cell>
          <cell r="B636" t="str">
            <v>395</v>
          </cell>
          <cell r="D636">
            <v>1700761.8</v>
          </cell>
          <cell r="F636" t="str">
            <v>395WA</v>
          </cell>
          <cell r="G636" t="str">
            <v>395</v>
          </cell>
          <cell r="I636">
            <v>1700761.8</v>
          </cell>
        </row>
        <row r="637">
          <cell r="A637" t="str">
            <v>395WYP</v>
          </cell>
          <cell r="B637" t="str">
            <v>395</v>
          </cell>
          <cell r="D637">
            <v>3203565.23</v>
          </cell>
          <cell r="F637" t="str">
            <v>395WYP</v>
          </cell>
          <cell r="G637" t="str">
            <v>395</v>
          </cell>
          <cell r="I637">
            <v>3203565.23</v>
          </cell>
        </row>
        <row r="638">
          <cell r="A638" t="str">
            <v>395WYU</v>
          </cell>
          <cell r="B638" t="str">
            <v>395</v>
          </cell>
          <cell r="D638">
            <v>997626.32</v>
          </cell>
          <cell r="F638" t="str">
            <v>395WYU</v>
          </cell>
          <cell r="G638" t="str">
            <v>395</v>
          </cell>
          <cell r="I638">
            <v>997626.32</v>
          </cell>
        </row>
        <row r="639">
          <cell r="A639" t="str">
            <v>396CA</v>
          </cell>
          <cell r="B639" t="str">
            <v>396</v>
          </cell>
          <cell r="D639">
            <v>2899929.01</v>
          </cell>
          <cell r="F639" t="str">
            <v>396CA</v>
          </cell>
          <cell r="G639" t="str">
            <v>396</v>
          </cell>
          <cell r="I639">
            <v>2899929.01</v>
          </cell>
        </row>
        <row r="640">
          <cell r="A640" t="str">
            <v>396DGP</v>
          </cell>
          <cell r="B640" t="str">
            <v>396</v>
          </cell>
          <cell r="D640">
            <v>2027771.56</v>
          </cell>
          <cell r="F640" t="str">
            <v>396DGP</v>
          </cell>
          <cell r="G640" t="str">
            <v>396</v>
          </cell>
          <cell r="I640">
            <v>2027771.56</v>
          </cell>
        </row>
        <row r="641">
          <cell r="A641" t="str">
            <v>396DGU</v>
          </cell>
          <cell r="B641" t="str">
            <v>396</v>
          </cell>
          <cell r="D641">
            <v>1655742.74</v>
          </cell>
          <cell r="F641" t="str">
            <v>396DGU</v>
          </cell>
          <cell r="G641" t="str">
            <v>396</v>
          </cell>
          <cell r="I641">
            <v>1655742.74</v>
          </cell>
        </row>
        <row r="642">
          <cell r="A642" t="str">
            <v>396IDU</v>
          </cell>
          <cell r="B642" t="str">
            <v>396</v>
          </cell>
          <cell r="D642">
            <v>5486903.71</v>
          </cell>
          <cell r="F642" t="str">
            <v>396IDU</v>
          </cell>
          <cell r="G642" t="str">
            <v>396</v>
          </cell>
          <cell r="I642">
            <v>5486903.71</v>
          </cell>
        </row>
        <row r="643">
          <cell r="A643" t="str">
            <v>396OR</v>
          </cell>
          <cell r="B643" t="str">
            <v>396</v>
          </cell>
          <cell r="D643">
            <v>23406706.949999999</v>
          </cell>
          <cell r="F643" t="str">
            <v>396OR</v>
          </cell>
          <cell r="G643" t="str">
            <v>396</v>
          </cell>
          <cell r="I643">
            <v>23406706.949999999</v>
          </cell>
        </row>
        <row r="644">
          <cell r="A644" t="str">
            <v>396SE</v>
          </cell>
          <cell r="B644" t="str">
            <v>396</v>
          </cell>
          <cell r="D644">
            <v>73822.83</v>
          </cell>
          <cell r="F644" t="str">
            <v>396SE</v>
          </cell>
          <cell r="G644" t="str">
            <v>396</v>
          </cell>
          <cell r="I644">
            <v>73822.83</v>
          </cell>
        </row>
        <row r="645">
          <cell r="A645" t="str">
            <v>396SG</v>
          </cell>
          <cell r="B645" t="str">
            <v>396</v>
          </cell>
          <cell r="D645">
            <v>18343253.900000002</v>
          </cell>
          <cell r="F645" t="str">
            <v>396SG</v>
          </cell>
          <cell r="G645" t="str">
            <v>396</v>
          </cell>
          <cell r="I645">
            <v>18343253.900000002</v>
          </cell>
        </row>
        <row r="646">
          <cell r="A646" t="str">
            <v>396SO</v>
          </cell>
          <cell r="B646" t="str">
            <v>396</v>
          </cell>
          <cell r="D646">
            <v>4835256.66</v>
          </cell>
          <cell r="F646" t="str">
            <v>396SO</v>
          </cell>
          <cell r="G646" t="str">
            <v>396</v>
          </cell>
          <cell r="I646">
            <v>4835256.66</v>
          </cell>
        </row>
        <row r="647">
          <cell r="A647" t="str">
            <v>396SSGCH</v>
          </cell>
          <cell r="B647" t="str">
            <v>396</v>
          </cell>
          <cell r="D647">
            <v>1001269.34</v>
          </cell>
          <cell r="F647" t="str">
            <v>396SSGCH</v>
          </cell>
          <cell r="G647" t="str">
            <v>396</v>
          </cell>
          <cell r="I647">
            <v>1001269.34</v>
          </cell>
        </row>
        <row r="648">
          <cell r="A648" t="str">
            <v>396UT</v>
          </cell>
          <cell r="B648" t="str">
            <v>396</v>
          </cell>
          <cell r="D648">
            <v>32140137.979999993</v>
          </cell>
          <cell r="F648" t="str">
            <v>396UT</v>
          </cell>
          <cell r="G648" t="str">
            <v>396</v>
          </cell>
          <cell r="I648">
            <v>32140137.979999993</v>
          </cell>
        </row>
        <row r="649">
          <cell r="A649" t="str">
            <v>396WA</v>
          </cell>
          <cell r="B649" t="str">
            <v>396</v>
          </cell>
          <cell r="D649">
            <v>5630213.8199999994</v>
          </cell>
          <cell r="F649" t="str">
            <v>396WA</v>
          </cell>
          <cell r="G649" t="str">
            <v>396</v>
          </cell>
          <cell r="I649">
            <v>5630213.8199999994</v>
          </cell>
        </row>
        <row r="650">
          <cell r="A650" t="str">
            <v>396WYP</v>
          </cell>
          <cell r="B650" t="str">
            <v>396</v>
          </cell>
          <cell r="D650">
            <v>8335948.7000000011</v>
          </cell>
          <cell r="F650" t="str">
            <v>396WYP</v>
          </cell>
          <cell r="G650" t="str">
            <v>396</v>
          </cell>
          <cell r="I650">
            <v>8335948.7000000011</v>
          </cell>
        </row>
        <row r="651">
          <cell r="A651" t="str">
            <v>396WYU</v>
          </cell>
          <cell r="B651" t="str">
            <v>396</v>
          </cell>
          <cell r="D651">
            <v>2078626.69</v>
          </cell>
          <cell r="F651" t="str">
            <v>396WYU</v>
          </cell>
          <cell r="G651" t="str">
            <v>396</v>
          </cell>
          <cell r="I651">
            <v>2078626.69</v>
          </cell>
        </row>
        <row r="652">
          <cell r="A652" t="str">
            <v>397CA</v>
          </cell>
          <cell r="B652" t="str">
            <v>397</v>
          </cell>
          <cell r="D652">
            <v>2770873.56</v>
          </cell>
          <cell r="F652" t="str">
            <v>397CA</v>
          </cell>
          <cell r="G652" t="str">
            <v>397</v>
          </cell>
          <cell r="I652">
            <v>2770873.56</v>
          </cell>
        </row>
        <row r="653">
          <cell r="A653" t="str">
            <v>397CN</v>
          </cell>
          <cell r="B653" t="str">
            <v>397</v>
          </cell>
          <cell r="D653">
            <v>5846109.9399999995</v>
          </cell>
          <cell r="F653" t="str">
            <v>397CN</v>
          </cell>
          <cell r="G653" t="str">
            <v>397</v>
          </cell>
          <cell r="I653">
            <v>5846109.9399999995</v>
          </cell>
        </row>
        <row r="654">
          <cell r="A654" t="str">
            <v>397DGP</v>
          </cell>
          <cell r="B654" t="str">
            <v>397</v>
          </cell>
          <cell r="D654">
            <v>6596889.6500000013</v>
          </cell>
          <cell r="F654" t="str">
            <v>397DGP</v>
          </cell>
          <cell r="G654" t="str">
            <v>397</v>
          </cell>
          <cell r="I654">
            <v>6596889.6500000013</v>
          </cell>
        </row>
        <row r="655">
          <cell r="A655" t="str">
            <v>397DGU</v>
          </cell>
          <cell r="B655" t="str">
            <v>397</v>
          </cell>
          <cell r="D655">
            <v>12847238.830000002</v>
          </cell>
          <cell r="F655" t="str">
            <v>397DGU</v>
          </cell>
          <cell r="G655" t="str">
            <v>397</v>
          </cell>
          <cell r="I655">
            <v>12847238.830000002</v>
          </cell>
        </row>
        <row r="656">
          <cell r="A656" t="str">
            <v>397IDU</v>
          </cell>
          <cell r="B656" t="str">
            <v>397</v>
          </cell>
          <cell r="D656">
            <v>5588172.4699999997</v>
          </cell>
          <cell r="F656" t="str">
            <v>397IDU</v>
          </cell>
          <cell r="G656" t="str">
            <v>397</v>
          </cell>
          <cell r="I656">
            <v>5588172.4699999997</v>
          </cell>
        </row>
        <row r="657">
          <cell r="A657" t="str">
            <v>397OR</v>
          </cell>
          <cell r="B657" t="str">
            <v>397</v>
          </cell>
          <cell r="D657">
            <v>40976468.410000011</v>
          </cell>
          <cell r="F657" t="str">
            <v>397OR</v>
          </cell>
          <cell r="G657" t="str">
            <v>397</v>
          </cell>
          <cell r="I657">
            <v>40976468.410000011</v>
          </cell>
        </row>
        <row r="658">
          <cell r="A658" t="str">
            <v>397SE</v>
          </cell>
          <cell r="B658" t="str">
            <v>397</v>
          </cell>
          <cell r="D658">
            <v>49490.92</v>
          </cell>
          <cell r="F658" t="str">
            <v>397SE</v>
          </cell>
          <cell r="G658" t="str">
            <v>397</v>
          </cell>
          <cell r="I658">
            <v>49490.92</v>
          </cell>
        </row>
        <row r="659">
          <cell r="A659" t="str">
            <v>397SG</v>
          </cell>
          <cell r="B659" t="str">
            <v>397</v>
          </cell>
          <cell r="D659">
            <v>48113681.859999999</v>
          </cell>
          <cell r="F659" t="str">
            <v>397SG</v>
          </cell>
          <cell r="G659" t="str">
            <v>397</v>
          </cell>
          <cell r="I659">
            <v>48113681.859999999</v>
          </cell>
        </row>
        <row r="660">
          <cell r="A660" t="str">
            <v>397SO</v>
          </cell>
          <cell r="B660" t="str">
            <v>397</v>
          </cell>
          <cell r="D660">
            <v>76554908.700538278</v>
          </cell>
          <cell r="F660" t="str">
            <v>397SO</v>
          </cell>
          <cell r="G660" t="str">
            <v>397</v>
          </cell>
          <cell r="I660">
            <v>76554908.700538278</v>
          </cell>
        </row>
        <row r="661">
          <cell r="A661" t="str">
            <v>397SSGCH</v>
          </cell>
          <cell r="B661" t="str">
            <v>397</v>
          </cell>
          <cell r="D661">
            <v>868562.69</v>
          </cell>
          <cell r="F661" t="str">
            <v>397SSGCH</v>
          </cell>
          <cell r="G661" t="str">
            <v>397</v>
          </cell>
          <cell r="I661">
            <v>868562.69</v>
          </cell>
        </row>
        <row r="662">
          <cell r="A662" t="str">
            <v>397SSGCT</v>
          </cell>
          <cell r="B662" t="str">
            <v>397</v>
          </cell>
          <cell r="D662">
            <v>8397.57</v>
          </cell>
          <cell r="F662" t="str">
            <v>397SSGCT</v>
          </cell>
          <cell r="G662" t="str">
            <v>397</v>
          </cell>
          <cell r="I662">
            <v>8397.57</v>
          </cell>
        </row>
        <row r="663">
          <cell r="A663" t="str">
            <v>397UT</v>
          </cell>
          <cell r="B663" t="str">
            <v>397</v>
          </cell>
          <cell r="D663">
            <v>25966917.239999995</v>
          </cell>
          <cell r="F663" t="str">
            <v>397UT</v>
          </cell>
          <cell r="G663" t="str">
            <v>397</v>
          </cell>
          <cell r="I663">
            <v>25966917.239999995</v>
          </cell>
        </row>
        <row r="664">
          <cell r="A664" t="str">
            <v>397WA</v>
          </cell>
          <cell r="B664" t="str">
            <v>397</v>
          </cell>
          <cell r="D664">
            <v>9406264.1000000015</v>
          </cell>
          <cell r="F664" t="str">
            <v>397WA</v>
          </cell>
          <cell r="G664" t="str">
            <v>397</v>
          </cell>
          <cell r="I664">
            <v>9406264.1000000015</v>
          </cell>
        </row>
        <row r="665">
          <cell r="A665" t="str">
            <v>397WYP</v>
          </cell>
          <cell r="B665" t="str">
            <v>397</v>
          </cell>
          <cell r="D665">
            <v>14985286.510000002</v>
          </cell>
          <cell r="F665" t="str">
            <v>397WYP</v>
          </cell>
          <cell r="G665" t="str">
            <v>397</v>
          </cell>
          <cell r="I665">
            <v>14985286.510000002</v>
          </cell>
        </row>
        <row r="666">
          <cell r="A666" t="str">
            <v>397WYU</v>
          </cell>
          <cell r="B666" t="str">
            <v>397</v>
          </cell>
          <cell r="D666">
            <v>3173303.56</v>
          </cell>
          <cell r="F666" t="str">
            <v>397WYU</v>
          </cell>
          <cell r="G666" t="str">
            <v>397</v>
          </cell>
          <cell r="I666">
            <v>3173303.56</v>
          </cell>
        </row>
        <row r="667">
          <cell r="A667" t="str">
            <v>398CA</v>
          </cell>
          <cell r="B667" t="str">
            <v>398</v>
          </cell>
          <cell r="D667">
            <v>9861.23</v>
          </cell>
          <cell r="F667" t="str">
            <v>398CA</v>
          </cell>
          <cell r="G667" t="str">
            <v>398</v>
          </cell>
          <cell r="I667">
            <v>9861.23</v>
          </cell>
        </row>
        <row r="668">
          <cell r="A668" t="str">
            <v>398CN</v>
          </cell>
          <cell r="B668" t="str">
            <v>398</v>
          </cell>
          <cell r="D668">
            <v>-119311.21936404362</v>
          </cell>
          <cell r="F668" t="str">
            <v>398CN</v>
          </cell>
          <cell r="G668" t="str">
            <v>398</v>
          </cell>
          <cell r="I668">
            <v>-119311.21936404362</v>
          </cell>
        </row>
        <row r="669">
          <cell r="A669" t="str">
            <v>398DGP</v>
          </cell>
          <cell r="B669" t="str">
            <v>398</v>
          </cell>
          <cell r="D669">
            <v>53505.919999999998</v>
          </cell>
          <cell r="F669" t="str">
            <v>398DGP</v>
          </cell>
          <cell r="G669" t="str">
            <v>398</v>
          </cell>
          <cell r="I669">
            <v>53505.919999999998</v>
          </cell>
        </row>
        <row r="670">
          <cell r="A670" t="str">
            <v>398DGU</v>
          </cell>
          <cell r="B670" t="str">
            <v>398</v>
          </cell>
          <cell r="D670">
            <v>451498.42</v>
          </cell>
          <cell r="F670" t="str">
            <v>398DGU</v>
          </cell>
          <cell r="G670" t="str">
            <v>398</v>
          </cell>
          <cell r="I670">
            <v>451498.42</v>
          </cell>
        </row>
        <row r="671">
          <cell r="A671" t="str">
            <v>398IDU</v>
          </cell>
          <cell r="B671" t="str">
            <v>398</v>
          </cell>
          <cell r="D671">
            <v>50449.68</v>
          </cell>
          <cell r="F671" t="str">
            <v>398IDU</v>
          </cell>
          <cell r="G671" t="str">
            <v>398</v>
          </cell>
          <cell r="I671">
            <v>50449.68</v>
          </cell>
        </row>
        <row r="672">
          <cell r="A672" t="str">
            <v>398OR</v>
          </cell>
          <cell r="B672" t="str">
            <v>398</v>
          </cell>
          <cell r="D672">
            <v>359836.88</v>
          </cell>
          <cell r="F672" t="str">
            <v>398OR</v>
          </cell>
          <cell r="G672" t="str">
            <v>398</v>
          </cell>
          <cell r="I672">
            <v>359836.88</v>
          </cell>
        </row>
        <row r="673">
          <cell r="A673" t="str">
            <v>398SE</v>
          </cell>
          <cell r="B673" t="str">
            <v>398</v>
          </cell>
          <cell r="D673">
            <v>4206.6000000000004</v>
          </cell>
          <cell r="F673" t="str">
            <v>398SE</v>
          </cell>
          <cell r="G673" t="str">
            <v>398</v>
          </cell>
          <cell r="I673">
            <v>4206.6000000000004</v>
          </cell>
        </row>
        <row r="674">
          <cell r="A674" t="str">
            <v>398SG</v>
          </cell>
          <cell r="B674" t="str">
            <v>398</v>
          </cell>
          <cell r="D674">
            <v>832198.9</v>
          </cell>
          <cell r="F674" t="str">
            <v>398SG</v>
          </cell>
          <cell r="G674" t="str">
            <v>398</v>
          </cell>
          <cell r="I674">
            <v>832198.9</v>
          </cell>
        </row>
        <row r="675">
          <cell r="A675" t="str">
            <v>398SO</v>
          </cell>
          <cell r="B675" t="str">
            <v>398</v>
          </cell>
          <cell r="D675">
            <v>3089299.52</v>
          </cell>
          <cell r="F675" t="str">
            <v>398SO</v>
          </cell>
          <cell r="G675" t="str">
            <v>398</v>
          </cell>
          <cell r="I675">
            <v>3089299.52</v>
          </cell>
        </row>
        <row r="676">
          <cell r="A676" t="str">
            <v>398SSGCT</v>
          </cell>
          <cell r="B676" t="str">
            <v>398</v>
          </cell>
          <cell r="D676">
            <v>2650.04</v>
          </cell>
          <cell r="F676" t="str">
            <v>398SSGCT</v>
          </cell>
          <cell r="G676" t="str">
            <v>398</v>
          </cell>
          <cell r="I676">
            <v>2650.04</v>
          </cell>
        </row>
        <row r="677">
          <cell r="A677" t="str">
            <v>398UT</v>
          </cell>
          <cell r="B677" t="str">
            <v>398</v>
          </cell>
          <cell r="D677">
            <v>313974.26</v>
          </cell>
          <cell r="F677" t="str">
            <v>398UT</v>
          </cell>
          <cell r="G677" t="str">
            <v>398</v>
          </cell>
          <cell r="I677">
            <v>313974.26</v>
          </cell>
        </row>
        <row r="678">
          <cell r="A678" t="str">
            <v>398WA</v>
          </cell>
          <cell r="B678" t="str">
            <v>398</v>
          </cell>
          <cell r="D678">
            <v>86380.07</v>
          </cell>
          <cell r="F678" t="str">
            <v>398WA</v>
          </cell>
          <cell r="G678" t="str">
            <v>398</v>
          </cell>
          <cell r="I678">
            <v>86380.07</v>
          </cell>
        </row>
        <row r="679">
          <cell r="A679" t="str">
            <v>398WYP</v>
          </cell>
          <cell r="B679" t="str">
            <v>398</v>
          </cell>
          <cell r="D679">
            <v>128769.83</v>
          </cell>
          <cell r="F679" t="str">
            <v>398WYP</v>
          </cell>
          <cell r="G679" t="str">
            <v>398</v>
          </cell>
          <cell r="I679">
            <v>128769.83</v>
          </cell>
        </row>
        <row r="680">
          <cell r="A680" t="str">
            <v>398WYU</v>
          </cell>
          <cell r="B680" t="str">
            <v>398</v>
          </cell>
          <cell r="D680">
            <v>22181.75</v>
          </cell>
          <cell r="F680" t="str">
            <v>398WYU</v>
          </cell>
          <cell r="G680" t="str">
            <v>398</v>
          </cell>
          <cell r="I680">
            <v>22181.75</v>
          </cell>
        </row>
        <row r="681">
          <cell r="A681" t="str">
            <v>399SE</v>
          </cell>
          <cell r="B681" t="str">
            <v>399</v>
          </cell>
          <cell r="D681">
            <v>327718417.29080206</v>
          </cell>
          <cell r="F681" t="str">
            <v>399SE</v>
          </cell>
          <cell r="G681" t="str">
            <v>399</v>
          </cell>
          <cell r="I681">
            <v>327718417.29080206</v>
          </cell>
        </row>
        <row r="682">
          <cell r="A682" t="str">
            <v>403364CA</v>
          </cell>
          <cell r="B682" t="str">
            <v>403364</v>
          </cell>
          <cell r="D682">
            <v>4923878.5469852556</v>
          </cell>
          <cell r="F682" t="str">
            <v>403364CA</v>
          </cell>
          <cell r="G682" t="str">
            <v>403364</v>
          </cell>
          <cell r="I682">
            <v>4923878.5469852556</v>
          </cell>
        </row>
        <row r="683">
          <cell r="A683" t="str">
            <v>403364IDU</v>
          </cell>
          <cell r="B683" t="str">
            <v>403364</v>
          </cell>
          <cell r="D683">
            <v>6116084.4130890854</v>
          </cell>
          <cell r="F683" t="str">
            <v>403364IDU</v>
          </cell>
          <cell r="G683" t="str">
            <v>403364</v>
          </cell>
          <cell r="I683">
            <v>6116084.4130890854</v>
          </cell>
        </row>
        <row r="684">
          <cell r="A684" t="str">
            <v>403364OR</v>
          </cell>
          <cell r="B684" t="str">
            <v>403364</v>
          </cell>
          <cell r="D684">
            <v>42515869.176205635</v>
          </cell>
          <cell r="F684" t="str">
            <v>403364OR</v>
          </cell>
          <cell r="G684" t="str">
            <v>403364</v>
          </cell>
          <cell r="I684">
            <v>42515869.176205635</v>
          </cell>
        </row>
        <row r="685">
          <cell r="A685" t="str">
            <v>403364UT</v>
          </cell>
          <cell r="B685" t="str">
            <v>403364</v>
          </cell>
          <cell r="D685">
            <v>48765438.714843079</v>
          </cell>
          <cell r="F685" t="str">
            <v>403364UT</v>
          </cell>
          <cell r="G685" t="str">
            <v>403364</v>
          </cell>
          <cell r="I685">
            <v>48765438.714843079</v>
          </cell>
        </row>
        <row r="686">
          <cell r="A686" t="str">
            <v>403364WA</v>
          </cell>
          <cell r="B686" t="str">
            <v>403364</v>
          </cell>
          <cell r="D686">
            <v>10184713.380374877</v>
          </cell>
          <cell r="F686" t="str">
            <v>403364WA</v>
          </cell>
          <cell r="G686" t="str">
            <v>403364</v>
          </cell>
          <cell r="I686">
            <v>10184713.380374877</v>
          </cell>
        </row>
        <row r="687">
          <cell r="A687" t="str">
            <v>403364WYP</v>
          </cell>
          <cell r="B687" t="str">
            <v>403364</v>
          </cell>
          <cell r="D687">
            <v>10411102.623222837</v>
          </cell>
          <cell r="F687" t="str">
            <v>403364WYP</v>
          </cell>
          <cell r="G687" t="str">
            <v>403364</v>
          </cell>
          <cell r="I687">
            <v>10411102.623222837</v>
          </cell>
        </row>
        <row r="688">
          <cell r="A688" t="str">
            <v>403364WYU</v>
          </cell>
          <cell r="B688" t="str">
            <v>403364</v>
          </cell>
          <cell r="D688">
            <v>2062519.9904525948</v>
          </cell>
          <cell r="F688" t="str">
            <v>403364WYU</v>
          </cell>
          <cell r="G688" t="str">
            <v>403364</v>
          </cell>
          <cell r="I688">
            <v>2062519.9904525948</v>
          </cell>
        </row>
        <row r="689">
          <cell r="A689" t="str">
            <v>403GPCA</v>
          </cell>
          <cell r="B689" t="str">
            <v>403GP</v>
          </cell>
          <cell r="D689">
            <v>252565.04393953641</v>
          </cell>
          <cell r="F689" t="str">
            <v>403GPCA</v>
          </cell>
          <cell r="G689" t="str">
            <v>403GP</v>
          </cell>
          <cell r="I689">
            <v>252565.04393953641</v>
          </cell>
        </row>
        <row r="690">
          <cell r="A690" t="str">
            <v>403GPCN</v>
          </cell>
          <cell r="B690" t="str">
            <v>403GP</v>
          </cell>
          <cell r="D690">
            <v>1576664.1303756947</v>
          </cell>
          <cell r="F690" t="str">
            <v>403GPCN</v>
          </cell>
          <cell r="G690" t="str">
            <v>403GP</v>
          </cell>
          <cell r="I690">
            <v>1576664.1303756947</v>
          </cell>
        </row>
        <row r="691">
          <cell r="A691" t="str">
            <v>403GPDGP</v>
          </cell>
          <cell r="B691" t="str">
            <v>403GP</v>
          </cell>
          <cell r="D691">
            <v>501052.04056647437</v>
          </cell>
          <cell r="F691" t="str">
            <v>403GPDGP</v>
          </cell>
          <cell r="G691" t="str">
            <v>403GP</v>
          </cell>
          <cell r="I691">
            <v>501052.04056647437</v>
          </cell>
        </row>
        <row r="692">
          <cell r="A692" t="str">
            <v>403GPDGU</v>
          </cell>
          <cell r="B692" t="str">
            <v>403GP</v>
          </cell>
          <cell r="D692">
            <v>957899.48584202887</v>
          </cell>
          <cell r="F692" t="str">
            <v>403GPDGU</v>
          </cell>
          <cell r="G692" t="str">
            <v>403GP</v>
          </cell>
          <cell r="I692">
            <v>957899.48584202887</v>
          </cell>
        </row>
        <row r="693">
          <cell r="A693" t="str">
            <v>403GPIDU</v>
          </cell>
          <cell r="B693" t="str">
            <v>403GP</v>
          </cell>
          <cell r="D693">
            <v>784472.45715094754</v>
          </cell>
          <cell r="F693" t="str">
            <v>403GPIDU</v>
          </cell>
          <cell r="G693" t="str">
            <v>403GP</v>
          </cell>
          <cell r="I693">
            <v>784472.45715094754</v>
          </cell>
        </row>
        <row r="694">
          <cell r="A694" t="str">
            <v>403GPOR</v>
          </cell>
          <cell r="B694" t="str">
            <v>403GP</v>
          </cell>
          <cell r="D694">
            <v>4495694.5655515119</v>
          </cell>
          <cell r="F694" t="str">
            <v>403GPOR</v>
          </cell>
          <cell r="G694" t="str">
            <v>403GP</v>
          </cell>
          <cell r="I694">
            <v>4495694.5655515119</v>
          </cell>
        </row>
        <row r="695">
          <cell r="A695" t="str">
            <v>403GPSE</v>
          </cell>
          <cell r="B695" t="str">
            <v>403GP</v>
          </cell>
          <cell r="D695">
            <v>32131.192293838139</v>
          </cell>
          <cell r="F695" t="str">
            <v>403GPSE</v>
          </cell>
          <cell r="G695" t="str">
            <v>403GP</v>
          </cell>
          <cell r="I695">
            <v>32131.192293838139</v>
          </cell>
        </row>
        <row r="696">
          <cell r="A696" t="str">
            <v>403GPSG</v>
          </cell>
          <cell r="B696" t="str">
            <v>403GP</v>
          </cell>
          <cell r="D696">
            <v>4240332.4112036079</v>
          </cell>
          <cell r="F696" t="str">
            <v>403GPSG</v>
          </cell>
          <cell r="G696" t="str">
            <v>403GP</v>
          </cell>
          <cell r="I696">
            <v>4240332.4112036079</v>
          </cell>
        </row>
        <row r="697">
          <cell r="A697" t="str">
            <v>403GPSO</v>
          </cell>
          <cell r="B697" t="str">
            <v>403GP</v>
          </cell>
          <cell r="D697">
            <v>21476548.198052153</v>
          </cell>
          <cell r="F697" t="str">
            <v>403GPSO</v>
          </cell>
          <cell r="G697" t="str">
            <v>403GP</v>
          </cell>
          <cell r="I697">
            <v>21476548.198052153</v>
          </cell>
        </row>
        <row r="698">
          <cell r="A698" t="str">
            <v>403GPSSGCH</v>
          </cell>
          <cell r="B698" t="str">
            <v>403GP</v>
          </cell>
          <cell r="D698">
            <v>101063.4880082927</v>
          </cell>
          <cell r="F698" t="str">
            <v>403GPSSGCH</v>
          </cell>
          <cell r="G698" t="str">
            <v>403GP</v>
          </cell>
          <cell r="I698">
            <v>101063.4880082927</v>
          </cell>
        </row>
        <row r="699">
          <cell r="A699" t="str">
            <v>403GPSSGCT</v>
          </cell>
          <cell r="B699" t="str">
            <v>403GP</v>
          </cell>
          <cell r="D699">
            <v>74120.561397919912</v>
          </cell>
          <cell r="F699" t="str">
            <v>403GPSSGCT</v>
          </cell>
          <cell r="G699" t="str">
            <v>403GP</v>
          </cell>
          <cell r="I699">
            <v>74120.561397919912</v>
          </cell>
        </row>
        <row r="700">
          <cell r="A700" t="str">
            <v>403GPUT</v>
          </cell>
          <cell r="B700" t="str">
            <v>403GP</v>
          </cell>
          <cell r="D700">
            <v>4141650.0854121782</v>
          </cell>
          <cell r="F700" t="str">
            <v>403GPUT</v>
          </cell>
          <cell r="G700" t="str">
            <v>403GP</v>
          </cell>
          <cell r="I700">
            <v>4141650.0854121782</v>
          </cell>
        </row>
        <row r="701">
          <cell r="A701" t="str">
            <v>403GPWA</v>
          </cell>
          <cell r="B701" t="str">
            <v>403GP</v>
          </cell>
          <cell r="D701">
            <v>1368291.4173925424</v>
          </cell>
          <cell r="F701" t="str">
            <v>403GPWA</v>
          </cell>
          <cell r="G701" t="str">
            <v>403GP</v>
          </cell>
          <cell r="I701">
            <v>1368291.4173925424</v>
          </cell>
        </row>
        <row r="702">
          <cell r="A702" t="str">
            <v>403GPWYP</v>
          </cell>
          <cell r="B702" t="str">
            <v>403GP</v>
          </cell>
          <cell r="D702">
            <v>1521594.4832056579</v>
          </cell>
          <cell r="F702" t="str">
            <v>403GPWYP</v>
          </cell>
          <cell r="G702" t="str">
            <v>403GP</v>
          </cell>
          <cell r="I702">
            <v>1521594.4832056579</v>
          </cell>
        </row>
        <row r="703">
          <cell r="A703" t="str">
            <v>403GPWYU</v>
          </cell>
          <cell r="B703" t="str">
            <v>403GP</v>
          </cell>
          <cell r="D703">
            <v>337249.39658212027</v>
          </cell>
          <cell r="F703" t="str">
            <v>403GPWYU</v>
          </cell>
          <cell r="G703" t="str">
            <v>403GP</v>
          </cell>
          <cell r="I703">
            <v>337249.39658212027</v>
          </cell>
        </row>
        <row r="704">
          <cell r="A704" t="str">
            <v>403HPDGP</v>
          </cell>
          <cell r="B704" t="str">
            <v>403HP</v>
          </cell>
          <cell r="D704">
            <v>5226738.1016249591</v>
          </cell>
          <cell r="F704" t="str">
            <v>403HPDGP</v>
          </cell>
          <cell r="G704" t="str">
            <v>403HP</v>
          </cell>
          <cell r="I704">
            <v>5226738.1016249591</v>
          </cell>
        </row>
        <row r="705">
          <cell r="A705" t="str">
            <v>403HPDGU</v>
          </cell>
          <cell r="B705" t="str">
            <v>403HP</v>
          </cell>
          <cell r="D705">
            <v>1236002.2245793077</v>
          </cell>
          <cell r="F705" t="str">
            <v>403HPDGU</v>
          </cell>
          <cell r="G705" t="str">
            <v>403HP</v>
          </cell>
          <cell r="I705">
            <v>1236002.2245793077</v>
          </cell>
        </row>
        <row r="706">
          <cell r="A706" t="str">
            <v>403HPSG-P</v>
          </cell>
          <cell r="B706" t="str">
            <v>403HP</v>
          </cell>
          <cell r="D706">
            <v>6862226.7734354306</v>
          </cell>
          <cell r="F706" t="str">
            <v>403HPSG-P</v>
          </cell>
          <cell r="G706" t="str">
            <v>403HP</v>
          </cell>
          <cell r="I706">
            <v>6862226.7734354306</v>
          </cell>
        </row>
        <row r="707">
          <cell r="A707" t="str">
            <v>403HPSG-U</v>
          </cell>
          <cell r="B707" t="str">
            <v>403HP</v>
          </cell>
          <cell r="D707">
            <v>1744869.2171441731</v>
          </cell>
          <cell r="F707" t="str">
            <v>403HPSG-U</v>
          </cell>
          <cell r="G707" t="str">
            <v>403HP</v>
          </cell>
          <cell r="I707">
            <v>1744869.2171441731</v>
          </cell>
        </row>
        <row r="708">
          <cell r="A708" t="str">
            <v>403OPDGU</v>
          </cell>
          <cell r="B708" t="str">
            <v>403OP</v>
          </cell>
          <cell r="D708">
            <v>44711.272365129844</v>
          </cell>
          <cell r="F708" t="str">
            <v>403OPDGU</v>
          </cell>
          <cell r="G708" t="str">
            <v>403OP</v>
          </cell>
          <cell r="I708">
            <v>44711.272365129844</v>
          </cell>
        </row>
        <row r="709">
          <cell r="A709" t="str">
            <v>403OPSG</v>
          </cell>
          <cell r="B709" t="str">
            <v>403OP</v>
          </cell>
          <cell r="D709">
            <v>16990401.312689729</v>
          </cell>
          <cell r="F709" t="str">
            <v>403OPSG</v>
          </cell>
          <cell r="G709" t="str">
            <v>403OP</v>
          </cell>
          <cell r="I709">
            <v>16990401.312689729</v>
          </cell>
        </row>
        <row r="710">
          <cell r="A710" t="str">
            <v>403OPSSGCT</v>
          </cell>
          <cell r="B710" t="str">
            <v>403OP</v>
          </cell>
          <cell r="D710">
            <v>3172695.5972707276</v>
          </cell>
          <cell r="F710" t="str">
            <v>403OPSSGCT</v>
          </cell>
          <cell r="G710" t="str">
            <v>403OP</v>
          </cell>
          <cell r="I710">
            <v>3172695.5972707276</v>
          </cell>
        </row>
        <row r="711">
          <cell r="A711" t="str">
            <v>403SPDGP</v>
          </cell>
          <cell r="B711" t="str">
            <v>403SP</v>
          </cell>
          <cell r="D711">
            <v>38147253.975786805</v>
          </cell>
          <cell r="F711" t="str">
            <v>403SPDGP</v>
          </cell>
          <cell r="G711" t="str">
            <v>403SP</v>
          </cell>
          <cell r="I711">
            <v>38147253.975786805</v>
          </cell>
        </row>
        <row r="712">
          <cell r="A712" t="str">
            <v>403SPDGU</v>
          </cell>
          <cell r="B712" t="str">
            <v>403SP</v>
          </cell>
          <cell r="D712">
            <v>41247688.137818977</v>
          </cell>
          <cell r="F712" t="str">
            <v>403SPDGU</v>
          </cell>
          <cell r="G712" t="str">
            <v>403SP</v>
          </cell>
          <cell r="I712">
            <v>41247688.137818977</v>
          </cell>
        </row>
        <row r="713">
          <cell r="A713" t="str">
            <v>403SPSG</v>
          </cell>
          <cell r="B713" t="str">
            <v>403SP</v>
          </cell>
          <cell r="D713">
            <v>54153467.842561841</v>
          </cell>
          <cell r="F713" t="str">
            <v>403SPSG</v>
          </cell>
          <cell r="G713" t="str">
            <v>403SP</v>
          </cell>
          <cell r="I713">
            <v>54153467.842561841</v>
          </cell>
        </row>
        <row r="714">
          <cell r="A714" t="str">
            <v>403SPSSGCH</v>
          </cell>
          <cell r="B714" t="str">
            <v>403SP</v>
          </cell>
          <cell r="D714">
            <v>8879820.7693159301</v>
          </cell>
          <cell r="F714" t="str">
            <v>403SPSSGCH</v>
          </cell>
          <cell r="G714" t="str">
            <v>403SP</v>
          </cell>
          <cell r="I714">
            <v>8879820.7693159301</v>
          </cell>
        </row>
        <row r="715">
          <cell r="A715" t="str">
            <v>403TPDGP</v>
          </cell>
          <cell r="B715" t="str">
            <v>403TP</v>
          </cell>
          <cell r="D715">
            <v>12411035.114823798</v>
          </cell>
          <cell r="F715" t="str">
            <v>403TPDGP</v>
          </cell>
          <cell r="G715" t="str">
            <v>403TP</v>
          </cell>
          <cell r="I715">
            <v>12411035.114823798</v>
          </cell>
        </row>
        <row r="716">
          <cell r="A716" t="str">
            <v>403TPDGU</v>
          </cell>
          <cell r="B716" t="str">
            <v>403TP</v>
          </cell>
          <cell r="D716">
            <v>13310890.65524108</v>
          </cell>
          <cell r="F716" t="str">
            <v>403TPDGU</v>
          </cell>
          <cell r="G716" t="str">
            <v>403TP</v>
          </cell>
          <cell r="I716">
            <v>13310890.65524108</v>
          </cell>
        </row>
        <row r="717">
          <cell r="A717" t="str">
            <v>403TPSG</v>
          </cell>
          <cell r="B717" t="str">
            <v>403TP</v>
          </cell>
          <cell r="D717">
            <v>29016566.09296399</v>
          </cell>
          <cell r="F717" t="str">
            <v>403TPSG</v>
          </cell>
          <cell r="G717" t="str">
            <v>403TP</v>
          </cell>
          <cell r="I717">
            <v>29016566.09296399</v>
          </cell>
        </row>
        <row r="718">
          <cell r="A718" t="str">
            <v>404GPCA</v>
          </cell>
          <cell r="B718" t="str">
            <v>404GP</v>
          </cell>
          <cell r="D718">
            <v>38216.28</v>
          </cell>
          <cell r="F718" t="str">
            <v>404GPCA</v>
          </cell>
          <cell r="G718" t="str">
            <v>404GP</v>
          </cell>
          <cell r="I718">
            <v>38216.28</v>
          </cell>
        </row>
        <row r="719">
          <cell r="A719" t="str">
            <v>404GPCN</v>
          </cell>
          <cell r="B719" t="str">
            <v>404GP</v>
          </cell>
          <cell r="D719">
            <v>161809.78</v>
          </cell>
          <cell r="F719" t="str">
            <v>404GPCN</v>
          </cell>
          <cell r="G719" t="str">
            <v>404GP</v>
          </cell>
          <cell r="I719">
            <v>161809.78</v>
          </cell>
        </row>
        <row r="720">
          <cell r="A720" t="str">
            <v>404GPOR</v>
          </cell>
          <cell r="B720" t="str">
            <v>404GP</v>
          </cell>
          <cell r="D720">
            <v>470318.19</v>
          </cell>
          <cell r="F720" t="str">
            <v>404GPOR</v>
          </cell>
          <cell r="G720" t="str">
            <v>404GP</v>
          </cell>
          <cell r="I720">
            <v>470318.19</v>
          </cell>
        </row>
        <row r="721">
          <cell r="A721" t="str">
            <v>404GPSO</v>
          </cell>
          <cell r="B721" t="str">
            <v>404GP</v>
          </cell>
          <cell r="D721">
            <v>1123305.23</v>
          </cell>
          <cell r="F721" t="str">
            <v>404GPSO</v>
          </cell>
          <cell r="G721" t="str">
            <v>404GP</v>
          </cell>
          <cell r="I721">
            <v>1123305.23</v>
          </cell>
        </row>
        <row r="722">
          <cell r="A722" t="str">
            <v>404GPUT</v>
          </cell>
          <cell r="B722" t="str">
            <v>404GP</v>
          </cell>
          <cell r="D722">
            <v>15663.38</v>
          </cell>
          <cell r="F722" t="str">
            <v>404GPUT</v>
          </cell>
          <cell r="G722" t="str">
            <v>404GP</v>
          </cell>
          <cell r="I722">
            <v>15663.38</v>
          </cell>
        </row>
        <row r="723">
          <cell r="A723" t="str">
            <v>404GPWA</v>
          </cell>
          <cell r="B723" t="str">
            <v>404GP</v>
          </cell>
          <cell r="D723">
            <v>37424.720000000001</v>
          </cell>
          <cell r="F723" t="str">
            <v>404GPWA</v>
          </cell>
          <cell r="G723" t="str">
            <v>404GP</v>
          </cell>
          <cell r="I723">
            <v>37424.720000000001</v>
          </cell>
        </row>
        <row r="724">
          <cell r="A724" t="str">
            <v>404GPWYP</v>
          </cell>
          <cell r="B724" t="str">
            <v>404GP</v>
          </cell>
          <cell r="D724">
            <v>121470.91</v>
          </cell>
          <cell r="F724" t="str">
            <v>404GPWYP</v>
          </cell>
          <cell r="G724" t="str">
            <v>404GP</v>
          </cell>
          <cell r="I724">
            <v>121470.91</v>
          </cell>
        </row>
        <row r="725">
          <cell r="A725" t="str">
            <v>404GPWYU</v>
          </cell>
          <cell r="B725" t="str">
            <v>404GP</v>
          </cell>
          <cell r="D725">
            <v>1712.54</v>
          </cell>
          <cell r="F725" t="str">
            <v>404GPWYU</v>
          </cell>
          <cell r="G725" t="str">
            <v>404GP</v>
          </cell>
          <cell r="I725">
            <v>1712.54</v>
          </cell>
        </row>
        <row r="726">
          <cell r="A726" t="str">
            <v>404HPSG-U</v>
          </cell>
          <cell r="B726" t="str">
            <v>404HP</v>
          </cell>
          <cell r="D726">
            <v>38449.120000000003</v>
          </cell>
          <cell r="F726" t="str">
            <v>404HPSG-U</v>
          </cell>
          <cell r="G726" t="str">
            <v>404HP</v>
          </cell>
          <cell r="I726">
            <v>38449.120000000003</v>
          </cell>
        </row>
        <row r="727">
          <cell r="A727" t="str">
            <v>404IPCA</v>
          </cell>
          <cell r="B727" t="str">
            <v>404IP</v>
          </cell>
          <cell r="D727">
            <v>60738.054681210429</v>
          </cell>
          <cell r="F727" t="str">
            <v>404IPCA</v>
          </cell>
          <cell r="G727" t="str">
            <v>404IP</v>
          </cell>
          <cell r="I727">
            <v>60738.054681210429</v>
          </cell>
        </row>
        <row r="728">
          <cell r="A728" t="str">
            <v>404IPCN</v>
          </cell>
          <cell r="B728" t="str">
            <v>404IP</v>
          </cell>
          <cell r="D728">
            <v>8719470.5894580316</v>
          </cell>
          <cell r="F728" t="str">
            <v>404IPCN</v>
          </cell>
          <cell r="G728" t="str">
            <v>404IP</v>
          </cell>
          <cell r="I728">
            <v>8719470.5894580316</v>
          </cell>
        </row>
        <row r="729">
          <cell r="A729" t="str">
            <v>404IPDGP</v>
          </cell>
          <cell r="B729" t="str">
            <v>404IP</v>
          </cell>
          <cell r="D729">
            <v>114348.84285358631</v>
          </cell>
          <cell r="F729" t="str">
            <v>404IPDGP</v>
          </cell>
          <cell r="G729" t="str">
            <v>404IP</v>
          </cell>
          <cell r="I729">
            <v>114348.84285358631</v>
          </cell>
        </row>
        <row r="730">
          <cell r="A730" t="str">
            <v>404IPDGU</v>
          </cell>
          <cell r="B730" t="str">
            <v>404IP</v>
          </cell>
          <cell r="D730">
            <v>27315.692515788691</v>
          </cell>
          <cell r="F730" t="str">
            <v>404IPDGU</v>
          </cell>
          <cell r="G730" t="str">
            <v>404IP</v>
          </cell>
          <cell r="I730">
            <v>27315.692515788691</v>
          </cell>
        </row>
        <row r="731">
          <cell r="A731" t="str">
            <v>404IPIDU</v>
          </cell>
          <cell r="B731" t="str">
            <v>404IP</v>
          </cell>
          <cell r="D731">
            <v>259539.57292611705</v>
          </cell>
          <cell r="F731" t="str">
            <v>404IPIDU</v>
          </cell>
          <cell r="G731" t="str">
            <v>404IP</v>
          </cell>
          <cell r="I731">
            <v>259539.57292611705</v>
          </cell>
        </row>
        <row r="732">
          <cell r="A732" t="str">
            <v>404IPOR</v>
          </cell>
          <cell r="B732" t="str">
            <v>404IP</v>
          </cell>
          <cell r="D732">
            <v>30173.957492517948</v>
          </cell>
          <cell r="F732" t="str">
            <v>404IPOR</v>
          </cell>
          <cell r="G732" t="str">
            <v>404IP</v>
          </cell>
          <cell r="I732">
            <v>30173.957492517948</v>
          </cell>
        </row>
        <row r="733">
          <cell r="A733" t="str">
            <v>404IPSE</v>
          </cell>
          <cell r="B733" t="str">
            <v>404IP</v>
          </cell>
          <cell r="D733">
            <v>104410.41681246059</v>
          </cell>
          <cell r="F733" t="str">
            <v>404IPSE</v>
          </cell>
          <cell r="G733" t="str">
            <v>404IP</v>
          </cell>
          <cell r="I733">
            <v>104410.41681246059</v>
          </cell>
        </row>
        <row r="734">
          <cell r="A734" t="str">
            <v>404IPSG</v>
          </cell>
          <cell r="B734" t="str">
            <v>404IP</v>
          </cell>
          <cell r="D734">
            <v>3260869.0122256959</v>
          </cell>
          <cell r="F734" t="str">
            <v>404IPSG</v>
          </cell>
          <cell r="G734" t="str">
            <v>404IP</v>
          </cell>
          <cell r="I734">
            <v>3260869.0122256959</v>
          </cell>
        </row>
        <row r="735">
          <cell r="A735" t="str">
            <v>404IPSG-P</v>
          </cell>
          <cell r="B735" t="str">
            <v>404IP</v>
          </cell>
          <cell r="D735">
            <v>2613600.0011544065</v>
          </cell>
          <cell r="F735" t="str">
            <v>404IPSG-P</v>
          </cell>
          <cell r="G735" t="str">
            <v>404IP</v>
          </cell>
          <cell r="I735">
            <v>2613600.0011544065</v>
          </cell>
        </row>
        <row r="736">
          <cell r="A736" t="str">
            <v>404IPSG-U</v>
          </cell>
          <cell r="B736" t="str">
            <v>404IP</v>
          </cell>
          <cell r="D736">
            <v>390014.25088750263</v>
          </cell>
          <cell r="F736" t="str">
            <v>404IPSG-U</v>
          </cell>
          <cell r="G736" t="str">
            <v>404IP</v>
          </cell>
          <cell r="I736">
            <v>390014.25088750263</v>
          </cell>
        </row>
        <row r="737">
          <cell r="A737" t="str">
            <v>404IPSO</v>
          </cell>
          <cell r="B737" t="str">
            <v>404IP</v>
          </cell>
          <cell r="D737">
            <v>34282415.610163271</v>
          </cell>
          <cell r="F737" t="str">
            <v>404IPSO</v>
          </cell>
          <cell r="G737" t="str">
            <v>404IP</v>
          </cell>
          <cell r="I737">
            <v>34282415.610163271</v>
          </cell>
        </row>
        <row r="738">
          <cell r="A738" t="str">
            <v>404IPSSGCH</v>
          </cell>
          <cell r="B738" t="str">
            <v>404IP</v>
          </cell>
          <cell r="D738">
            <v>2506.6071101248799</v>
          </cell>
          <cell r="F738" t="str">
            <v>404IPSSGCH</v>
          </cell>
          <cell r="G738" t="str">
            <v>404IP</v>
          </cell>
          <cell r="I738">
            <v>2506.6071101248799</v>
          </cell>
        </row>
        <row r="739">
          <cell r="A739" t="str">
            <v>404IPSSGCT</v>
          </cell>
          <cell r="B739" t="str">
            <v>404IP</v>
          </cell>
          <cell r="D739">
            <v>0</v>
          </cell>
          <cell r="F739" t="str">
            <v>404IPSSGCT</v>
          </cell>
          <cell r="G739" t="str">
            <v>404IP</v>
          </cell>
          <cell r="I739">
            <v>0</v>
          </cell>
        </row>
        <row r="740">
          <cell r="A740" t="str">
            <v>404IPUT</v>
          </cell>
          <cell r="B740" t="str">
            <v>404IP</v>
          </cell>
          <cell r="D740">
            <v>873837.14021505637</v>
          </cell>
          <cell r="F740" t="str">
            <v>404IPUT</v>
          </cell>
          <cell r="G740" t="str">
            <v>404IP</v>
          </cell>
          <cell r="I740">
            <v>873837.14021505637</v>
          </cell>
        </row>
        <row r="741">
          <cell r="A741" t="str">
            <v>404IPWA</v>
          </cell>
          <cell r="B741" t="str">
            <v>404IP</v>
          </cell>
          <cell r="D741">
            <v>708.61077389712887</v>
          </cell>
          <cell r="F741" t="str">
            <v>404IPWA</v>
          </cell>
          <cell r="G741" t="str">
            <v>404IP</v>
          </cell>
          <cell r="I741">
            <v>708.61077389712887</v>
          </cell>
        </row>
        <row r="742">
          <cell r="A742" t="str">
            <v>404IPWYP</v>
          </cell>
          <cell r="B742" t="str">
            <v>404IP</v>
          </cell>
          <cell r="D742">
            <v>288378.89656213415</v>
          </cell>
          <cell r="F742" t="str">
            <v>404IPWYP</v>
          </cell>
          <cell r="G742" t="str">
            <v>404IP</v>
          </cell>
          <cell r="I742">
            <v>288378.89656213415</v>
          </cell>
        </row>
        <row r="743">
          <cell r="A743" t="str">
            <v>404IPWYU</v>
          </cell>
          <cell r="B743" t="str">
            <v>404IP</v>
          </cell>
          <cell r="D743">
            <v>115409.01760984941</v>
          </cell>
          <cell r="F743" t="str">
            <v>404IPWYU</v>
          </cell>
          <cell r="G743" t="str">
            <v>404IP</v>
          </cell>
          <cell r="I743">
            <v>115409.01760984941</v>
          </cell>
        </row>
        <row r="744">
          <cell r="A744" t="str">
            <v>406SG</v>
          </cell>
          <cell r="B744" t="str">
            <v>406</v>
          </cell>
          <cell r="D744">
            <v>5479353</v>
          </cell>
          <cell r="F744" t="str">
            <v>406SG</v>
          </cell>
          <cell r="G744" t="str">
            <v>406</v>
          </cell>
          <cell r="I744">
            <v>5479353</v>
          </cell>
        </row>
        <row r="745">
          <cell r="A745" t="str">
            <v>407OR</v>
          </cell>
          <cell r="B745" t="str">
            <v>407</v>
          </cell>
          <cell r="D745">
            <v>0</v>
          </cell>
          <cell r="F745" t="str">
            <v>407OR</v>
          </cell>
          <cell r="G745" t="str">
            <v>407</v>
          </cell>
          <cell r="I745">
            <v>0</v>
          </cell>
        </row>
        <row r="746">
          <cell r="A746" t="str">
            <v>407OTHER</v>
          </cell>
          <cell r="B746" t="str">
            <v>407</v>
          </cell>
          <cell r="D746">
            <v>1196558</v>
          </cell>
          <cell r="F746" t="str">
            <v>407OTHER</v>
          </cell>
          <cell r="G746" t="str">
            <v>407</v>
          </cell>
          <cell r="I746">
            <v>1196558</v>
          </cell>
        </row>
        <row r="747">
          <cell r="A747" t="str">
            <v>407SG</v>
          </cell>
          <cell r="B747" t="str">
            <v>407</v>
          </cell>
          <cell r="D747">
            <v>0</v>
          </cell>
          <cell r="F747" t="str">
            <v>407SG</v>
          </cell>
          <cell r="G747" t="str">
            <v>407</v>
          </cell>
          <cell r="I747">
            <v>0</v>
          </cell>
        </row>
        <row r="748">
          <cell r="A748" t="str">
            <v>407TROJP</v>
          </cell>
          <cell r="B748" t="str">
            <v>407</v>
          </cell>
          <cell r="D748">
            <v>822024</v>
          </cell>
          <cell r="F748" t="str">
            <v>407TROJP</v>
          </cell>
          <cell r="G748" t="str">
            <v>407</v>
          </cell>
          <cell r="I748">
            <v>822024</v>
          </cell>
        </row>
        <row r="749">
          <cell r="A749" t="str">
            <v>407WA</v>
          </cell>
          <cell r="B749" t="str">
            <v>407</v>
          </cell>
          <cell r="D749">
            <v>0</v>
          </cell>
          <cell r="F749" t="str">
            <v>407WA</v>
          </cell>
          <cell r="G749" t="str">
            <v>407</v>
          </cell>
          <cell r="I749">
            <v>0</v>
          </cell>
        </row>
        <row r="750">
          <cell r="A750" t="str">
            <v>408CA</v>
          </cell>
          <cell r="B750" t="str">
            <v>408</v>
          </cell>
          <cell r="D750">
            <v>840000</v>
          </cell>
          <cell r="F750" t="str">
            <v>408CA</v>
          </cell>
          <cell r="G750" t="str">
            <v>408</v>
          </cell>
          <cell r="I750">
            <v>840000</v>
          </cell>
        </row>
        <row r="751">
          <cell r="A751" t="str">
            <v>408GPS</v>
          </cell>
          <cell r="B751" t="str">
            <v>408</v>
          </cell>
          <cell r="D751">
            <v>82620000</v>
          </cell>
          <cell r="F751" t="str">
            <v>408GPS</v>
          </cell>
          <cell r="G751" t="str">
            <v>408</v>
          </cell>
          <cell r="I751">
            <v>82620000</v>
          </cell>
        </row>
        <row r="752">
          <cell r="A752" t="str">
            <v>408OR</v>
          </cell>
          <cell r="B752" t="str">
            <v>408</v>
          </cell>
          <cell r="D752">
            <v>20090000</v>
          </cell>
          <cell r="F752" t="str">
            <v>408OR</v>
          </cell>
          <cell r="G752" t="str">
            <v>408</v>
          </cell>
          <cell r="I752">
            <v>20090000</v>
          </cell>
        </row>
        <row r="753">
          <cell r="A753" t="str">
            <v>408SE</v>
          </cell>
          <cell r="B753" t="str">
            <v>408</v>
          </cell>
          <cell r="D753">
            <v>424000</v>
          </cell>
          <cell r="F753" t="str">
            <v>408SE</v>
          </cell>
          <cell r="G753" t="str">
            <v>408</v>
          </cell>
          <cell r="I753">
            <v>424000</v>
          </cell>
        </row>
        <row r="754">
          <cell r="A754" t="str">
            <v>408SO</v>
          </cell>
          <cell r="B754" t="str">
            <v>408</v>
          </cell>
          <cell r="D754">
            <v>7600000</v>
          </cell>
          <cell r="F754" t="str">
            <v>408SO</v>
          </cell>
          <cell r="G754" t="str">
            <v>408</v>
          </cell>
          <cell r="I754">
            <v>7600000</v>
          </cell>
        </row>
        <row r="755">
          <cell r="A755" t="str">
            <v>408UT</v>
          </cell>
          <cell r="B755" t="str">
            <v>408</v>
          </cell>
          <cell r="D755">
            <v>10000</v>
          </cell>
          <cell r="F755" t="str">
            <v>408UT</v>
          </cell>
          <cell r="G755" t="str">
            <v>408</v>
          </cell>
          <cell r="I755">
            <v>10000</v>
          </cell>
        </row>
        <row r="756">
          <cell r="A756" t="str">
            <v>408WA</v>
          </cell>
          <cell r="B756" t="str">
            <v>408</v>
          </cell>
          <cell r="D756">
            <v>30000</v>
          </cell>
          <cell r="F756" t="str">
            <v>408WA</v>
          </cell>
          <cell r="G756" t="str">
            <v>408</v>
          </cell>
          <cell r="I756">
            <v>30000</v>
          </cell>
        </row>
        <row r="757">
          <cell r="A757" t="str">
            <v>408WYP</v>
          </cell>
          <cell r="B757" t="str">
            <v>408</v>
          </cell>
          <cell r="D757">
            <v>1076600</v>
          </cell>
          <cell r="F757" t="str">
            <v>408WYP</v>
          </cell>
          <cell r="G757" t="str">
            <v>408</v>
          </cell>
          <cell r="I757">
            <v>1076600</v>
          </cell>
        </row>
        <row r="758">
          <cell r="A758" t="str">
            <v>408WYU</v>
          </cell>
          <cell r="B758" t="str">
            <v>408</v>
          </cell>
          <cell r="D758">
            <v>153400</v>
          </cell>
          <cell r="F758" t="str">
            <v>408WYU</v>
          </cell>
          <cell r="G758" t="str">
            <v>408</v>
          </cell>
          <cell r="I758">
            <v>153400</v>
          </cell>
        </row>
        <row r="759">
          <cell r="A759" t="str">
            <v>40910SE</v>
          </cell>
          <cell r="B759" t="str">
            <v>40910</v>
          </cell>
          <cell r="D759">
            <v>-2002546.04</v>
          </cell>
          <cell r="F759" t="str">
            <v>40910SE</v>
          </cell>
          <cell r="G759" t="str">
            <v>40910</v>
          </cell>
          <cell r="I759">
            <v>-2002546.04</v>
          </cell>
        </row>
        <row r="760">
          <cell r="A760" t="str">
            <v>41010BADDEBT</v>
          </cell>
          <cell r="B760" t="str">
            <v>41010</v>
          </cell>
          <cell r="D760">
            <v>0</v>
          </cell>
          <cell r="F760" t="str">
            <v>41010BADDEBT</v>
          </cell>
          <cell r="G760" t="str">
            <v>41010</v>
          </cell>
          <cell r="I760">
            <v>0</v>
          </cell>
        </row>
        <row r="761">
          <cell r="A761" t="str">
            <v>41010CA</v>
          </cell>
          <cell r="B761" t="str">
            <v>41010</v>
          </cell>
          <cell r="D761">
            <v>1057351</v>
          </cell>
          <cell r="F761" t="str">
            <v>41010CA</v>
          </cell>
          <cell r="G761" t="str">
            <v>41010</v>
          </cell>
          <cell r="I761">
            <v>1057351</v>
          </cell>
        </row>
        <row r="762">
          <cell r="A762" t="str">
            <v>41010CN</v>
          </cell>
          <cell r="B762" t="str">
            <v>41010</v>
          </cell>
          <cell r="D762">
            <v>0</v>
          </cell>
          <cell r="F762" t="str">
            <v>41010CN</v>
          </cell>
          <cell r="G762" t="str">
            <v>41010</v>
          </cell>
          <cell r="I762">
            <v>0</v>
          </cell>
        </row>
        <row r="763">
          <cell r="A763" t="str">
            <v>41010DGP</v>
          </cell>
          <cell r="B763" t="str">
            <v>41010</v>
          </cell>
          <cell r="D763">
            <v>2437</v>
          </cell>
          <cell r="F763" t="str">
            <v>41010DGP</v>
          </cell>
          <cell r="G763" t="str">
            <v>41010</v>
          </cell>
          <cell r="I763">
            <v>2437</v>
          </cell>
        </row>
        <row r="764">
          <cell r="A764" t="str">
            <v>41010FERC</v>
          </cell>
          <cell r="B764" t="str">
            <v>41010</v>
          </cell>
          <cell r="D764">
            <v>78199</v>
          </cell>
          <cell r="F764" t="str">
            <v>41010FERC</v>
          </cell>
          <cell r="G764" t="str">
            <v>41010</v>
          </cell>
          <cell r="I764">
            <v>78199</v>
          </cell>
        </row>
        <row r="765">
          <cell r="A765" t="str">
            <v>41010GPS</v>
          </cell>
          <cell r="B765" t="str">
            <v>41010</v>
          </cell>
          <cell r="D765">
            <v>0</v>
          </cell>
          <cell r="F765" t="str">
            <v>41010GPS</v>
          </cell>
          <cell r="G765" t="str">
            <v>41010</v>
          </cell>
          <cell r="I765">
            <v>0</v>
          </cell>
        </row>
        <row r="766">
          <cell r="A766" t="str">
            <v>41010IDU</v>
          </cell>
          <cell r="B766" t="str">
            <v>41010</v>
          </cell>
          <cell r="D766">
            <v>619377</v>
          </cell>
          <cell r="F766" t="str">
            <v>41010IDU</v>
          </cell>
          <cell r="G766" t="str">
            <v>41010</v>
          </cell>
          <cell r="I766">
            <v>619377</v>
          </cell>
        </row>
        <row r="767">
          <cell r="A767" t="str">
            <v>41010NUTIL</v>
          </cell>
          <cell r="B767" t="str">
            <v>41010</v>
          </cell>
          <cell r="D767">
            <v>0</v>
          </cell>
          <cell r="F767" t="str">
            <v>41010NUTIL</v>
          </cell>
          <cell r="G767" t="str">
            <v>41010</v>
          </cell>
          <cell r="I767">
            <v>0</v>
          </cell>
        </row>
        <row r="768">
          <cell r="A768" t="str">
            <v>41010OR</v>
          </cell>
          <cell r="B768" t="str">
            <v>41010</v>
          </cell>
          <cell r="D768">
            <v>15160340</v>
          </cell>
          <cell r="F768" t="str">
            <v>41010OR</v>
          </cell>
          <cell r="G768" t="str">
            <v>41010</v>
          </cell>
          <cell r="I768">
            <v>15160340</v>
          </cell>
        </row>
        <row r="769">
          <cell r="A769" t="str">
            <v>41010OTHER</v>
          </cell>
          <cell r="B769" t="str">
            <v>41010</v>
          </cell>
          <cell r="D769">
            <v>629900</v>
          </cell>
          <cell r="F769" t="str">
            <v>41010OTHER</v>
          </cell>
          <cell r="G769" t="str">
            <v>41010</v>
          </cell>
          <cell r="I769">
            <v>629900</v>
          </cell>
        </row>
        <row r="770">
          <cell r="A770" t="str">
            <v>41010SE</v>
          </cell>
          <cell r="B770" t="str">
            <v>41010</v>
          </cell>
          <cell r="D770">
            <v>2683697.512240001</v>
          </cell>
          <cell r="F770" t="str">
            <v>41010SE</v>
          </cell>
          <cell r="G770" t="str">
            <v>41010</v>
          </cell>
          <cell r="I770">
            <v>2683697.512240001</v>
          </cell>
        </row>
        <row r="771">
          <cell r="A771" t="str">
            <v>41010SG</v>
          </cell>
          <cell r="B771" t="str">
            <v>41010</v>
          </cell>
          <cell r="D771">
            <v>1610826</v>
          </cell>
          <cell r="F771" t="str">
            <v>41010SG</v>
          </cell>
          <cell r="G771" t="str">
            <v>41010</v>
          </cell>
          <cell r="I771">
            <v>1610826</v>
          </cell>
        </row>
        <row r="772">
          <cell r="A772" t="str">
            <v>41010SGCT</v>
          </cell>
          <cell r="B772" t="str">
            <v>41010</v>
          </cell>
          <cell r="D772">
            <v>0</v>
          </cell>
          <cell r="F772" t="str">
            <v>41010SGCT</v>
          </cell>
          <cell r="G772" t="str">
            <v>41010</v>
          </cell>
          <cell r="I772">
            <v>0</v>
          </cell>
        </row>
        <row r="773">
          <cell r="A773" t="str">
            <v>41010SNP</v>
          </cell>
          <cell r="B773" t="str">
            <v>41010</v>
          </cell>
          <cell r="D773">
            <v>32363</v>
          </cell>
          <cell r="F773" t="str">
            <v>41010SNP</v>
          </cell>
          <cell r="G773" t="str">
            <v>41010</v>
          </cell>
          <cell r="I773">
            <v>32363</v>
          </cell>
        </row>
        <row r="774">
          <cell r="A774" t="str">
            <v>41010SNPD</v>
          </cell>
          <cell r="B774" t="str">
            <v>41010</v>
          </cell>
          <cell r="D774">
            <v>0</v>
          </cell>
          <cell r="F774" t="str">
            <v>41010SNPD</v>
          </cell>
          <cell r="G774" t="str">
            <v>41010</v>
          </cell>
          <cell r="I774">
            <v>0</v>
          </cell>
        </row>
        <row r="775">
          <cell r="A775" t="str">
            <v>41010SO</v>
          </cell>
          <cell r="B775" t="str">
            <v>41010</v>
          </cell>
          <cell r="D775">
            <v>31371190</v>
          </cell>
          <cell r="F775" t="str">
            <v>41010SO</v>
          </cell>
          <cell r="G775" t="str">
            <v>41010</v>
          </cell>
          <cell r="I775">
            <v>31371190</v>
          </cell>
        </row>
        <row r="776">
          <cell r="A776" t="str">
            <v>41010TROJD</v>
          </cell>
          <cell r="B776" t="str">
            <v>41010</v>
          </cell>
          <cell r="D776">
            <v>14659</v>
          </cell>
          <cell r="F776" t="str">
            <v>41010TROJD</v>
          </cell>
          <cell r="G776" t="str">
            <v>41010</v>
          </cell>
          <cell r="I776">
            <v>14659</v>
          </cell>
        </row>
        <row r="777">
          <cell r="A777" t="str">
            <v>41010UT</v>
          </cell>
          <cell r="B777" t="str">
            <v>41010</v>
          </cell>
          <cell r="D777">
            <v>6812449</v>
          </cell>
          <cell r="F777" t="str">
            <v>41010UT</v>
          </cell>
          <cell r="G777" t="str">
            <v>41010</v>
          </cell>
          <cell r="I777">
            <v>6812449</v>
          </cell>
        </row>
        <row r="778">
          <cell r="A778" t="str">
            <v>41010WA</v>
          </cell>
          <cell r="B778" t="str">
            <v>41010</v>
          </cell>
          <cell r="D778">
            <v>3106395</v>
          </cell>
          <cell r="F778" t="str">
            <v>41010WA</v>
          </cell>
          <cell r="G778" t="str">
            <v>41010</v>
          </cell>
          <cell r="I778">
            <v>3106395</v>
          </cell>
        </row>
        <row r="779">
          <cell r="A779" t="str">
            <v>41010WYP</v>
          </cell>
          <cell r="B779" t="str">
            <v>41010</v>
          </cell>
          <cell r="D779">
            <v>5522357</v>
          </cell>
          <cell r="F779" t="str">
            <v>41010WYP</v>
          </cell>
          <cell r="G779" t="str">
            <v>41010</v>
          </cell>
          <cell r="I779">
            <v>5522357</v>
          </cell>
        </row>
        <row r="780">
          <cell r="A780" t="str">
            <v>41010WYU</v>
          </cell>
          <cell r="B780" t="str">
            <v>41010</v>
          </cell>
          <cell r="D780">
            <v>120646</v>
          </cell>
          <cell r="F780" t="str">
            <v>41010WYU</v>
          </cell>
          <cell r="G780" t="str">
            <v>41010</v>
          </cell>
          <cell r="I780">
            <v>120646</v>
          </cell>
        </row>
        <row r="781">
          <cell r="A781" t="str">
            <v>41110BADDEBT</v>
          </cell>
          <cell r="B781" t="str">
            <v>41110</v>
          </cell>
          <cell r="D781">
            <v>-1975555</v>
          </cell>
          <cell r="F781" t="str">
            <v>41110BADDEBT</v>
          </cell>
          <cell r="G781" t="str">
            <v>41110</v>
          </cell>
          <cell r="I781">
            <v>-1975555</v>
          </cell>
        </row>
        <row r="782">
          <cell r="A782" t="str">
            <v>41110CA</v>
          </cell>
          <cell r="B782" t="str">
            <v>41110</v>
          </cell>
          <cell r="D782">
            <v>-126417</v>
          </cell>
          <cell r="F782" t="str">
            <v>41110CA</v>
          </cell>
          <cell r="G782" t="str">
            <v>41110</v>
          </cell>
          <cell r="I782">
            <v>-126417</v>
          </cell>
        </row>
        <row r="783">
          <cell r="A783" t="str">
            <v>41110CN</v>
          </cell>
          <cell r="B783" t="str">
            <v>41110</v>
          </cell>
          <cell r="D783">
            <v>0</v>
          </cell>
          <cell r="F783" t="str">
            <v>41110CN</v>
          </cell>
          <cell r="G783" t="str">
            <v>41110</v>
          </cell>
          <cell r="I783">
            <v>0</v>
          </cell>
        </row>
        <row r="784">
          <cell r="A784" t="str">
            <v>41110DGP</v>
          </cell>
          <cell r="B784" t="str">
            <v>41110</v>
          </cell>
          <cell r="D784">
            <v>-334292</v>
          </cell>
          <cell r="F784" t="str">
            <v>41110DGP</v>
          </cell>
          <cell r="G784" t="str">
            <v>41110</v>
          </cell>
          <cell r="I784">
            <v>-334292</v>
          </cell>
        </row>
        <row r="785">
          <cell r="A785" t="str">
            <v>41110FERC</v>
          </cell>
          <cell r="B785" t="str">
            <v>41110</v>
          </cell>
          <cell r="D785">
            <v>-23521</v>
          </cell>
          <cell r="F785" t="str">
            <v>41110FERC</v>
          </cell>
          <cell r="G785" t="str">
            <v>41110</v>
          </cell>
          <cell r="I785">
            <v>-23521</v>
          </cell>
        </row>
        <row r="786">
          <cell r="A786" t="str">
            <v>41110GPS</v>
          </cell>
          <cell r="B786" t="str">
            <v>41110</v>
          </cell>
          <cell r="D786">
            <v>-289462</v>
          </cell>
          <cell r="F786" t="str">
            <v>41110GPS</v>
          </cell>
          <cell r="G786" t="str">
            <v>41110</v>
          </cell>
          <cell r="I786">
            <v>-289462</v>
          </cell>
        </row>
        <row r="787">
          <cell r="A787" t="str">
            <v>41110IDU</v>
          </cell>
          <cell r="B787" t="str">
            <v>41110</v>
          </cell>
          <cell r="D787">
            <v>0</v>
          </cell>
          <cell r="F787" t="str">
            <v>41110IDU</v>
          </cell>
          <cell r="G787" t="str">
            <v>41110</v>
          </cell>
          <cell r="I787">
            <v>0</v>
          </cell>
        </row>
        <row r="788">
          <cell r="A788" t="str">
            <v>41110NUTIL</v>
          </cell>
          <cell r="B788" t="str">
            <v>41110</v>
          </cell>
          <cell r="D788">
            <v>0</v>
          </cell>
          <cell r="F788" t="str">
            <v>41110NUTIL</v>
          </cell>
          <cell r="G788" t="str">
            <v>41110</v>
          </cell>
          <cell r="I788">
            <v>0</v>
          </cell>
        </row>
        <row r="789">
          <cell r="A789" t="str">
            <v>41110OR</v>
          </cell>
          <cell r="B789" t="str">
            <v>41110</v>
          </cell>
          <cell r="D789">
            <v>-130944</v>
          </cell>
          <cell r="F789" t="str">
            <v>41110OR</v>
          </cell>
          <cell r="G789" t="str">
            <v>41110</v>
          </cell>
          <cell r="I789">
            <v>-130944</v>
          </cell>
        </row>
        <row r="790">
          <cell r="A790" t="str">
            <v>41110OTHER</v>
          </cell>
          <cell r="B790" t="str">
            <v>41110</v>
          </cell>
          <cell r="D790">
            <v>-629900</v>
          </cell>
          <cell r="F790" t="str">
            <v>41110OTHER</v>
          </cell>
          <cell r="G790" t="str">
            <v>41110</v>
          </cell>
          <cell r="I790">
            <v>-629900</v>
          </cell>
        </row>
        <row r="791">
          <cell r="A791" t="str">
            <v>41110SE</v>
          </cell>
          <cell r="B791" t="str">
            <v>41110</v>
          </cell>
          <cell r="D791">
            <v>-3110689</v>
          </cell>
          <cell r="F791" t="str">
            <v>41110SE</v>
          </cell>
          <cell r="G791" t="str">
            <v>41110</v>
          </cell>
          <cell r="I791">
            <v>-3110689</v>
          </cell>
        </row>
        <row r="792">
          <cell r="A792" t="str">
            <v>41110SG</v>
          </cell>
          <cell r="B792" t="str">
            <v>41110</v>
          </cell>
          <cell r="D792">
            <v>-4567857</v>
          </cell>
          <cell r="F792" t="str">
            <v>41110SG</v>
          </cell>
          <cell r="G792" t="str">
            <v>41110</v>
          </cell>
          <cell r="I792">
            <v>-4567857</v>
          </cell>
        </row>
        <row r="793">
          <cell r="A793" t="str">
            <v>41110SGCT</v>
          </cell>
          <cell r="B793" t="str">
            <v>41110</v>
          </cell>
          <cell r="D793">
            <v>-356221</v>
          </cell>
          <cell r="F793" t="str">
            <v>41110SGCT</v>
          </cell>
          <cell r="G793" t="str">
            <v>41110</v>
          </cell>
          <cell r="I793">
            <v>-356221</v>
          </cell>
        </row>
        <row r="794">
          <cell r="A794" t="str">
            <v>41110SNP</v>
          </cell>
          <cell r="B794" t="str">
            <v>41110</v>
          </cell>
          <cell r="D794">
            <v>-2220117</v>
          </cell>
          <cell r="F794" t="str">
            <v>41110SNP</v>
          </cell>
          <cell r="G794" t="str">
            <v>41110</v>
          </cell>
          <cell r="I794">
            <v>-2220117</v>
          </cell>
        </row>
        <row r="795">
          <cell r="A795" t="str">
            <v>41110SNPD</v>
          </cell>
          <cell r="B795" t="str">
            <v>41110</v>
          </cell>
          <cell r="D795">
            <v>0</v>
          </cell>
          <cell r="F795" t="str">
            <v>41110SNPD</v>
          </cell>
          <cell r="G795" t="str">
            <v>41110</v>
          </cell>
          <cell r="I795">
            <v>0</v>
          </cell>
        </row>
        <row r="796">
          <cell r="A796" t="str">
            <v>41110SO</v>
          </cell>
          <cell r="B796" t="str">
            <v>41110</v>
          </cell>
          <cell r="D796">
            <v>-46612129</v>
          </cell>
          <cell r="F796" t="str">
            <v>41110SO</v>
          </cell>
          <cell r="G796" t="str">
            <v>41110</v>
          </cell>
          <cell r="I796">
            <v>-46612129</v>
          </cell>
        </row>
        <row r="797">
          <cell r="A797" t="str">
            <v>41110TROJD</v>
          </cell>
          <cell r="B797" t="str">
            <v>41110</v>
          </cell>
          <cell r="D797">
            <v>-609301</v>
          </cell>
          <cell r="F797" t="str">
            <v>41110TROJD</v>
          </cell>
          <cell r="G797" t="str">
            <v>41110</v>
          </cell>
          <cell r="I797">
            <v>-609301</v>
          </cell>
        </row>
        <row r="798">
          <cell r="A798" t="str">
            <v>41110UT</v>
          </cell>
          <cell r="B798" t="str">
            <v>41110</v>
          </cell>
          <cell r="D798">
            <v>0</v>
          </cell>
          <cell r="F798" t="str">
            <v>41110UT</v>
          </cell>
          <cell r="G798" t="str">
            <v>41110</v>
          </cell>
          <cell r="I798">
            <v>0</v>
          </cell>
        </row>
        <row r="799">
          <cell r="A799" t="str">
            <v>41110WA</v>
          </cell>
          <cell r="B799" t="str">
            <v>41110</v>
          </cell>
          <cell r="D799">
            <v>-19806</v>
          </cell>
          <cell r="F799" t="str">
            <v>41110WA</v>
          </cell>
          <cell r="G799" t="str">
            <v>41110</v>
          </cell>
          <cell r="I799">
            <v>-19806</v>
          </cell>
        </row>
        <row r="800">
          <cell r="A800" t="str">
            <v>41110WYP</v>
          </cell>
          <cell r="B800" t="str">
            <v>41110</v>
          </cell>
          <cell r="D800">
            <v>0</v>
          </cell>
          <cell r="F800" t="str">
            <v>41110WYP</v>
          </cell>
          <cell r="G800" t="str">
            <v>41110</v>
          </cell>
          <cell r="I800">
            <v>0</v>
          </cell>
        </row>
        <row r="801">
          <cell r="A801" t="str">
            <v>41110WYU</v>
          </cell>
          <cell r="B801" t="str">
            <v>41110</v>
          </cell>
          <cell r="D801">
            <v>0</v>
          </cell>
          <cell r="F801" t="str">
            <v>41110WYU</v>
          </cell>
          <cell r="G801" t="str">
            <v>41110</v>
          </cell>
          <cell r="I801">
            <v>0</v>
          </cell>
        </row>
        <row r="802">
          <cell r="A802" t="str">
            <v>41140DGU</v>
          </cell>
          <cell r="B802" t="str">
            <v>41140</v>
          </cell>
          <cell r="D802">
            <v>-5854860</v>
          </cell>
          <cell r="F802" t="str">
            <v>41140DGU</v>
          </cell>
          <cell r="G802" t="str">
            <v>41140</v>
          </cell>
          <cell r="I802">
            <v>-5854860</v>
          </cell>
        </row>
        <row r="803">
          <cell r="A803" t="str">
            <v>440CA</v>
          </cell>
          <cell r="B803" t="str">
            <v>440</v>
          </cell>
          <cell r="D803">
            <v>32995898</v>
          </cell>
          <cell r="F803" t="str">
            <v>440CA</v>
          </cell>
          <cell r="G803" t="str">
            <v>440</v>
          </cell>
          <cell r="I803">
            <v>32995898</v>
          </cell>
        </row>
        <row r="804">
          <cell r="A804" t="str">
            <v>440IDU</v>
          </cell>
          <cell r="B804" t="str">
            <v>440</v>
          </cell>
          <cell r="D804">
            <v>48901898</v>
          </cell>
          <cell r="F804" t="str">
            <v>440IDU</v>
          </cell>
          <cell r="G804" t="str">
            <v>440</v>
          </cell>
          <cell r="I804">
            <v>48901898</v>
          </cell>
        </row>
        <row r="805">
          <cell r="A805" t="str">
            <v>440OR</v>
          </cell>
          <cell r="B805" t="str">
            <v>440</v>
          </cell>
          <cell r="D805">
            <v>412030608</v>
          </cell>
          <cell r="F805" t="str">
            <v>440OR</v>
          </cell>
          <cell r="G805" t="str">
            <v>440</v>
          </cell>
          <cell r="I805">
            <v>412030608</v>
          </cell>
        </row>
        <row r="806">
          <cell r="A806" t="str">
            <v>440UT</v>
          </cell>
          <cell r="B806" t="str">
            <v>440</v>
          </cell>
          <cell r="D806">
            <v>432802147</v>
          </cell>
          <cell r="F806" t="str">
            <v>440UT</v>
          </cell>
          <cell r="G806" t="str">
            <v>440</v>
          </cell>
          <cell r="I806">
            <v>432802147</v>
          </cell>
        </row>
        <row r="807">
          <cell r="A807" t="str">
            <v>440WA</v>
          </cell>
          <cell r="B807" t="str">
            <v>440</v>
          </cell>
          <cell r="D807">
            <v>90097570</v>
          </cell>
          <cell r="F807" t="str">
            <v>440WA</v>
          </cell>
          <cell r="G807" t="str">
            <v>440</v>
          </cell>
          <cell r="I807">
            <v>90097570</v>
          </cell>
        </row>
        <row r="808">
          <cell r="A808" t="str">
            <v>440WYP</v>
          </cell>
          <cell r="B808" t="str">
            <v>440</v>
          </cell>
          <cell r="D808">
            <v>57352545.933304511</v>
          </cell>
          <cell r="F808" t="str">
            <v>440WYP</v>
          </cell>
          <cell r="G808" t="str">
            <v>440</v>
          </cell>
          <cell r="I808">
            <v>57352545.933304511</v>
          </cell>
        </row>
        <row r="809">
          <cell r="A809" t="str">
            <v>440WYU</v>
          </cell>
          <cell r="B809" t="str">
            <v>440</v>
          </cell>
          <cell r="D809">
            <v>8212968.434927959</v>
          </cell>
          <cell r="F809" t="str">
            <v>440WYU</v>
          </cell>
          <cell r="G809" t="str">
            <v>440</v>
          </cell>
          <cell r="I809">
            <v>8212968.434927959</v>
          </cell>
        </row>
        <row r="810">
          <cell r="A810" t="str">
            <v>442CA</v>
          </cell>
          <cell r="B810" t="str">
            <v>442</v>
          </cell>
          <cell r="D810">
            <v>32402515</v>
          </cell>
          <cell r="F810" t="str">
            <v>442CA</v>
          </cell>
          <cell r="G810" t="str">
            <v>442</v>
          </cell>
          <cell r="I810">
            <v>32402515</v>
          </cell>
        </row>
        <row r="811">
          <cell r="A811" t="str">
            <v>442IDU</v>
          </cell>
          <cell r="B811" t="str">
            <v>442</v>
          </cell>
          <cell r="D811">
            <v>119372349</v>
          </cell>
          <cell r="F811" t="str">
            <v>442IDU</v>
          </cell>
          <cell r="G811" t="str">
            <v>442</v>
          </cell>
          <cell r="I811">
            <v>119372349</v>
          </cell>
        </row>
        <row r="812">
          <cell r="A812" t="str">
            <v>442OR</v>
          </cell>
          <cell r="B812" t="str">
            <v>442</v>
          </cell>
          <cell r="D812">
            <v>426260941</v>
          </cell>
          <cell r="F812" t="str">
            <v>442OR</v>
          </cell>
          <cell r="G812" t="str">
            <v>442</v>
          </cell>
          <cell r="I812">
            <v>426260941</v>
          </cell>
        </row>
        <row r="813">
          <cell r="A813" t="str">
            <v>442SE</v>
          </cell>
          <cell r="B813" t="str">
            <v>442</v>
          </cell>
          <cell r="D813">
            <v>0</v>
          </cell>
          <cell r="F813" t="str">
            <v>442SE</v>
          </cell>
          <cell r="G813" t="str">
            <v>442</v>
          </cell>
          <cell r="I813">
            <v>0</v>
          </cell>
        </row>
        <row r="814">
          <cell r="A814" t="str">
            <v>442UT</v>
          </cell>
          <cell r="B814" t="str">
            <v>442</v>
          </cell>
          <cell r="D814">
            <v>768000414</v>
          </cell>
          <cell r="F814" t="str">
            <v>442UT</v>
          </cell>
          <cell r="G814" t="str">
            <v>442</v>
          </cell>
          <cell r="I814">
            <v>768000414</v>
          </cell>
        </row>
        <row r="815">
          <cell r="A815" t="str">
            <v>442WA</v>
          </cell>
          <cell r="B815" t="str">
            <v>442</v>
          </cell>
          <cell r="D815">
            <v>130413779</v>
          </cell>
          <cell r="F815" t="str">
            <v>442WA</v>
          </cell>
          <cell r="G815" t="str">
            <v>442</v>
          </cell>
          <cell r="I815">
            <v>130413779</v>
          </cell>
        </row>
        <row r="816">
          <cell r="A816" t="str">
            <v>442WYP</v>
          </cell>
          <cell r="B816" t="str">
            <v>442</v>
          </cell>
          <cell r="D816">
            <v>258723587.41594887</v>
          </cell>
          <cell r="F816" t="str">
            <v>442WYP</v>
          </cell>
          <cell r="G816" t="str">
            <v>442</v>
          </cell>
          <cell r="I816">
            <v>258723587.41594887</v>
          </cell>
        </row>
        <row r="817">
          <cell r="A817" t="str">
            <v>442WYU</v>
          </cell>
          <cell r="B817" t="str">
            <v>442</v>
          </cell>
          <cell r="D817">
            <v>39200108.785296112</v>
          </cell>
          <cell r="F817" t="str">
            <v>442WYU</v>
          </cell>
          <cell r="G817" t="str">
            <v>442</v>
          </cell>
          <cell r="I817">
            <v>39200108.785296112</v>
          </cell>
        </row>
        <row r="818">
          <cell r="A818" t="str">
            <v>444CA</v>
          </cell>
          <cell r="B818" t="str">
            <v>444</v>
          </cell>
          <cell r="D818">
            <v>318864</v>
          </cell>
          <cell r="F818" t="str">
            <v>444CA</v>
          </cell>
          <cell r="G818" t="str">
            <v>444</v>
          </cell>
          <cell r="I818">
            <v>318864</v>
          </cell>
        </row>
        <row r="819">
          <cell r="A819" t="str">
            <v>444IDU</v>
          </cell>
          <cell r="B819" t="str">
            <v>444</v>
          </cell>
          <cell r="D819">
            <v>202945</v>
          </cell>
          <cell r="F819" t="str">
            <v>444IDU</v>
          </cell>
          <cell r="G819" t="str">
            <v>444</v>
          </cell>
          <cell r="I819">
            <v>202945</v>
          </cell>
        </row>
        <row r="820">
          <cell r="A820" t="str">
            <v>444OR</v>
          </cell>
          <cell r="B820" t="str">
            <v>444</v>
          </cell>
          <cell r="D820">
            <v>5513353</v>
          </cell>
          <cell r="F820" t="str">
            <v>444OR</v>
          </cell>
          <cell r="G820" t="str">
            <v>444</v>
          </cell>
          <cell r="I820">
            <v>5513353</v>
          </cell>
        </row>
        <row r="821">
          <cell r="A821" t="str">
            <v>444UT</v>
          </cell>
          <cell r="B821" t="str">
            <v>444</v>
          </cell>
          <cell r="D821">
            <v>9553510</v>
          </cell>
          <cell r="F821" t="str">
            <v>444UT</v>
          </cell>
          <cell r="G821" t="str">
            <v>444</v>
          </cell>
          <cell r="I821">
            <v>9553510</v>
          </cell>
        </row>
        <row r="822">
          <cell r="A822" t="str">
            <v>444WA</v>
          </cell>
          <cell r="B822" t="str">
            <v>444</v>
          </cell>
          <cell r="D822">
            <v>890792</v>
          </cell>
          <cell r="F822" t="str">
            <v>444WA</v>
          </cell>
          <cell r="G822" t="str">
            <v>444</v>
          </cell>
          <cell r="I822">
            <v>890792</v>
          </cell>
        </row>
        <row r="823">
          <cell r="A823" t="str">
            <v>444WYP</v>
          </cell>
          <cell r="B823" t="str">
            <v>444</v>
          </cell>
          <cell r="D823">
            <v>1429667.1060521519</v>
          </cell>
          <cell r="F823" t="str">
            <v>444WYP</v>
          </cell>
          <cell r="G823" t="str">
            <v>444</v>
          </cell>
          <cell r="I823">
            <v>1429667.1060521519</v>
          </cell>
        </row>
        <row r="824">
          <cell r="A824" t="str">
            <v>444WYU</v>
          </cell>
          <cell r="B824" t="str">
            <v>444</v>
          </cell>
          <cell r="D824">
            <v>459052.83148143528</v>
          </cell>
          <cell r="F824" t="str">
            <v>444WYU</v>
          </cell>
          <cell r="G824" t="str">
            <v>444</v>
          </cell>
          <cell r="I824">
            <v>459052.83148143528</v>
          </cell>
        </row>
        <row r="825">
          <cell r="A825" t="str">
            <v>445UT</v>
          </cell>
          <cell r="B825" t="str">
            <v>445</v>
          </cell>
          <cell r="D825">
            <v>19884169</v>
          </cell>
          <cell r="F825" t="str">
            <v>445UT</v>
          </cell>
          <cell r="G825" t="str">
            <v>445</v>
          </cell>
          <cell r="I825">
            <v>19884169</v>
          </cell>
        </row>
        <row r="826">
          <cell r="A826" t="str">
            <v>448OR</v>
          </cell>
          <cell r="B826" t="str">
            <v>448</v>
          </cell>
          <cell r="D826">
            <v>0</v>
          </cell>
          <cell r="F826" t="str">
            <v>448OR</v>
          </cell>
          <cell r="G826" t="str">
            <v>448</v>
          </cell>
          <cell r="I826">
            <v>0</v>
          </cell>
        </row>
        <row r="827">
          <cell r="A827" t="str">
            <v>447FERC</v>
          </cell>
          <cell r="B827" t="str">
            <v>447</v>
          </cell>
          <cell r="D827">
            <v>6200457.6299999999</v>
          </cell>
          <cell r="F827" t="str">
            <v>447FERC</v>
          </cell>
          <cell r="G827" t="str">
            <v>447</v>
          </cell>
          <cell r="I827">
            <v>6200457.6299999999</v>
          </cell>
        </row>
        <row r="828">
          <cell r="A828" t="str">
            <v>447OR</v>
          </cell>
          <cell r="B828" t="str">
            <v>447</v>
          </cell>
          <cell r="D828">
            <v>883757.36</v>
          </cell>
          <cell r="F828" t="str">
            <v>447OR</v>
          </cell>
          <cell r="G828" t="str">
            <v>447</v>
          </cell>
          <cell r="I828">
            <v>883757.36</v>
          </cell>
        </row>
        <row r="829">
          <cell r="A829" t="str">
            <v>447OTHER</v>
          </cell>
          <cell r="B829" t="str">
            <v>447</v>
          </cell>
          <cell r="D829">
            <v>0</v>
          </cell>
          <cell r="F829" t="str">
            <v>447OTHER</v>
          </cell>
          <cell r="G829" t="str">
            <v>447</v>
          </cell>
          <cell r="I829">
            <v>0</v>
          </cell>
        </row>
        <row r="830">
          <cell r="A830" t="str">
            <v>447SE</v>
          </cell>
          <cell r="B830" t="str">
            <v>447</v>
          </cell>
          <cell r="D830">
            <v>0</v>
          </cell>
          <cell r="F830" t="str">
            <v>447SE</v>
          </cell>
          <cell r="G830" t="str">
            <v>447</v>
          </cell>
          <cell r="I830">
            <v>0</v>
          </cell>
        </row>
        <row r="831">
          <cell r="A831" t="str">
            <v>447SG</v>
          </cell>
          <cell r="B831" t="str">
            <v>447</v>
          </cell>
          <cell r="D831">
            <v>1138704899.3099999</v>
          </cell>
          <cell r="F831" t="str">
            <v>447SG</v>
          </cell>
          <cell r="G831" t="str">
            <v>447</v>
          </cell>
          <cell r="I831">
            <v>1138704899.3099999</v>
          </cell>
        </row>
        <row r="832">
          <cell r="A832" t="str">
            <v>447WYP</v>
          </cell>
          <cell r="B832" t="str">
            <v>447</v>
          </cell>
          <cell r="D832">
            <v>30892.27</v>
          </cell>
          <cell r="F832" t="str">
            <v>447WYP</v>
          </cell>
          <cell r="G832" t="str">
            <v>447</v>
          </cell>
          <cell r="I832">
            <v>30892.27</v>
          </cell>
        </row>
        <row r="833">
          <cell r="A833" t="str">
            <v>450CA</v>
          </cell>
          <cell r="B833" t="str">
            <v>450</v>
          </cell>
          <cell r="D833">
            <v>203478.89</v>
          </cell>
          <cell r="F833" t="str">
            <v>450CA</v>
          </cell>
          <cell r="G833" t="str">
            <v>450</v>
          </cell>
          <cell r="I833">
            <v>203478.89</v>
          </cell>
        </row>
        <row r="834">
          <cell r="A834" t="str">
            <v>450IDU</v>
          </cell>
          <cell r="B834" t="str">
            <v>450</v>
          </cell>
          <cell r="D834">
            <v>220101.97</v>
          </cell>
          <cell r="F834" t="str">
            <v>450IDU</v>
          </cell>
          <cell r="G834" t="str">
            <v>450</v>
          </cell>
          <cell r="I834">
            <v>220101.97</v>
          </cell>
        </row>
        <row r="835">
          <cell r="A835" t="str">
            <v>450OR</v>
          </cell>
          <cell r="B835" t="str">
            <v>450</v>
          </cell>
          <cell r="D835">
            <v>1984496.3</v>
          </cell>
          <cell r="F835" t="str">
            <v>450OR</v>
          </cell>
          <cell r="G835" t="str">
            <v>450</v>
          </cell>
          <cell r="I835">
            <v>1984496.3</v>
          </cell>
        </row>
        <row r="836">
          <cell r="A836" t="str">
            <v>450UT</v>
          </cell>
          <cell r="B836" t="str">
            <v>450</v>
          </cell>
          <cell r="D836">
            <v>2107732.4500000002</v>
          </cell>
          <cell r="F836" t="str">
            <v>450UT</v>
          </cell>
          <cell r="G836" t="str">
            <v>450</v>
          </cell>
          <cell r="I836">
            <v>2107732.4500000002</v>
          </cell>
        </row>
        <row r="837">
          <cell r="A837" t="str">
            <v>450WA</v>
          </cell>
          <cell r="B837" t="str">
            <v>450</v>
          </cell>
          <cell r="D837">
            <v>354599.1</v>
          </cell>
          <cell r="F837" t="str">
            <v>450WA</v>
          </cell>
          <cell r="G837" t="str">
            <v>450</v>
          </cell>
          <cell r="I837">
            <v>354599.1</v>
          </cell>
        </row>
        <row r="838">
          <cell r="A838" t="str">
            <v>450WYP</v>
          </cell>
          <cell r="B838" t="str">
            <v>450</v>
          </cell>
          <cell r="D838">
            <v>330622.67</v>
          </cell>
          <cell r="F838" t="str">
            <v>450WYP</v>
          </cell>
          <cell r="G838" t="str">
            <v>450</v>
          </cell>
          <cell r="I838">
            <v>330622.67</v>
          </cell>
        </row>
        <row r="839">
          <cell r="A839" t="str">
            <v>450WYU</v>
          </cell>
          <cell r="B839" t="str">
            <v>450</v>
          </cell>
          <cell r="D839">
            <v>67346.080000000002</v>
          </cell>
          <cell r="F839" t="str">
            <v>450WYU</v>
          </cell>
          <cell r="G839" t="str">
            <v>450</v>
          </cell>
          <cell r="I839">
            <v>67346.080000000002</v>
          </cell>
        </row>
        <row r="840">
          <cell r="A840" t="str">
            <v>451CA</v>
          </cell>
          <cell r="B840" t="str">
            <v>451</v>
          </cell>
          <cell r="D840">
            <v>62067.82</v>
          </cell>
          <cell r="F840" t="str">
            <v>451CA</v>
          </cell>
          <cell r="G840" t="str">
            <v>451</v>
          </cell>
          <cell r="I840">
            <v>62067.82</v>
          </cell>
        </row>
        <row r="841">
          <cell r="A841" t="str">
            <v>451IDU</v>
          </cell>
          <cell r="B841" t="str">
            <v>451</v>
          </cell>
          <cell r="D841">
            <v>134484.53</v>
          </cell>
          <cell r="F841" t="str">
            <v>451IDU</v>
          </cell>
          <cell r="G841" t="str">
            <v>451</v>
          </cell>
          <cell r="I841">
            <v>134484.53</v>
          </cell>
        </row>
        <row r="842">
          <cell r="A842" t="str">
            <v>451OR</v>
          </cell>
          <cell r="B842" t="str">
            <v>451</v>
          </cell>
          <cell r="D842">
            <v>1548968.56</v>
          </cell>
          <cell r="F842" t="str">
            <v>451OR</v>
          </cell>
          <cell r="G842" t="str">
            <v>451</v>
          </cell>
          <cell r="I842">
            <v>1548968.56</v>
          </cell>
        </row>
        <row r="843">
          <cell r="A843" t="str">
            <v>451UT</v>
          </cell>
          <cell r="B843" t="str">
            <v>451</v>
          </cell>
          <cell r="D843">
            <v>4428550.3600000003</v>
          </cell>
          <cell r="F843" t="str">
            <v>451UT</v>
          </cell>
          <cell r="G843" t="str">
            <v>451</v>
          </cell>
          <cell r="I843">
            <v>4428550.3600000003</v>
          </cell>
        </row>
        <row r="844">
          <cell r="A844" t="str">
            <v>451WA</v>
          </cell>
          <cell r="B844" t="str">
            <v>451</v>
          </cell>
          <cell r="D844">
            <v>256741.33</v>
          </cell>
          <cell r="F844" t="str">
            <v>451WA</v>
          </cell>
          <cell r="G844" t="str">
            <v>451</v>
          </cell>
          <cell r="I844">
            <v>256741.33</v>
          </cell>
        </row>
        <row r="845">
          <cell r="A845" t="str">
            <v>451WYP</v>
          </cell>
          <cell r="B845" t="str">
            <v>451</v>
          </cell>
          <cell r="D845">
            <v>185121.36</v>
          </cell>
          <cell r="F845" t="str">
            <v>451WYP</v>
          </cell>
          <cell r="G845" t="str">
            <v>451</v>
          </cell>
          <cell r="I845">
            <v>185121.36</v>
          </cell>
        </row>
        <row r="846">
          <cell r="A846" t="str">
            <v>451WYU</v>
          </cell>
          <cell r="B846" t="str">
            <v>451</v>
          </cell>
          <cell r="D846">
            <v>97566.8</v>
          </cell>
          <cell r="F846" t="str">
            <v>451WYU</v>
          </cell>
          <cell r="G846" t="str">
            <v>451</v>
          </cell>
          <cell r="I846">
            <v>97566.8</v>
          </cell>
        </row>
        <row r="847">
          <cell r="A847" t="str">
            <v>454CA</v>
          </cell>
          <cell r="B847" t="str">
            <v>454</v>
          </cell>
          <cell r="D847">
            <v>1217389.82</v>
          </cell>
          <cell r="F847" t="str">
            <v>454CA</v>
          </cell>
          <cell r="G847" t="str">
            <v>454</v>
          </cell>
          <cell r="I847">
            <v>1217389.82</v>
          </cell>
        </row>
        <row r="848">
          <cell r="A848" t="str">
            <v>454IDU</v>
          </cell>
          <cell r="B848" t="str">
            <v>454</v>
          </cell>
          <cell r="D848">
            <v>399070.75</v>
          </cell>
          <cell r="F848" t="str">
            <v>454IDU</v>
          </cell>
          <cell r="G848" t="str">
            <v>454</v>
          </cell>
          <cell r="I848">
            <v>399070.75</v>
          </cell>
        </row>
        <row r="849">
          <cell r="A849" t="str">
            <v>454OR</v>
          </cell>
          <cell r="B849" t="str">
            <v>454</v>
          </cell>
          <cell r="D849">
            <v>5114897.08</v>
          </cell>
          <cell r="F849" t="str">
            <v>454OR</v>
          </cell>
          <cell r="G849" t="str">
            <v>454</v>
          </cell>
          <cell r="I849">
            <v>5114897.08</v>
          </cell>
        </row>
        <row r="850">
          <cell r="A850" t="str">
            <v>454SG</v>
          </cell>
          <cell r="B850" t="str">
            <v>454</v>
          </cell>
          <cell r="D850">
            <v>4988017.32</v>
          </cell>
          <cell r="F850" t="str">
            <v>454SG</v>
          </cell>
          <cell r="G850" t="str">
            <v>454</v>
          </cell>
          <cell r="I850">
            <v>4988017.32</v>
          </cell>
        </row>
        <row r="851">
          <cell r="A851" t="str">
            <v>454SO</v>
          </cell>
          <cell r="B851" t="str">
            <v>454</v>
          </cell>
          <cell r="D851">
            <v>1499608.1</v>
          </cell>
          <cell r="F851" t="str">
            <v>454SO</v>
          </cell>
          <cell r="G851" t="str">
            <v>454</v>
          </cell>
          <cell r="I851">
            <v>1499608.1</v>
          </cell>
        </row>
        <row r="852">
          <cell r="A852" t="str">
            <v>454UT</v>
          </cell>
          <cell r="B852" t="str">
            <v>454</v>
          </cell>
          <cell r="D852">
            <v>5537954.2500000009</v>
          </cell>
          <cell r="F852" t="str">
            <v>454UT</v>
          </cell>
          <cell r="G852" t="str">
            <v>454</v>
          </cell>
          <cell r="I852">
            <v>5537954.2500000009</v>
          </cell>
        </row>
        <row r="853">
          <cell r="A853" t="str">
            <v>454WA</v>
          </cell>
          <cell r="B853" t="str">
            <v>454</v>
          </cell>
          <cell r="D853">
            <v>-120059.65</v>
          </cell>
          <cell r="F853" t="str">
            <v>454WA</v>
          </cell>
          <cell r="G853" t="str">
            <v>454</v>
          </cell>
          <cell r="I853">
            <v>-120059.65</v>
          </cell>
        </row>
        <row r="854">
          <cell r="A854" t="str">
            <v>454WYP</v>
          </cell>
          <cell r="B854" t="str">
            <v>454</v>
          </cell>
          <cell r="D854">
            <v>314642.46000000002</v>
          </cell>
          <cell r="F854" t="str">
            <v>454WYP</v>
          </cell>
          <cell r="G854" t="str">
            <v>454</v>
          </cell>
          <cell r="I854">
            <v>314642.46000000002</v>
          </cell>
        </row>
        <row r="855">
          <cell r="A855" t="str">
            <v>454WYU</v>
          </cell>
          <cell r="B855" t="str">
            <v>454</v>
          </cell>
          <cell r="D855">
            <v>167760.72</v>
          </cell>
          <cell r="F855" t="str">
            <v>454WYU</v>
          </cell>
          <cell r="G855" t="str">
            <v>454</v>
          </cell>
          <cell r="I855">
            <v>167760.72</v>
          </cell>
        </row>
        <row r="856">
          <cell r="A856" t="str">
            <v>453SG</v>
          </cell>
          <cell r="B856" t="str">
            <v>453</v>
          </cell>
          <cell r="D856">
            <v>0</v>
          </cell>
          <cell r="F856" t="str">
            <v>453SG</v>
          </cell>
          <cell r="G856" t="str">
            <v>453</v>
          </cell>
          <cell r="I856">
            <v>0</v>
          </cell>
        </row>
        <row r="857">
          <cell r="A857" t="str">
            <v>456CA</v>
          </cell>
          <cell r="B857" t="str">
            <v>456</v>
          </cell>
          <cell r="D857">
            <v>0</v>
          </cell>
          <cell r="F857" t="str">
            <v>456CA</v>
          </cell>
          <cell r="G857" t="str">
            <v>456</v>
          </cell>
          <cell r="I857">
            <v>0</v>
          </cell>
        </row>
        <row r="858">
          <cell r="A858" t="str">
            <v>456IDU</v>
          </cell>
          <cell r="B858" t="str">
            <v>456</v>
          </cell>
          <cell r="D858">
            <v>2805314.81</v>
          </cell>
          <cell r="F858" t="str">
            <v>456IDU</v>
          </cell>
          <cell r="G858" t="str">
            <v>456</v>
          </cell>
          <cell r="I858">
            <v>2805314.81</v>
          </cell>
        </row>
        <row r="859">
          <cell r="A859" t="str">
            <v>456OR</v>
          </cell>
          <cell r="B859" t="str">
            <v>456</v>
          </cell>
          <cell r="D859">
            <v>20923881.490000002</v>
          </cell>
          <cell r="F859" t="str">
            <v>456OR</v>
          </cell>
          <cell r="G859" t="str">
            <v>456</v>
          </cell>
          <cell r="I859">
            <v>20923881.490000002</v>
          </cell>
        </row>
        <row r="860">
          <cell r="A860" t="str">
            <v>456OTHER</v>
          </cell>
          <cell r="B860" t="str">
            <v>456</v>
          </cell>
          <cell r="D860">
            <v>24783383.239999998</v>
          </cell>
          <cell r="F860" t="str">
            <v>456OTHER</v>
          </cell>
          <cell r="G860" t="str">
            <v>456</v>
          </cell>
          <cell r="I860">
            <v>24783383.239999998</v>
          </cell>
        </row>
        <row r="861">
          <cell r="A861" t="str">
            <v>456SE</v>
          </cell>
          <cell r="B861" t="str">
            <v>456</v>
          </cell>
          <cell r="D861">
            <v>15918162.49</v>
          </cell>
          <cell r="F861" t="str">
            <v>456SE</v>
          </cell>
          <cell r="G861" t="str">
            <v>456</v>
          </cell>
          <cell r="I861">
            <v>15918162.49</v>
          </cell>
        </row>
        <row r="862">
          <cell r="A862" t="str">
            <v>456SG</v>
          </cell>
          <cell r="B862" t="str">
            <v>456</v>
          </cell>
          <cell r="D862">
            <v>42590070.766000003</v>
          </cell>
          <cell r="F862" t="str">
            <v>456SG</v>
          </cell>
          <cell r="G862" t="str">
            <v>456</v>
          </cell>
          <cell r="I862">
            <v>42590070.766000003</v>
          </cell>
        </row>
        <row r="863">
          <cell r="A863" t="str">
            <v>456SO</v>
          </cell>
          <cell r="B863" t="str">
            <v>456</v>
          </cell>
          <cell r="D863">
            <v>-111169.9000000018</v>
          </cell>
          <cell r="F863" t="str">
            <v>456SO</v>
          </cell>
          <cell r="G863" t="str">
            <v>456</v>
          </cell>
          <cell r="I863">
            <v>-111169.9000000018</v>
          </cell>
        </row>
        <row r="864">
          <cell r="A864" t="str">
            <v>456UT</v>
          </cell>
          <cell r="B864" t="str">
            <v>456</v>
          </cell>
          <cell r="D864">
            <v>555782.24</v>
          </cell>
          <cell r="F864" t="str">
            <v>456UT</v>
          </cell>
          <cell r="G864" t="str">
            <v>456</v>
          </cell>
          <cell r="I864">
            <v>555782.24</v>
          </cell>
        </row>
        <row r="865">
          <cell r="A865" t="str">
            <v>456WA</v>
          </cell>
          <cell r="B865" t="str">
            <v>456</v>
          </cell>
          <cell r="D865">
            <v>-40061.040000000001</v>
          </cell>
          <cell r="F865" t="str">
            <v>456WA</v>
          </cell>
          <cell r="G865" t="str">
            <v>456</v>
          </cell>
          <cell r="I865">
            <v>-40061.040000000001</v>
          </cell>
        </row>
        <row r="866">
          <cell r="A866" t="str">
            <v>456WYP</v>
          </cell>
          <cell r="B866" t="str">
            <v>456</v>
          </cell>
          <cell r="D866">
            <v>275995.34000000003</v>
          </cell>
          <cell r="F866" t="str">
            <v>456WYP</v>
          </cell>
          <cell r="G866" t="str">
            <v>456</v>
          </cell>
          <cell r="I866">
            <v>275995.34000000003</v>
          </cell>
        </row>
        <row r="867">
          <cell r="A867" t="str">
            <v>4118SE</v>
          </cell>
          <cell r="B867" t="str">
            <v>4118</v>
          </cell>
          <cell r="D867">
            <v>-2236688.2999999998</v>
          </cell>
          <cell r="F867" t="str">
            <v>4118SE</v>
          </cell>
          <cell r="G867" t="str">
            <v>4118</v>
          </cell>
          <cell r="I867">
            <v>-2236688.2999999998</v>
          </cell>
        </row>
        <row r="868">
          <cell r="A868" t="str">
            <v>421DGU</v>
          </cell>
          <cell r="B868" t="str">
            <v>421</v>
          </cell>
          <cell r="D868">
            <v>-130270.43</v>
          </cell>
          <cell r="F868" t="str">
            <v>421DGU</v>
          </cell>
          <cell r="G868" t="str">
            <v>421</v>
          </cell>
          <cell r="I868">
            <v>-130270.43</v>
          </cell>
        </row>
        <row r="869">
          <cell r="A869" t="str">
            <v>421IDU</v>
          </cell>
          <cell r="B869" t="str">
            <v>421</v>
          </cell>
          <cell r="D869">
            <v>0</v>
          </cell>
          <cell r="F869" t="str">
            <v>421IDU</v>
          </cell>
          <cell r="G869" t="str">
            <v>421</v>
          </cell>
          <cell r="I869">
            <v>0</v>
          </cell>
        </row>
        <row r="870">
          <cell r="A870" t="str">
            <v>421OR</v>
          </cell>
          <cell r="B870" t="str">
            <v>421</v>
          </cell>
          <cell r="D870">
            <v>128790.75</v>
          </cell>
          <cell r="F870" t="str">
            <v>421OR</v>
          </cell>
          <cell r="G870" t="str">
            <v>421</v>
          </cell>
          <cell r="I870">
            <v>128790.75</v>
          </cell>
        </row>
        <row r="871">
          <cell r="A871" t="str">
            <v>421SG</v>
          </cell>
          <cell r="B871" t="str">
            <v>421</v>
          </cell>
          <cell r="D871">
            <v>-1567017.49</v>
          </cell>
          <cell r="F871" t="str">
            <v>421SG</v>
          </cell>
          <cell r="G871" t="str">
            <v>421</v>
          </cell>
          <cell r="I871">
            <v>-1567017.49</v>
          </cell>
        </row>
        <row r="872">
          <cell r="A872" t="str">
            <v>421SO</v>
          </cell>
          <cell r="B872" t="str">
            <v>421</v>
          </cell>
          <cell r="D872">
            <v>0</v>
          </cell>
          <cell r="F872" t="str">
            <v>421SO</v>
          </cell>
          <cell r="G872" t="str">
            <v>421</v>
          </cell>
          <cell r="I872">
            <v>0</v>
          </cell>
        </row>
        <row r="873">
          <cell r="A873" t="str">
            <v>421UT</v>
          </cell>
          <cell r="B873" t="str">
            <v>421</v>
          </cell>
          <cell r="D873">
            <v>-14499.29</v>
          </cell>
          <cell r="F873" t="str">
            <v>421UT</v>
          </cell>
          <cell r="G873" t="str">
            <v>421</v>
          </cell>
          <cell r="I873">
            <v>-14499.29</v>
          </cell>
        </row>
        <row r="874">
          <cell r="A874" t="str">
            <v>421WYP</v>
          </cell>
          <cell r="B874" t="str">
            <v>421</v>
          </cell>
          <cell r="D874">
            <v>0</v>
          </cell>
          <cell r="F874" t="str">
            <v>421WYP</v>
          </cell>
          <cell r="G874" t="str">
            <v>421</v>
          </cell>
          <cell r="I874">
            <v>0</v>
          </cell>
        </row>
        <row r="875">
          <cell r="A875" t="str">
            <v>500SNPPS</v>
          </cell>
          <cell r="B875" t="str">
            <v>500</v>
          </cell>
          <cell r="D875">
            <v>19953035.094271019</v>
          </cell>
          <cell r="F875" t="str">
            <v>500SNPPS</v>
          </cell>
          <cell r="G875" t="str">
            <v>500</v>
          </cell>
          <cell r="I875">
            <v>19953035.094271019</v>
          </cell>
        </row>
        <row r="876">
          <cell r="A876" t="str">
            <v>500SSGCH</v>
          </cell>
          <cell r="B876" t="str">
            <v>500</v>
          </cell>
          <cell r="D876">
            <v>1477672.5572198934</v>
          </cell>
          <cell r="F876" t="str">
            <v>500SSGCH</v>
          </cell>
          <cell r="G876" t="str">
            <v>500</v>
          </cell>
          <cell r="I876">
            <v>1477672.5572198934</v>
          </cell>
        </row>
        <row r="877">
          <cell r="A877" t="str">
            <v>501SE</v>
          </cell>
          <cell r="B877" t="str">
            <v>501</v>
          </cell>
          <cell r="D877">
            <v>262695433.89428085</v>
          </cell>
          <cell r="F877" t="str">
            <v>501SE</v>
          </cell>
          <cell r="G877" t="str">
            <v>501</v>
          </cell>
          <cell r="I877">
            <v>262695433.89428085</v>
          </cell>
        </row>
        <row r="878">
          <cell r="A878" t="str">
            <v>501SE-C</v>
          </cell>
          <cell r="B878" t="str">
            <v>501</v>
          </cell>
          <cell r="D878">
            <v>171044967</v>
          </cell>
          <cell r="F878" t="str">
            <v>501SE-C</v>
          </cell>
          <cell r="G878" t="str">
            <v>501</v>
          </cell>
          <cell r="I878">
            <v>171044967</v>
          </cell>
        </row>
        <row r="879">
          <cell r="A879" t="str">
            <v>501SSECH</v>
          </cell>
          <cell r="B879" t="str">
            <v>501</v>
          </cell>
          <cell r="D879">
            <v>48608301.82</v>
          </cell>
          <cell r="F879" t="str">
            <v>501SSECH</v>
          </cell>
          <cell r="G879" t="str">
            <v>501</v>
          </cell>
          <cell r="I879">
            <v>48608301.82</v>
          </cell>
        </row>
        <row r="880">
          <cell r="A880" t="str">
            <v>502SNPPS</v>
          </cell>
          <cell r="B880" t="str">
            <v>502</v>
          </cell>
          <cell r="D880">
            <v>33550041.834949538</v>
          </cell>
          <cell r="F880" t="str">
            <v>502SNPPS</v>
          </cell>
          <cell r="G880" t="str">
            <v>502</v>
          </cell>
          <cell r="I880">
            <v>33550041.834949538</v>
          </cell>
        </row>
        <row r="881">
          <cell r="A881" t="str">
            <v>502SSGCH</v>
          </cell>
          <cell r="B881" t="str">
            <v>502</v>
          </cell>
          <cell r="D881">
            <v>2503191.0728868134</v>
          </cell>
          <cell r="F881" t="str">
            <v>502SSGCH</v>
          </cell>
          <cell r="G881" t="str">
            <v>502</v>
          </cell>
          <cell r="I881">
            <v>2503191.0728868134</v>
          </cell>
        </row>
        <row r="882">
          <cell r="A882" t="str">
            <v>503SE</v>
          </cell>
          <cell r="B882" t="str">
            <v>503</v>
          </cell>
          <cell r="D882">
            <v>4352619.8099999996</v>
          </cell>
          <cell r="F882" t="str">
            <v>503SE</v>
          </cell>
          <cell r="G882" t="str">
            <v>503</v>
          </cell>
          <cell r="I882">
            <v>4352619.8099999996</v>
          </cell>
        </row>
        <row r="883">
          <cell r="A883" t="str">
            <v>505SNPPS</v>
          </cell>
          <cell r="B883" t="str">
            <v>505</v>
          </cell>
          <cell r="D883">
            <v>2327306.4205959952</v>
          </cell>
          <cell r="F883" t="str">
            <v>505SNPPS</v>
          </cell>
          <cell r="G883" t="str">
            <v>505</v>
          </cell>
          <cell r="I883">
            <v>2327306.4205959952</v>
          </cell>
        </row>
        <row r="884">
          <cell r="A884" t="str">
            <v>505SSGCH</v>
          </cell>
          <cell r="B884" t="str">
            <v>505</v>
          </cell>
          <cell r="D884">
            <v>1200333.2544359756</v>
          </cell>
          <cell r="F884" t="str">
            <v>505SSGCH</v>
          </cell>
          <cell r="G884" t="str">
            <v>505</v>
          </cell>
          <cell r="I884">
            <v>1200333.2544359756</v>
          </cell>
        </row>
        <row r="885">
          <cell r="A885" t="str">
            <v>506SNPPS</v>
          </cell>
          <cell r="B885" t="str">
            <v>506</v>
          </cell>
          <cell r="D885">
            <v>31187578.843909536</v>
          </cell>
          <cell r="F885" t="str">
            <v>506SNPPS</v>
          </cell>
          <cell r="G885" t="str">
            <v>506</v>
          </cell>
          <cell r="I885">
            <v>31187578.843909536</v>
          </cell>
        </row>
        <row r="886">
          <cell r="A886" t="str">
            <v>506SSGCH</v>
          </cell>
          <cell r="B886" t="str">
            <v>506</v>
          </cell>
          <cell r="D886">
            <v>1579531.4417435215</v>
          </cell>
          <cell r="F886" t="str">
            <v>506SSGCH</v>
          </cell>
          <cell r="G886" t="str">
            <v>506</v>
          </cell>
          <cell r="I886">
            <v>1579531.4417435215</v>
          </cell>
        </row>
        <row r="887">
          <cell r="A887" t="str">
            <v>507SNPPS</v>
          </cell>
          <cell r="B887" t="str">
            <v>507</v>
          </cell>
          <cell r="D887">
            <v>1172389.8720588796</v>
          </cell>
          <cell r="F887" t="str">
            <v>507SNPPS</v>
          </cell>
          <cell r="G887" t="str">
            <v>507</v>
          </cell>
          <cell r="I887">
            <v>1172389.8720588796</v>
          </cell>
        </row>
        <row r="888">
          <cell r="A888" t="str">
            <v>507SSGCH</v>
          </cell>
          <cell r="B888" t="str">
            <v>507</v>
          </cell>
          <cell r="D888">
            <v>27729.841760670733</v>
          </cell>
          <cell r="F888" t="str">
            <v>507SSGCH</v>
          </cell>
          <cell r="G888" t="str">
            <v>507</v>
          </cell>
          <cell r="I888">
            <v>27729.841760670733</v>
          </cell>
        </row>
        <row r="889">
          <cell r="A889" t="str">
            <v>510SNPPS</v>
          </cell>
          <cell r="B889" t="str">
            <v>510</v>
          </cell>
          <cell r="D889">
            <v>5561594.9206428714</v>
          </cell>
          <cell r="F889" t="str">
            <v>510SNPPS</v>
          </cell>
          <cell r="G889" t="str">
            <v>510</v>
          </cell>
          <cell r="I889">
            <v>5561594.9206428714</v>
          </cell>
        </row>
        <row r="890">
          <cell r="A890" t="str">
            <v>510SSGCH</v>
          </cell>
          <cell r="B890" t="str">
            <v>510</v>
          </cell>
          <cell r="D890">
            <v>2609149.9680178887</v>
          </cell>
          <cell r="F890" t="str">
            <v>510SSGCH</v>
          </cell>
          <cell r="G890" t="str">
            <v>510</v>
          </cell>
          <cell r="I890">
            <v>2609149.9680178887</v>
          </cell>
        </row>
        <row r="891">
          <cell r="A891" t="str">
            <v>511SNPPS</v>
          </cell>
          <cell r="B891" t="str">
            <v>511</v>
          </cell>
          <cell r="D891">
            <v>18307253.932096332</v>
          </cell>
          <cell r="F891" t="str">
            <v>511SNPPS</v>
          </cell>
          <cell r="G891" t="str">
            <v>511</v>
          </cell>
          <cell r="I891">
            <v>18307253.932096332</v>
          </cell>
        </row>
        <row r="892">
          <cell r="A892" t="str">
            <v>511SSGCH</v>
          </cell>
          <cell r="B892" t="str">
            <v>511</v>
          </cell>
          <cell r="D892">
            <v>869387.76607039827</v>
          </cell>
          <cell r="F892" t="str">
            <v>511SSGCH</v>
          </cell>
          <cell r="G892" t="str">
            <v>511</v>
          </cell>
          <cell r="I892">
            <v>869387.76607039827</v>
          </cell>
        </row>
        <row r="893">
          <cell r="A893" t="str">
            <v>512SNPPS</v>
          </cell>
          <cell r="B893" t="str">
            <v>512</v>
          </cell>
          <cell r="D893">
            <v>79376175.545696512</v>
          </cell>
          <cell r="F893" t="str">
            <v>512SNPPS</v>
          </cell>
          <cell r="G893" t="str">
            <v>512</v>
          </cell>
          <cell r="I893">
            <v>79376175.545696512</v>
          </cell>
        </row>
        <row r="894">
          <cell r="A894" t="str">
            <v>512SSGCH</v>
          </cell>
          <cell r="B894" t="str">
            <v>512</v>
          </cell>
          <cell r="D894">
            <v>6277786.8734275838</v>
          </cell>
          <cell r="F894" t="str">
            <v>512SSGCH</v>
          </cell>
          <cell r="G894" t="str">
            <v>512</v>
          </cell>
          <cell r="I894">
            <v>6277786.8734275838</v>
          </cell>
        </row>
        <row r="895">
          <cell r="A895" t="str">
            <v>513SNPPS</v>
          </cell>
          <cell r="B895" t="str">
            <v>513</v>
          </cell>
          <cell r="D895">
            <v>28489436.114670005</v>
          </cell>
          <cell r="F895" t="str">
            <v>513SNPPS</v>
          </cell>
          <cell r="G895" t="str">
            <v>513</v>
          </cell>
          <cell r="I895">
            <v>28489436.114670005</v>
          </cell>
        </row>
        <row r="896">
          <cell r="A896" t="str">
            <v>513SSGCH</v>
          </cell>
          <cell r="B896" t="str">
            <v>513</v>
          </cell>
          <cell r="D896">
            <v>2533934.0634016162</v>
          </cell>
          <cell r="F896" t="str">
            <v>513SSGCH</v>
          </cell>
          <cell r="G896" t="str">
            <v>513</v>
          </cell>
          <cell r="I896">
            <v>2533934.0634016162</v>
          </cell>
        </row>
        <row r="897">
          <cell r="A897" t="str">
            <v>514SNPPS</v>
          </cell>
          <cell r="B897" t="str">
            <v>514</v>
          </cell>
          <cell r="D897">
            <v>25447113.307696175</v>
          </cell>
          <cell r="F897" t="str">
            <v>514SNPPS</v>
          </cell>
          <cell r="G897" t="str">
            <v>514</v>
          </cell>
          <cell r="I897">
            <v>25447113.307696175</v>
          </cell>
        </row>
        <row r="898">
          <cell r="A898" t="str">
            <v>514SSGCH</v>
          </cell>
          <cell r="B898" t="str">
            <v>514</v>
          </cell>
          <cell r="D898">
            <v>-2588705.7424176182</v>
          </cell>
          <cell r="F898" t="str">
            <v>514SSGCH</v>
          </cell>
          <cell r="G898" t="str">
            <v>514</v>
          </cell>
          <cell r="I898">
            <v>-2588705.7424176182</v>
          </cell>
        </row>
        <row r="899">
          <cell r="A899" t="str">
            <v>535SNPPH-P</v>
          </cell>
          <cell r="B899" t="str">
            <v>535</v>
          </cell>
          <cell r="D899">
            <v>3029357.6895779907</v>
          </cell>
          <cell r="F899" t="str">
            <v>535SNPPH-P</v>
          </cell>
          <cell r="G899" t="str">
            <v>535</v>
          </cell>
          <cell r="I899">
            <v>3029357.6895779907</v>
          </cell>
        </row>
        <row r="900">
          <cell r="A900" t="str">
            <v>535SNPPH-U</v>
          </cell>
          <cell r="B900" t="str">
            <v>535</v>
          </cell>
          <cell r="D900">
            <v>1360352.1764540139</v>
          </cell>
          <cell r="F900" t="str">
            <v>535SNPPH-U</v>
          </cell>
          <cell r="G900" t="str">
            <v>535</v>
          </cell>
          <cell r="I900">
            <v>1360352.1764540139</v>
          </cell>
        </row>
        <row r="901">
          <cell r="A901" t="str">
            <v>536SNPPH-P</v>
          </cell>
          <cell r="B901" t="str">
            <v>536</v>
          </cell>
          <cell r="D901">
            <v>53604.660859812866</v>
          </cell>
          <cell r="F901" t="str">
            <v>536SNPPH-P</v>
          </cell>
          <cell r="G901" t="str">
            <v>536</v>
          </cell>
          <cell r="I901">
            <v>53604.660859812866</v>
          </cell>
        </row>
        <row r="902">
          <cell r="A902" t="str">
            <v>536SNPPH-U</v>
          </cell>
          <cell r="B902" t="str">
            <v>536</v>
          </cell>
          <cell r="D902">
            <v>71566.860075516699</v>
          </cell>
          <cell r="F902" t="str">
            <v>536SNPPH-U</v>
          </cell>
          <cell r="G902" t="str">
            <v>536</v>
          </cell>
          <cell r="I902">
            <v>71566.860075516699</v>
          </cell>
        </row>
        <row r="903">
          <cell r="A903" t="str">
            <v>537SNPPH-P</v>
          </cell>
          <cell r="B903" t="str">
            <v>537</v>
          </cell>
          <cell r="D903">
            <v>3890702.6966905948</v>
          </cell>
          <cell r="F903" t="str">
            <v>537SNPPH-P</v>
          </cell>
          <cell r="G903" t="str">
            <v>537</v>
          </cell>
          <cell r="I903">
            <v>3890702.6966905948</v>
          </cell>
        </row>
        <row r="904">
          <cell r="A904" t="str">
            <v>537SNPPH-U</v>
          </cell>
          <cell r="B904" t="str">
            <v>537</v>
          </cell>
          <cell r="D904">
            <v>507285.67671111668</v>
          </cell>
          <cell r="F904" t="str">
            <v>537SNPPH-U</v>
          </cell>
          <cell r="G904" t="str">
            <v>537</v>
          </cell>
          <cell r="I904">
            <v>507285.67671111668</v>
          </cell>
        </row>
        <row r="905">
          <cell r="A905" t="str">
            <v>538SNPPH-P</v>
          </cell>
          <cell r="B905" t="str">
            <v>538</v>
          </cell>
          <cell r="D905">
            <v>597.15651361825212</v>
          </cell>
          <cell r="F905" t="str">
            <v>538SNPPH-P</v>
          </cell>
          <cell r="G905" t="str">
            <v>538</v>
          </cell>
          <cell r="I905">
            <v>597.15651361825212</v>
          </cell>
        </row>
        <row r="906">
          <cell r="A906" t="str">
            <v>538SNPPH-U</v>
          </cell>
          <cell r="B906" t="str">
            <v>538</v>
          </cell>
          <cell r="D906">
            <v>0</v>
          </cell>
          <cell r="F906" t="str">
            <v>538SNPPH-U</v>
          </cell>
          <cell r="G906" t="str">
            <v>538</v>
          </cell>
          <cell r="I906">
            <v>0</v>
          </cell>
        </row>
        <row r="907">
          <cell r="A907" t="str">
            <v>539SNPPH-P</v>
          </cell>
          <cell r="B907" t="str">
            <v>539</v>
          </cell>
          <cell r="D907">
            <v>11163042.004088722</v>
          </cell>
          <cell r="F907" t="str">
            <v>539SNPPH-P</v>
          </cell>
          <cell r="G907" t="str">
            <v>539</v>
          </cell>
          <cell r="I907">
            <v>11163042.004088722</v>
          </cell>
        </row>
        <row r="908">
          <cell r="A908" t="str">
            <v>539SNPPH-U</v>
          </cell>
          <cell r="B908" t="str">
            <v>539</v>
          </cell>
          <cell r="D908">
            <v>7411527.5120925885</v>
          </cell>
          <cell r="F908" t="str">
            <v>539SNPPH-U</v>
          </cell>
          <cell r="G908" t="str">
            <v>539</v>
          </cell>
          <cell r="I908">
            <v>7411527.5120925885</v>
          </cell>
        </row>
        <row r="909">
          <cell r="A909" t="str">
            <v>540SNPPH-P</v>
          </cell>
          <cell r="B909" t="str">
            <v>540</v>
          </cell>
          <cell r="D909">
            <v>113323.04286753574</v>
          </cell>
          <cell r="F909" t="str">
            <v>540SNPPH-P</v>
          </cell>
          <cell r="G909" t="str">
            <v>540</v>
          </cell>
          <cell r="I909">
            <v>113323.04286753574</v>
          </cell>
        </row>
        <row r="910">
          <cell r="A910" t="str">
            <v>540SNPPH-U</v>
          </cell>
          <cell r="B910" t="str">
            <v>540</v>
          </cell>
          <cell r="D910">
            <v>26250.9396263911</v>
          </cell>
          <cell r="F910" t="str">
            <v>540SNPPH-U</v>
          </cell>
          <cell r="G910" t="str">
            <v>540</v>
          </cell>
          <cell r="I910">
            <v>26250.9396263911</v>
          </cell>
        </row>
        <row r="911">
          <cell r="A911" t="str">
            <v>542SNPPH-P</v>
          </cell>
          <cell r="B911" t="str">
            <v>542</v>
          </cell>
          <cell r="D911">
            <v>977232.67334266345</v>
          </cell>
          <cell r="F911" t="str">
            <v>542SNPPH-P</v>
          </cell>
          <cell r="G911" t="str">
            <v>542</v>
          </cell>
          <cell r="I911">
            <v>977232.67334266345</v>
          </cell>
        </row>
        <row r="912">
          <cell r="A912" t="str">
            <v>542SNPPH-U</v>
          </cell>
          <cell r="B912" t="str">
            <v>542</v>
          </cell>
          <cell r="D912">
            <v>134456.22006506909</v>
          </cell>
          <cell r="F912" t="str">
            <v>542SNPPH-U</v>
          </cell>
          <cell r="G912" t="str">
            <v>542</v>
          </cell>
          <cell r="I912">
            <v>134456.22006506909</v>
          </cell>
        </row>
        <row r="913">
          <cell r="A913" t="str">
            <v>543SNPPH-P</v>
          </cell>
          <cell r="B913" t="str">
            <v>543</v>
          </cell>
          <cell r="D913">
            <v>1390124.981050367</v>
          </cell>
          <cell r="F913" t="str">
            <v>543SNPPH-P</v>
          </cell>
          <cell r="G913" t="str">
            <v>543</v>
          </cell>
          <cell r="I913">
            <v>1390124.981050367</v>
          </cell>
        </row>
        <row r="914">
          <cell r="A914" t="str">
            <v>543SNPPH-U</v>
          </cell>
          <cell r="B914" t="str">
            <v>543</v>
          </cell>
          <cell r="D914">
            <v>753681.73722513742</v>
          </cell>
          <cell r="F914" t="str">
            <v>543SNPPH-U</v>
          </cell>
          <cell r="G914" t="str">
            <v>543</v>
          </cell>
          <cell r="I914">
            <v>753681.73722513742</v>
          </cell>
        </row>
        <row r="915">
          <cell r="A915" t="str">
            <v>544SNPPH-P</v>
          </cell>
          <cell r="B915" t="str">
            <v>544</v>
          </cell>
          <cell r="D915">
            <v>1464214.6913041568</v>
          </cell>
          <cell r="F915" t="str">
            <v>544SNPPH-P</v>
          </cell>
          <cell r="G915" t="str">
            <v>544</v>
          </cell>
          <cell r="I915">
            <v>1464214.6913041568</v>
          </cell>
        </row>
        <row r="916">
          <cell r="A916" t="str">
            <v>544SNPPH-U</v>
          </cell>
          <cell r="B916" t="str">
            <v>544</v>
          </cell>
          <cell r="D916">
            <v>820806.69101361383</v>
          </cell>
          <cell r="F916" t="str">
            <v>544SNPPH-U</v>
          </cell>
          <cell r="G916" t="str">
            <v>544</v>
          </cell>
          <cell r="I916">
            <v>820806.69101361383</v>
          </cell>
        </row>
        <row r="917">
          <cell r="A917" t="str">
            <v>545SNPPH-P</v>
          </cell>
          <cell r="B917" t="str">
            <v>545</v>
          </cell>
          <cell r="D917">
            <v>3174874.3744490375</v>
          </cell>
          <cell r="F917" t="str">
            <v>545SNPPH-P</v>
          </cell>
          <cell r="G917" t="str">
            <v>545</v>
          </cell>
          <cell r="I917">
            <v>3174874.3744490375</v>
          </cell>
        </row>
        <row r="918">
          <cell r="A918" t="str">
            <v>545SNPPH-U</v>
          </cell>
          <cell r="B918" t="str">
            <v>545</v>
          </cell>
          <cell r="D918">
            <v>813665.3896782446</v>
          </cell>
          <cell r="F918" t="str">
            <v>545SNPPH-U</v>
          </cell>
          <cell r="G918" t="str">
            <v>545</v>
          </cell>
          <cell r="I918">
            <v>813665.3896782446</v>
          </cell>
        </row>
        <row r="919">
          <cell r="A919" t="str">
            <v>546SNPPO</v>
          </cell>
          <cell r="B919" t="str">
            <v>546</v>
          </cell>
          <cell r="D919">
            <v>14636.25312519872</v>
          </cell>
          <cell r="F919" t="str">
            <v>546SNPPO</v>
          </cell>
          <cell r="G919" t="str">
            <v>546</v>
          </cell>
          <cell r="I919">
            <v>14636.25312519872</v>
          </cell>
        </row>
        <row r="920">
          <cell r="A920" t="str">
            <v>547SE</v>
          </cell>
          <cell r="B920" t="str">
            <v>547</v>
          </cell>
          <cell r="D920">
            <v>136588696.75</v>
          </cell>
          <cell r="F920" t="str">
            <v>547SE</v>
          </cell>
          <cell r="G920" t="str">
            <v>547</v>
          </cell>
          <cell r="I920">
            <v>136588696.75</v>
          </cell>
        </row>
        <row r="921">
          <cell r="A921" t="str">
            <v>547SSECT</v>
          </cell>
          <cell r="B921" t="str">
            <v>547</v>
          </cell>
          <cell r="D921">
            <v>20116638.52</v>
          </cell>
          <cell r="F921" t="str">
            <v>547SSECT</v>
          </cell>
          <cell r="G921" t="str">
            <v>547</v>
          </cell>
          <cell r="I921">
            <v>20116638.52</v>
          </cell>
        </row>
        <row r="922">
          <cell r="A922" t="str">
            <v>548SNPPO</v>
          </cell>
          <cell r="B922" t="str">
            <v>548</v>
          </cell>
          <cell r="D922">
            <v>7301943.8464916609</v>
          </cell>
          <cell r="F922" t="str">
            <v>548SNPPO</v>
          </cell>
          <cell r="G922" t="str">
            <v>548</v>
          </cell>
          <cell r="I922">
            <v>7301943.8464916609</v>
          </cell>
        </row>
        <row r="923">
          <cell r="A923" t="str">
            <v>548SSGCT</v>
          </cell>
          <cell r="B923" t="str">
            <v>548</v>
          </cell>
          <cell r="D923">
            <v>3022595.0069391732</v>
          </cell>
          <cell r="F923" t="str">
            <v>548SSGCT</v>
          </cell>
          <cell r="G923" t="str">
            <v>548</v>
          </cell>
          <cell r="I923">
            <v>3022595.0069391732</v>
          </cell>
        </row>
        <row r="924">
          <cell r="A924" t="str">
            <v>549SNPPO</v>
          </cell>
          <cell r="B924" t="str">
            <v>549</v>
          </cell>
          <cell r="D924">
            <v>1557368.540210553</v>
          </cell>
          <cell r="F924" t="str">
            <v>549SNPPO</v>
          </cell>
          <cell r="G924" t="str">
            <v>549</v>
          </cell>
          <cell r="I924">
            <v>1557368.540210553</v>
          </cell>
        </row>
        <row r="925">
          <cell r="A925" t="str">
            <v>549SSGCT</v>
          </cell>
          <cell r="B925" t="str">
            <v>549</v>
          </cell>
          <cell r="D925">
            <v>917.24412678682404</v>
          </cell>
          <cell r="F925" t="str">
            <v>549SSGCT</v>
          </cell>
          <cell r="G925" t="str">
            <v>549</v>
          </cell>
          <cell r="I925">
            <v>917.24412678682404</v>
          </cell>
        </row>
        <row r="926">
          <cell r="A926" t="str">
            <v>550SNPPO</v>
          </cell>
          <cell r="B926" t="str">
            <v>550</v>
          </cell>
          <cell r="D926">
            <v>372694.38000400312</v>
          </cell>
          <cell r="F926" t="str">
            <v>550SNPPO</v>
          </cell>
          <cell r="G926" t="str">
            <v>550</v>
          </cell>
          <cell r="I926">
            <v>372694.38000400312</v>
          </cell>
        </row>
        <row r="927">
          <cell r="A927" t="str">
            <v>550SSGCT</v>
          </cell>
          <cell r="B927" t="str">
            <v>550</v>
          </cell>
          <cell r="D927">
            <v>17701764.901421133</v>
          </cell>
          <cell r="F927" t="str">
            <v>550SSGCT</v>
          </cell>
          <cell r="G927" t="str">
            <v>550</v>
          </cell>
          <cell r="I927">
            <v>17701764.901421133</v>
          </cell>
        </row>
        <row r="928">
          <cell r="A928" t="str">
            <v>552SNPPO</v>
          </cell>
          <cell r="B928" t="str">
            <v>552</v>
          </cell>
          <cell r="D928">
            <v>3900.3731709935882</v>
          </cell>
          <cell r="F928" t="str">
            <v>552SNPPO</v>
          </cell>
          <cell r="G928" t="str">
            <v>552</v>
          </cell>
          <cell r="I928">
            <v>3900.3731709935882</v>
          </cell>
        </row>
        <row r="929">
          <cell r="A929" t="str">
            <v>552SSGCT</v>
          </cell>
          <cell r="B929" t="str">
            <v>552</v>
          </cell>
          <cell r="D929">
            <v>145627.5068504207</v>
          </cell>
          <cell r="F929" t="str">
            <v>552SSGCT</v>
          </cell>
          <cell r="G929" t="str">
            <v>552</v>
          </cell>
          <cell r="I929">
            <v>145627.5068504207</v>
          </cell>
        </row>
        <row r="930">
          <cell r="A930" t="str">
            <v>553SNPPO</v>
          </cell>
          <cell r="B930" t="str">
            <v>553</v>
          </cell>
          <cell r="D930">
            <v>4150.2525313874439</v>
          </cell>
          <cell r="F930" t="str">
            <v>553SNPPO</v>
          </cell>
          <cell r="G930" t="str">
            <v>553</v>
          </cell>
          <cell r="I930">
            <v>4150.2525313874439</v>
          </cell>
        </row>
        <row r="931">
          <cell r="A931" t="str">
            <v>553SSGCT</v>
          </cell>
          <cell r="B931" t="str">
            <v>553</v>
          </cell>
          <cell r="D931">
            <v>955088.92235582159</v>
          </cell>
          <cell r="F931" t="str">
            <v>553SSGCT</v>
          </cell>
          <cell r="G931" t="str">
            <v>553</v>
          </cell>
          <cell r="I931">
            <v>955088.92235582159</v>
          </cell>
        </row>
        <row r="932">
          <cell r="A932" t="str">
            <v>554SNPPO</v>
          </cell>
          <cell r="B932" t="str">
            <v>554</v>
          </cell>
          <cell r="D932">
            <v>-871803.00672114699</v>
          </cell>
          <cell r="F932" t="str">
            <v>554SNPPO</v>
          </cell>
          <cell r="G932" t="str">
            <v>554</v>
          </cell>
          <cell r="I932">
            <v>-871803.00672114699</v>
          </cell>
        </row>
        <row r="933">
          <cell r="A933" t="str">
            <v>554SSGCT</v>
          </cell>
          <cell r="B933" t="str">
            <v>554</v>
          </cell>
          <cell r="D933">
            <v>207774.87194705795</v>
          </cell>
          <cell r="F933" t="str">
            <v>554SSGCT</v>
          </cell>
          <cell r="G933" t="str">
            <v>554</v>
          </cell>
          <cell r="I933">
            <v>207774.87194705795</v>
          </cell>
        </row>
        <row r="934">
          <cell r="A934" t="str">
            <v>555IDU</v>
          </cell>
          <cell r="B934" t="str">
            <v>555</v>
          </cell>
          <cell r="D934">
            <v>-1.9999995827674866E-2</v>
          </cell>
          <cell r="F934" t="str">
            <v>555IDU</v>
          </cell>
          <cell r="G934" t="str">
            <v>555</v>
          </cell>
          <cell r="I934">
            <v>-1.9999995827674866E-2</v>
          </cell>
        </row>
        <row r="935">
          <cell r="A935" t="str">
            <v>555OR</v>
          </cell>
          <cell r="B935" t="str">
            <v>555</v>
          </cell>
          <cell r="D935">
            <v>0.37999998778104782</v>
          </cell>
          <cell r="F935" t="str">
            <v>555OR</v>
          </cell>
          <cell r="G935" t="str">
            <v>555</v>
          </cell>
          <cell r="I935">
            <v>0.37999998778104782</v>
          </cell>
        </row>
        <row r="936">
          <cell r="A936" t="str">
            <v>555SE</v>
          </cell>
          <cell r="B936" t="str">
            <v>555</v>
          </cell>
          <cell r="D936">
            <v>115187424.41</v>
          </cell>
          <cell r="F936" t="str">
            <v>555SE</v>
          </cell>
          <cell r="G936" t="str">
            <v>555</v>
          </cell>
          <cell r="I936">
            <v>115187424.41</v>
          </cell>
        </row>
        <row r="937">
          <cell r="A937" t="str">
            <v>555SG</v>
          </cell>
          <cell r="B937" t="str">
            <v>555</v>
          </cell>
          <cell r="D937">
            <v>1014197686.9499999</v>
          </cell>
          <cell r="F937" t="str">
            <v>555SG</v>
          </cell>
          <cell r="G937" t="str">
            <v>555</v>
          </cell>
          <cell r="I937">
            <v>1014197686.9499999</v>
          </cell>
        </row>
        <row r="938">
          <cell r="A938" t="str">
            <v>555WA</v>
          </cell>
          <cell r="B938" t="str">
            <v>555</v>
          </cell>
          <cell r="D938">
            <v>-0.35999999940395355</v>
          </cell>
          <cell r="F938" t="str">
            <v>555WA</v>
          </cell>
          <cell r="G938" t="str">
            <v>555</v>
          </cell>
          <cell r="I938">
            <v>-0.35999999940395355</v>
          </cell>
        </row>
        <row r="939">
          <cell r="A939" t="str">
            <v>555SSGC</v>
          </cell>
          <cell r="B939" t="str">
            <v>555</v>
          </cell>
          <cell r="D939">
            <v>37406020</v>
          </cell>
          <cell r="F939" t="str">
            <v>555SSGC</v>
          </cell>
          <cell r="G939" t="str">
            <v>555</v>
          </cell>
          <cell r="I939">
            <v>37406020</v>
          </cell>
        </row>
        <row r="940">
          <cell r="A940" t="str">
            <v>556SG</v>
          </cell>
          <cell r="B940" t="str">
            <v>556</v>
          </cell>
          <cell r="D940">
            <v>1594846.6893924635</v>
          </cell>
          <cell r="F940" t="str">
            <v>556SG</v>
          </cell>
          <cell r="G940" t="str">
            <v>556</v>
          </cell>
          <cell r="I940">
            <v>1594846.6893924635</v>
          </cell>
        </row>
        <row r="941">
          <cell r="A941" t="str">
            <v>557SG</v>
          </cell>
          <cell r="B941" t="str">
            <v>557</v>
          </cell>
          <cell r="D941">
            <v>45496191.575765222</v>
          </cell>
          <cell r="F941" t="str">
            <v>557SG</v>
          </cell>
          <cell r="G941" t="str">
            <v>557</v>
          </cell>
          <cell r="I941">
            <v>45496191.575765222</v>
          </cell>
        </row>
        <row r="942">
          <cell r="A942" t="str">
            <v>557SSGCT</v>
          </cell>
          <cell r="B942" t="str">
            <v>557</v>
          </cell>
          <cell r="D942">
            <v>448534.52217837167</v>
          </cell>
          <cell r="F942" t="str">
            <v>557SSGCT</v>
          </cell>
          <cell r="G942" t="str">
            <v>557</v>
          </cell>
          <cell r="I942">
            <v>448534.52217837167</v>
          </cell>
        </row>
        <row r="943">
          <cell r="A943" t="str">
            <v>560SNPT</v>
          </cell>
          <cell r="B943" t="str">
            <v>560</v>
          </cell>
          <cell r="D943">
            <v>4388408.9092850881</v>
          </cell>
          <cell r="F943" t="str">
            <v>560SNPT</v>
          </cell>
          <cell r="G943" t="str">
            <v>560</v>
          </cell>
          <cell r="I943">
            <v>4388408.9092850881</v>
          </cell>
        </row>
        <row r="944">
          <cell r="A944" t="str">
            <v>561SNPT</v>
          </cell>
          <cell r="B944" t="str">
            <v>561</v>
          </cell>
          <cell r="D944">
            <v>5975235.8388717137</v>
          </cell>
          <cell r="F944" t="str">
            <v>561SNPT</v>
          </cell>
          <cell r="G944" t="str">
            <v>561</v>
          </cell>
          <cell r="I944">
            <v>5975235.8388717137</v>
          </cell>
        </row>
        <row r="945">
          <cell r="A945" t="str">
            <v>562SNPT</v>
          </cell>
          <cell r="B945" t="str">
            <v>562</v>
          </cell>
          <cell r="D945">
            <v>770529.78181156516</v>
          </cell>
          <cell r="F945" t="str">
            <v>562SNPT</v>
          </cell>
          <cell r="G945" t="str">
            <v>562</v>
          </cell>
          <cell r="I945">
            <v>770529.78181156516</v>
          </cell>
        </row>
        <row r="946">
          <cell r="A946" t="str">
            <v>563SNPT</v>
          </cell>
          <cell r="B946" t="str">
            <v>563</v>
          </cell>
          <cell r="D946">
            <v>2279443.2663829098</v>
          </cell>
          <cell r="F946" t="str">
            <v>563SNPT</v>
          </cell>
          <cell r="G946" t="str">
            <v>563</v>
          </cell>
          <cell r="I946">
            <v>2279443.2663829098</v>
          </cell>
        </row>
        <row r="947">
          <cell r="A947" t="str">
            <v>565SE</v>
          </cell>
          <cell r="B947" t="str">
            <v>565</v>
          </cell>
          <cell r="D947">
            <v>294050.71999999997</v>
          </cell>
          <cell r="F947" t="str">
            <v>565SE</v>
          </cell>
          <cell r="G947" t="str">
            <v>565</v>
          </cell>
          <cell r="I947">
            <v>294050.71999999997</v>
          </cell>
        </row>
        <row r="948">
          <cell r="A948" t="str">
            <v>565SG</v>
          </cell>
          <cell r="B948" t="str">
            <v>565</v>
          </cell>
          <cell r="D948">
            <v>81833398.090000004</v>
          </cell>
          <cell r="F948" t="str">
            <v>565SG</v>
          </cell>
          <cell r="G948" t="str">
            <v>565</v>
          </cell>
          <cell r="I948">
            <v>81833398.090000004</v>
          </cell>
        </row>
        <row r="949">
          <cell r="A949" t="str">
            <v>566SNPT</v>
          </cell>
          <cell r="B949" t="str">
            <v>566</v>
          </cell>
          <cell r="D949">
            <v>-1057.9481801501825</v>
          </cell>
          <cell r="F949" t="str">
            <v>566SNPT</v>
          </cell>
          <cell r="G949" t="str">
            <v>566</v>
          </cell>
          <cell r="I949">
            <v>-1057.9481801501825</v>
          </cell>
        </row>
        <row r="950">
          <cell r="A950" t="str">
            <v>567SNPT</v>
          </cell>
          <cell r="B950" t="str">
            <v>567</v>
          </cell>
          <cell r="D950">
            <v>498013.78100954555</v>
          </cell>
          <cell r="F950" t="str">
            <v>567SNPT</v>
          </cell>
          <cell r="G950" t="str">
            <v>567</v>
          </cell>
          <cell r="I950">
            <v>498013.78100954555</v>
          </cell>
        </row>
        <row r="951">
          <cell r="A951" t="str">
            <v>568SNPT</v>
          </cell>
          <cell r="B951" t="str">
            <v>568</v>
          </cell>
          <cell r="D951">
            <v>5002.0520540540556</v>
          </cell>
          <cell r="F951" t="str">
            <v>568SNPT</v>
          </cell>
          <cell r="G951" t="str">
            <v>568</v>
          </cell>
          <cell r="I951">
            <v>5002.0520540540556</v>
          </cell>
        </row>
        <row r="952">
          <cell r="A952" t="str">
            <v>569SNPT</v>
          </cell>
          <cell r="B952" t="str">
            <v>569</v>
          </cell>
          <cell r="D952">
            <v>517.56589768339779</v>
          </cell>
          <cell r="F952" t="str">
            <v>569SNPT</v>
          </cell>
          <cell r="G952" t="str">
            <v>569</v>
          </cell>
          <cell r="I952">
            <v>517.56589768339779</v>
          </cell>
        </row>
        <row r="953">
          <cell r="A953" t="str">
            <v>570SNPT</v>
          </cell>
          <cell r="B953" t="str">
            <v>570</v>
          </cell>
          <cell r="D953">
            <v>7637193.2298898194</v>
          </cell>
          <cell r="F953" t="str">
            <v>570SNPT</v>
          </cell>
          <cell r="G953" t="str">
            <v>570</v>
          </cell>
          <cell r="I953">
            <v>7637193.2298898194</v>
          </cell>
        </row>
        <row r="954">
          <cell r="A954" t="str">
            <v>571SNPT</v>
          </cell>
          <cell r="B954" t="str">
            <v>571</v>
          </cell>
          <cell r="D954">
            <v>7493719.0459565055</v>
          </cell>
          <cell r="F954" t="str">
            <v>571SNPT</v>
          </cell>
          <cell r="G954" t="str">
            <v>571</v>
          </cell>
          <cell r="I954">
            <v>7493719.0459565055</v>
          </cell>
        </row>
        <row r="955">
          <cell r="A955" t="str">
            <v>572SNPT</v>
          </cell>
          <cell r="B955" t="str">
            <v>572</v>
          </cell>
          <cell r="D955">
            <v>21516.503181403183</v>
          </cell>
          <cell r="F955" t="str">
            <v>572SNPT</v>
          </cell>
          <cell r="G955" t="str">
            <v>572</v>
          </cell>
          <cell r="I955">
            <v>21516.503181403183</v>
          </cell>
        </row>
        <row r="956">
          <cell r="A956" t="str">
            <v>573SNPT</v>
          </cell>
          <cell r="B956" t="str">
            <v>573</v>
          </cell>
          <cell r="D956">
            <v>522712.08526568353</v>
          </cell>
          <cell r="F956" t="str">
            <v>573SNPT</v>
          </cell>
          <cell r="G956" t="str">
            <v>573</v>
          </cell>
          <cell r="I956">
            <v>522712.08526568353</v>
          </cell>
        </row>
        <row r="957">
          <cell r="A957" t="str">
            <v>580CA</v>
          </cell>
          <cell r="B957" t="str">
            <v>580</v>
          </cell>
          <cell r="D957">
            <v>29949.692321917806</v>
          </cell>
          <cell r="F957" t="str">
            <v>580CA</v>
          </cell>
          <cell r="G957" t="str">
            <v>580</v>
          </cell>
          <cell r="I957">
            <v>29949.692321917806</v>
          </cell>
        </row>
        <row r="958">
          <cell r="A958" t="str">
            <v>580IDU</v>
          </cell>
          <cell r="B958" t="str">
            <v>580</v>
          </cell>
          <cell r="D958">
            <v>-24492.389732876713</v>
          </cell>
          <cell r="F958" t="str">
            <v>580IDU</v>
          </cell>
          <cell r="G958" t="str">
            <v>580</v>
          </cell>
          <cell r="I958">
            <v>-24492.389732876713</v>
          </cell>
        </row>
        <row r="959">
          <cell r="A959" t="str">
            <v>580OR</v>
          </cell>
          <cell r="B959" t="str">
            <v>580</v>
          </cell>
          <cell r="D959">
            <v>-11790.253185367459</v>
          </cell>
          <cell r="F959" t="str">
            <v>580OR</v>
          </cell>
          <cell r="G959" t="str">
            <v>580</v>
          </cell>
          <cell r="I959">
            <v>-11790.253185367459</v>
          </cell>
        </row>
        <row r="960">
          <cell r="A960" t="str">
            <v>580SNPD</v>
          </cell>
          <cell r="B960" t="str">
            <v>580</v>
          </cell>
          <cell r="D960">
            <v>26449247.265437204</v>
          </cell>
          <cell r="F960" t="str">
            <v>580SNPD</v>
          </cell>
          <cell r="G960" t="str">
            <v>580</v>
          </cell>
          <cell r="I960">
            <v>26449247.265437204</v>
          </cell>
        </row>
        <row r="961">
          <cell r="A961" t="str">
            <v>580UT</v>
          </cell>
          <cell r="B961" t="str">
            <v>580</v>
          </cell>
          <cell r="D961">
            <v>-1485126.4305614266</v>
          </cell>
          <cell r="F961" t="str">
            <v>580UT</v>
          </cell>
          <cell r="G961" t="str">
            <v>580</v>
          </cell>
          <cell r="I961">
            <v>-1485126.4305614266</v>
          </cell>
        </row>
        <row r="962">
          <cell r="A962" t="str">
            <v>580WA</v>
          </cell>
          <cell r="B962" t="str">
            <v>580</v>
          </cell>
          <cell r="D962">
            <v>-134056.20431115461</v>
          </cell>
          <cell r="F962" t="str">
            <v>580WA</v>
          </cell>
          <cell r="G962" t="str">
            <v>580</v>
          </cell>
          <cell r="I962">
            <v>-134056.20431115461</v>
          </cell>
        </row>
        <row r="963">
          <cell r="A963" t="str">
            <v>580WYP</v>
          </cell>
          <cell r="B963" t="str">
            <v>580</v>
          </cell>
          <cell r="D963">
            <v>-121.90247553816047</v>
          </cell>
          <cell r="F963" t="str">
            <v>580WYP</v>
          </cell>
          <cell r="G963" t="str">
            <v>580</v>
          </cell>
          <cell r="I963">
            <v>-121.90247553816047</v>
          </cell>
        </row>
        <row r="964">
          <cell r="A964" t="str">
            <v>581SNPD</v>
          </cell>
          <cell r="B964" t="str">
            <v>581</v>
          </cell>
          <cell r="D964">
            <v>8364485.975533681</v>
          </cell>
          <cell r="F964" t="str">
            <v>581SNPD</v>
          </cell>
          <cell r="G964" t="str">
            <v>581</v>
          </cell>
          <cell r="I964">
            <v>8364485.975533681</v>
          </cell>
        </row>
        <row r="965">
          <cell r="A965" t="str">
            <v>582CA</v>
          </cell>
          <cell r="B965" t="str">
            <v>582</v>
          </cell>
          <cell r="D965">
            <v>39879.934102809639</v>
          </cell>
          <cell r="F965" t="str">
            <v>582CA</v>
          </cell>
          <cell r="G965" t="str">
            <v>582</v>
          </cell>
          <cell r="I965">
            <v>39879.934102809639</v>
          </cell>
        </row>
        <row r="966">
          <cell r="A966" t="str">
            <v>582IDU</v>
          </cell>
          <cell r="B966" t="str">
            <v>582</v>
          </cell>
          <cell r="D966">
            <v>189800.52821784868</v>
          </cell>
          <cell r="F966" t="str">
            <v>582IDU</v>
          </cell>
          <cell r="G966" t="str">
            <v>582</v>
          </cell>
          <cell r="I966">
            <v>189800.52821784868</v>
          </cell>
        </row>
        <row r="967">
          <cell r="A967" t="str">
            <v>582OR</v>
          </cell>
          <cell r="B967" t="str">
            <v>582</v>
          </cell>
          <cell r="D967">
            <v>628194.65530750784</v>
          </cell>
          <cell r="F967" t="str">
            <v>582OR</v>
          </cell>
          <cell r="G967" t="str">
            <v>582</v>
          </cell>
          <cell r="I967">
            <v>628194.65530750784</v>
          </cell>
        </row>
        <row r="968">
          <cell r="A968" t="str">
            <v>582SNPD</v>
          </cell>
          <cell r="B968" t="str">
            <v>582</v>
          </cell>
          <cell r="D968">
            <v>416596.3148927915</v>
          </cell>
          <cell r="F968" t="str">
            <v>582SNPD</v>
          </cell>
          <cell r="G968" t="str">
            <v>582</v>
          </cell>
          <cell r="I968">
            <v>416596.3148927915</v>
          </cell>
        </row>
        <row r="969">
          <cell r="A969" t="str">
            <v>582UT</v>
          </cell>
          <cell r="B969" t="str">
            <v>582</v>
          </cell>
          <cell r="D969">
            <v>872680.53618876869</v>
          </cell>
          <cell r="F969" t="str">
            <v>582UT</v>
          </cell>
          <cell r="G969" t="str">
            <v>582</v>
          </cell>
          <cell r="I969">
            <v>872680.53618876869</v>
          </cell>
        </row>
        <row r="970">
          <cell r="A970" t="str">
            <v>582WA</v>
          </cell>
          <cell r="B970" t="str">
            <v>582</v>
          </cell>
          <cell r="D970">
            <v>148230.8011136541</v>
          </cell>
          <cell r="F970" t="str">
            <v>582WA</v>
          </cell>
          <cell r="G970" t="str">
            <v>582</v>
          </cell>
          <cell r="I970">
            <v>148230.8011136541</v>
          </cell>
        </row>
        <row r="971">
          <cell r="A971" t="str">
            <v>582WYP</v>
          </cell>
          <cell r="B971" t="str">
            <v>582</v>
          </cell>
          <cell r="D971">
            <v>344807.47175320011</v>
          </cell>
          <cell r="F971" t="str">
            <v>582WYP</v>
          </cell>
          <cell r="G971" t="str">
            <v>582</v>
          </cell>
          <cell r="I971">
            <v>344807.47175320011</v>
          </cell>
        </row>
        <row r="972">
          <cell r="A972" t="str">
            <v>583CA</v>
          </cell>
          <cell r="B972" t="str">
            <v>583</v>
          </cell>
          <cell r="D972">
            <v>1052297.5568905314</v>
          </cell>
          <cell r="F972" t="str">
            <v>583CA</v>
          </cell>
          <cell r="G972" t="str">
            <v>583</v>
          </cell>
          <cell r="I972">
            <v>1052297.5568905314</v>
          </cell>
        </row>
        <row r="973">
          <cell r="A973" t="str">
            <v>583IDU</v>
          </cell>
          <cell r="B973" t="str">
            <v>583</v>
          </cell>
          <cell r="D973">
            <v>1204272.2392740205</v>
          </cell>
          <cell r="F973" t="str">
            <v>583IDU</v>
          </cell>
          <cell r="G973" t="str">
            <v>583</v>
          </cell>
          <cell r="I973">
            <v>1204272.2392740205</v>
          </cell>
        </row>
        <row r="974">
          <cell r="A974" t="str">
            <v>583OR</v>
          </cell>
          <cell r="B974" t="str">
            <v>583</v>
          </cell>
          <cell r="D974">
            <v>6767802.673488196</v>
          </cell>
          <cell r="F974" t="str">
            <v>583OR</v>
          </cell>
          <cell r="G974" t="str">
            <v>583</v>
          </cell>
          <cell r="I974">
            <v>6767802.673488196</v>
          </cell>
        </row>
        <row r="975">
          <cell r="A975" t="str">
            <v>583SNPD</v>
          </cell>
          <cell r="B975" t="str">
            <v>583</v>
          </cell>
          <cell r="D975">
            <v>3944018.7973869145</v>
          </cell>
          <cell r="F975" t="str">
            <v>583SNPD</v>
          </cell>
          <cell r="G975" t="str">
            <v>583</v>
          </cell>
          <cell r="I975">
            <v>3944018.7973869145</v>
          </cell>
        </row>
        <row r="976">
          <cell r="A976" t="str">
            <v>583UT</v>
          </cell>
          <cell r="B976" t="str">
            <v>583</v>
          </cell>
          <cell r="D976">
            <v>6635697.281739586</v>
          </cell>
          <cell r="F976" t="str">
            <v>583UT</v>
          </cell>
          <cell r="G976" t="str">
            <v>583</v>
          </cell>
          <cell r="I976">
            <v>6635697.281739586</v>
          </cell>
        </row>
        <row r="977">
          <cell r="A977" t="str">
            <v>583WA</v>
          </cell>
          <cell r="B977" t="str">
            <v>583</v>
          </cell>
          <cell r="D977">
            <v>1718808.8835243238</v>
          </cell>
          <cell r="F977" t="str">
            <v>583WA</v>
          </cell>
          <cell r="G977" t="str">
            <v>583</v>
          </cell>
          <cell r="I977">
            <v>1718808.8835243238</v>
          </cell>
        </row>
        <row r="978">
          <cell r="A978" t="str">
            <v>583WYP</v>
          </cell>
          <cell r="B978" t="str">
            <v>583</v>
          </cell>
          <cell r="D978">
            <v>1219093.5815595102</v>
          </cell>
          <cell r="F978" t="str">
            <v>583WYP</v>
          </cell>
          <cell r="G978" t="str">
            <v>583</v>
          </cell>
          <cell r="I978">
            <v>1219093.5815595102</v>
          </cell>
        </row>
        <row r="979">
          <cell r="A979" t="str">
            <v>583WYU</v>
          </cell>
          <cell r="B979" t="str">
            <v>583</v>
          </cell>
          <cell r="D979">
            <v>253748.65572912263</v>
          </cell>
          <cell r="F979" t="str">
            <v>583WYU</v>
          </cell>
          <cell r="G979" t="str">
            <v>583</v>
          </cell>
          <cell r="I979">
            <v>253748.65572912263</v>
          </cell>
        </row>
        <row r="980">
          <cell r="A980" t="str">
            <v>584CA</v>
          </cell>
          <cell r="B980" t="str">
            <v>584</v>
          </cell>
          <cell r="D980">
            <v>27241.666047589486</v>
          </cell>
          <cell r="F980" t="str">
            <v>584CA</v>
          </cell>
          <cell r="G980" t="str">
            <v>584</v>
          </cell>
          <cell r="I980">
            <v>27241.666047589486</v>
          </cell>
        </row>
        <row r="981">
          <cell r="A981" t="str">
            <v>584IDU</v>
          </cell>
          <cell r="B981" t="str">
            <v>584</v>
          </cell>
          <cell r="D981">
            <v>25601.16976285728</v>
          </cell>
          <cell r="F981" t="str">
            <v>584IDU</v>
          </cell>
          <cell r="G981" t="str">
            <v>584</v>
          </cell>
          <cell r="I981">
            <v>25601.16976285728</v>
          </cell>
        </row>
        <row r="982">
          <cell r="A982" t="str">
            <v>584OR</v>
          </cell>
          <cell r="B982" t="str">
            <v>584</v>
          </cell>
          <cell r="D982">
            <v>621936.64796988748</v>
          </cell>
          <cell r="F982" t="str">
            <v>584OR</v>
          </cell>
          <cell r="G982" t="str">
            <v>584</v>
          </cell>
          <cell r="I982">
            <v>621936.64796988748</v>
          </cell>
        </row>
        <row r="983">
          <cell r="A983" t="str">
            <v>584SNPD</v>
          </cell>
          <cell r="B983" t="str">
            <v>584</v>
          </cell>
          <cell r="D983">
            <v>1274.2986457221111</v>
          </cell>
          <cell r="F983" t="str">
            <v>584SNPD</v>
          </cell>
          <cell r="G983" t="str">
            <v>584</v>
          </cell>
          <cell r="I983">
            <v>1274.2986457221111</v>
          </cell>
        </row>
        <row r="984">
          <cell r="A984" t="str">
            <v>584UT</v>
          </cell>
          <cell r="B984" t="str">
            <v>584</v>
          </cell>
          <cell r="D984">
            <v>493483.6022546828</v>
          </cell>
          <cell r="F984" t="str">
            <v>584UT</v>
          </cell>
          <cell r="G984" t="str">
            <v>584</v>
          </cell>
          <cell r="I984">
            <v>493483.6022546828</v>
          </cell>
        </row>
        <row r="985">
          <cell r="A985" t="str">
            <v>584WA</v>
          </cell>
          <cell r="B985" t="str">
            <v>584</v>
          </cell>
          <cell r="D985">
            <v>44117.88452515479</v>
          </cell>
          <cell r="F985" t="str">
            <v>584WA</v>
          </cell>
          <cell r="G985" t="str">
            <v>584</v>
          </cell>
          <cell r="I985">
            <v>44117.88452515479</v>
          </cell>
        </row>
        <row r="986">
          <cell r="A986" t="str">
            <v>584WYP</v>
          </cell>
          <cell r="B986" t="str">
            <v>584</v>
          </cell>
          <cell r="D986">
            <v>45104.431813156145</v>
          </cell>
          <cell r="F986" t="str">
            <v>584WYP</v>
          </cell>
          <cell r="G986" t="str">
            <v>584</v>
          </cell>
          <cell r="I986">
            <v>45104.431813156145</v>
          </cell>
        </row>
        <row r="987">
          <cell r="A987" t="str">
            <v>584WYU</v>
          </cell>
          <cell r="B987" t="str">
            <v>584</v>
          </cell>
          <cell r="D987">
            <v>33399.059815846857</v>
          </cell>
          <cell r="F987" t="str">
            <v>584WYU</v>
          </cell>
          <cell r="G987" t="str">
            <v>584</v>
          </cell>
          <cell r="I987">
            <v>33399.059815846857</v>
          </cell>
        </row>
        <row r="988">
          <cell r="A988" t="str">
            <v>585SNPD</v>
          </cell>
          <cell r="B988" t="str">
            <v>585</v>
          </cell>
          <cell r="D988">
            <v>325409.97649622825</v>
          </cell>
          <cell r="F988" t="str">
            <v>585SNPD</v>
          </cell>
          <cell r="G988" t="str">
            <v>585</v>
          </cell>
          <cell r="I988">
            <v>325409.97649622825</v>
          </cell>
        </row>
        <row r="989">
          <cell r="A989" t="str">
            <v>586CA</v>
          </cell>
          <cell r="B989" t="str">
            <v>586</v>
          </cell>
          <cell r="D989">
            <v>143490.40853533725</v>
          </cell>
          <cell r="F989" t="str">
            <v>586CA</v>
          </cell>
          <cell r="G989" t="str">
            <v>586</v>
          </cell>
          <cell r="I989">
            <v>143490.40853533725</v>
          </cell>
        </row>
        <row r="990">
          <cell r="A990" t="str">
            <v>586IDU</v>
          </cell>
          <cell r="B990" t="str">
            <v>586</v>
          </cell>
          <cell r="D990">
            <v>261429.04623685597</v>
          </cell>
          <cell r="F990" t="str">
            <v>586IDU</v>
          </cell>
          <cell r="G990" t="str">
            <v>586</v>
          </cell>
          <cell r="I990">
            <v>261429.04623685597</v>
          </cell>
        </row>
        <row r="991">
          <cell r="A991" t="str">
            <v>586OR</v>
          </cell>
          <cell r="B991" t="str">
            <v>586</v>
          </cell>
          <cell r="D991">
            <v>1431784.8741373583</v>
          </cell>
          <cell r="F991" t="str">
            <v>586OR</v>
          </cell>
          <cell r="G991" t="str">
            <v>586</v>
          </cell>
          <cell r="I991">
            <v>1431784.8741373583</v>
          </cell>
        </row>
        <row r="992">
          <cell r="A992" t="str">
            <v>586SNPD</v>
          </cell>
          <cell r="B992" t="str">
            <v>586</v>
          </cell>
          <cell r="D992">
            <v>1945726.4404829359</v>
          </cell>
          <cell r="F992" t="str">
            <v>586SNPD</v>
          </cell>
          <cell r="G992" t="str">
            <v>586</v>
          </cell>
          <cell r="I992">
            <v>1945726.4404829359</v>
          </cell>
        </row>
        <row r="993">
          <cell r="A993" t="str">
            <v>586UT</v>
          </cell>
          <cell r="B993" t="str">
            <v>586</v>
          </cell>
          <cell r="D993">
            <v>1043335.2586151332</v>
          </cell>
          <cell r="F993" t="str">
            <v>586UT</v>
          </cell>
          <cell r="G993" t="str">
            <v>586</v>
          </cell>
          <cell r="I993">
            <v>1043335.2586151332</v>
          </cell>
        </row>
        <row r="994">
          <cell r="A994" t="str">
            <v>586WA</v>
          </cell>
          <cell r="B994" t="str">
            <v>586</v>
          </cell>
          <cell r="D994">
            <v>420043.48172639892</v>
          </cell>
          <cell r="F994" t="str">
            <v>586WA</v>
          </cell>
          <cell r="G994" t="str">
            <v>586</v>
          </cell>
          <cell r="I994">
            <v>420043.48172639892</v>
          </cell>
        </row>
        <row r="995">
          <cell r="A995" t="str">
            <v>586WYP</v>
          </cell>
          <cell r="B995" t="str">
            <v>586</v>
          </cell>
          <cell r="D995">
            <v>259798.77156749822</v>
          </cell>
          <cell r="F995" t="str">
            <v>586WYP</v>
          </cell>
          <cell r="G995" t="str">
            <v>586</v>
          </cell>
          <cell r="I995">
            <v>259798.77156749822</v>
          </cell>
        </row>
        <row r="996">
          <cell r="A996" t="str">
            <v>586WYU</v>
          </cell>
          <cell r="B996" t="str">
            <v>586</v>
          </cell>
          <cell r="D996">
            <v>52394.52199254946</v>
          </cell>
          <cell r="F996" t="str">
            <v>586WYU</v>
          </cell>
          <cell r="G996" t="str">
            <v>586</v>
          </cell>
          <cell r="I996">
            <v>52394.52199254946</v>
          </cell>
        </row>
        <row r="997">
          <cell r="A997" t="str">
            <v>587OR</v>
          </cell>
          <cell r="B997" t="str">
            <v>587</v>
          </cell>
          <cell r="D997">
            <v>11911.459419291157</v>
          </cell>
          <cell r="F997" t="str">
            <v>587OR</v>
          </cell>
          <cell r="G997" t="str">
            <v>587</v>
          </cell>
          <cell r="I997">
            <v>11911.459419291157</v>
          </cell>
        </row>
        <row r="998">
          <cell r="A998" t="str">
            <v>587SNPD</v>
          </cell>
          <cell r="B998" t="str">
            <v>587</v>
          </cell>
          <cell r="D998">
            <v>67024.028106718979</v>
          </cell>
          <cell r="F998" t="str">
            <v>587SNPD</v>
          </cell>
          <cell r="G998" t="str">
            <v>587</v>
          </cell>
          <cell r="I998">
            <v>67024.028106718979</v>
          </cell>
        </row>
        <row r="999">
          <cell r="A999" t="str">
            <v>588CA</v>
          </cell>
          <cell r="B999" t="str">
            <v>588</v>
          </cell>
          <cell r="D999">
            <v>117023.5935352362</v>
          </cell>
          <cell r="F999" t="str">
            <v>588CA</v>
          </cell>
          <cell r="G999" t="str">
            <v>588</v>
          </cell>
          <cell r="I999">
            <v>117023.5935352362</v>
          </cell>
        </row>
        <row r="1000">
          <cell r="A1000" t="str">
            <v>588IDU</v>
          </cell>
          <cell r="B1000" t="str">
            <v>588</v>
          </cell>
          <cell r="D1000">
            <v>867617.53493521386</v>
          </cell>
          <cell r="F1000" t="str">
            <v>588IDU</v>
          </cell>
          <cell r="G1000" t="str">
            <v>588</v>
          </cell>
          <cell r="I1000">
            <v>867617.53493521386</v>
          </cell>
        </row>
        <row r="1001">
          <cell r="A1001" t="str">
            <v>588OR</v>
          </cell>
          <cell r="B1001" t="str">
            <v>588</v>
          </cell>
          <cell r="D1001">
            <v>4497433.2268166607</v>
          </cell>
          <cell r="F1001" t="str">
            <v>588OR</v>
          </cell>
          <cell r="G1001" t="str">
            <v>588</v>
          </cell>
          <cell r="I1001">
            <v>4497433.2268166607</v>
          </cell>
        </row>
        <row r="1002">
          <cell r="A1002" t="str">
            <v>588SNPD</v>
          </cell>
          <cell r="B1002" t="str">
            <v>588</v>
          </cell>
          <cell r="D1002">
            <v>13575560.126644596</v>
          </cell>
          <cell r="F1002" t="str">
            <v>588SNPD</v>
          </cell>
          <cell r="G1002" t="str">
            <v>588</v>
          </cell>
          <cell r="I1002">
            <v>13575560.126644596</v>
          </cell>
        </row>
        <row r="1003">
          <cell r="A1003" t="str">
            <v>588UT</v>
          </cell>
          <cell r="B1003" t="str">
            <v>588</v>
          </cell>
          <cell r="D1003">
            <v>5030015.1378090717</v>
          </cell>
          <cell r="F1003" t="str">
            <v>588UT</v>
          </cell>
          <cell r="G1003" t="str">
            <v>588</v>
          </cell>
          <cell r="I1003">
            <v>5030015.1378090717</v>
          </cell>
        </row>
        <row r="1004">
          <cell r="A1004" t="str">
            <v>588WA</v>
          </cell>
          <cell r="B1004" t="str">
            <v>588</v>
          </cell>
          <cell r="D1004">
            <v>462350.18320067145</v>
          </cell>
          <cell r="F1004" t="str">
            <v>588WA</v>
          </cell>
          <cell r="G1004" t="str">
            <v>588</v>
          </cell>
          <cell r="I1004">
            <v>462350.18320067145</v>
          </cell>
        </row>
        <row r="1005">
          <cell r="A1005" t="str">
            <v>588WYP</v>
          </cell>
          <cell r="B1005" t="str">
            <v>588</v>
          </cell>
          <cell r="D1005">
            <v>903412.43844312546</v>
          </cell>
          <cell r="F1005" t="str">
            <v>588WYP</v>
          </cell>
          <cell r="G1005" t="str">
            <v>588</v>
          </cell>
          <cell r="I1005">
            <v>903412.43844312546</v>
          </cell>
        </row>
        <row r="1006">
          <cell r="A1006" t="str">
            <v>588WYU</v>
          </cell>
          <cell r="B1006" t="str">
            <v>588</v>
          </cell>
          <cell r="D1006">
            <v>154263.27862978214</v>
          </cell>
          <cell r="F1006" t="str">
            <v>588WYU</v>
          </cell>
          <cell r="G1006" t="str">
            <v>588</v>
          </cell>
          <cell r="I1006">
            <v>154263.27862978214</v>
          </cell>
        </row>
        <row r="1007">
          <cell r="A1007" t="str">
            <v>589CA</v>
          </cell>
          <cell r="B1007" t="str">
            <v>589</v>
          </cell>
          <cell r="D1007">
            <v>123745.84258023485</v>
          </cell>
          <cell r="F1007" t="str">
            <v>589CA</v>
          </cell>
          <cell r="G1007" t="str">
            <v>589</v>
          </cell>
          <cell r="I1007">
            <v>123745.84258023485</v>
          </cell>
        </row>
        <row r="1008">
          <cell r="A1008" t="str">
            <v>589IDU</v>
          </cell>
          <cell r="B1008" t="str">
            <v>589</v>
          </cell>
          <cell r="D1008">
            <v>14151.806996086105</v>
          </cell>
          <cell r="F1008" t="str">
            <v>589IDU</v>
          </cell>
          <cell r="G1008" t="str">
            <v>589</v>
          </cell>
          <cell r="I1008">
            <v>14151.806996086105</v>
          </cell>
        </row>
        <row r="1009">
          <cell r="A1009" t="str">
            <v>589OR</v>
          </cell>
          <cell r="B1009" t="str">
            <v>589</v>
          </cell>
          <cell r="D1009">
            <v>1469424.7966624268</v>
          </cell>
          <cell r="F1009" t="str">
            <v>589OR</v>
          </cell>
          <cell r="G1009" t="str">
            <v>589</v>
          </cell>
          <cell r="I1009">
            <v>1469424.7966624268</v>
          </cell>
        </row>
        <row r="1010">
          <cell r="A1010" t="str">
            <v>589SNPD</v>
          </cell>
          <cell r="B1010" t="str">
            <v>589</v>
          </cell>
          <cell r="D1010">
            <v>1083820.9114902152</v>
          </cell>
          <cell r="F1010" t="str">
            <v>589SNPD</v>
          </cell>
          <cell r="G1010" t="str">
            <v>589</v>
          </cell>
          <cell r="I1010">
            <v>1083820.9114902152</v>
          </cell>
        </row>
        <row r="1011">
          <cell r="A1011" t="str">
            <v>589UT</v>
          </cell>
          <cell r="B1011" t="str">
            <v>589</v>
          </cell>
          <cell r="D1011">
            <v>508073.0357475538</v>
          </cell>
          <cell r="F1011" t="str">
            <v>589UT</v>
          </cell>
          <cell r="G1011" t="str">
            <v>589</v>
          </cell>
          <cell r="I1011">
            <v>508073.0357475538</v>
          </cell>
        </row>
        <row r="1012">
          <cell r="A1012" t="str">
            <v>589WA</v>
          </cell>
          <cell r="B1012" t="str">
            <v>589</v>
          </cell>
          <cell r="D1012">
            <v>267642.78790900193</v>
          </cell>
          <cell r="F1012" t="str">
            <v>589WA</v>
          </cell>
          <cell r="G1012" t="str">
            <v>589</v>
          </cell>
          <cell r="I1012">
            <v>267642.78790900193</v>
          </cell>
        </row>
        <row r="1013">
          <cell r="A1013" t="str">
            <v>589WYP</v>
          </cell>
          <cell r="B1013" t="str">
            <v>589</v>
          </cell>
          <cell r="D1013">
            <v>619890.70550782781</v>
          </cell>
          <cell r="F1013" t="str">
            <v>589WYP</v>
          </cell>
          <cell r="G1013" t="str">
            <v>589</v>
          </cell>
          <cell r="I1013">
            <v>619890.70550782781</v>
          </cell>
        </row>
        <row r="1014">
          <cell r="A1014" t="str">
            <v>589WYU</v>
          </cell>
          <cell r="B1014" t="str">
            <v>589</v>
          </cell>
          <cell r="D1014">
            <v>2079.3569324853229</v>
          </cell>
          <cell r="F1014" t="str">
            <v>589WYU</v>
          </cell>
          <cell r="G1014" t="str">
            <v>589</v>
          </cell>
          <cell r="I1014">
            <v>2079.3569324853229</v>
          </cell>
        </row>
        <row r="1015">
          <cell r="A1015" t="str">
            <v>590OR</v>
          </cell>
          <cell r="B1015" t="str">
            <v>590</v>
          </cell>
          <cell r="D1015">
            <v>355600.63668404095</v>
          </cell>
          <cell r="F1015" t="str">
            <v>590OR</v>
          </cell>
          <cell r="G1015" t="str">
            <v>590</v>
          </cell>
          <cell r="I1015">
            <v>355600.63668404095</v>
          </cell>
        </row>
        <row r="1016">
          <cell r="A1016" t="str">
            <v>590SNPD</v>
          </cell>
          <cell r="B1016" t="str">
            <v>590</v>
          </cell>
          <cell r="D1016">
            <v>342245.74273444334</v>
          </cell>
          <cell r="F1016" t="str">
            <v>590SNPD</v>
          </cell>
          <cell r="G1016" t="str">
            <v>590</v>
          </cell>
          <cell r="I1016">
            <v>342245.74273444334</v>
          </cell>
        </row>
        <row r="1017">
          <cell r="A1017" t="str">
            <v>590UT</v>
          </cell>
          <cell r="B1017" t="str">
            <v>590</v>
          </cell>
          <cell r="D1017">
            <v>285247.21686810232</v>
          </cell>
          <cell r="F1017" t="str">
            <v>590UT</v>
          </cell>
          <cell r="G1017" t="str">
            <v>590</v>
          </cell>
          <cell r="I1017">
            <v>285247.21686810232</v>
          </cell>
        </row>
        <row r="1018">
          <cell r="A1018" t="str">
            <v>590WYP</v>
          </cell>
          <cell r="B1018" t="str">
            <v>590</v>
          </cell>
          <cell r="D1018">
            <v>188082.32535234105</v>
          </cell>
          <cell r="F1018" t="str">
            <v>590WYP</v>
          </cell>
          <cell r="G1018" t="str">
            <v>590</v>
          </cell>
          <cell r="I1018">
            <v>188082.32535234105</v>
          </cell>
        </row>
        <row r="1019">
          <cell r="A1019" t="str">
            <v>591CA</v>
          </cell>
          <cell r="B1019" t="str">
            <v>591</v>
          </cell>
          <cell r="D1019">
            <v>46958.284557547726</v>
          </cell>
          <cell r="F1019" t="str">
            <v>591CA</v>
          </cell>
          <cell r="G1019" t="str">
            <v>591</v>
          </cell>
          <cell r="I1019">
            <v>46958.284557547726</v>
          </cell>
        </row>
        <row r="1020">
          <cell r="A1020" t="str">
            <v>591IDU</v>
          </cell>
          <cell r="B1020" t="str">
            <v>591</v>
          </cell>
          <cell r="D1020">
            <v>107628.96159629847</v>
          </cell>
          <cell r="F1020" t="str">
            <v>591IDU</v>
          </cell>
          <cell r="G1020" t="str">
            <v>591</v>
          </cell>
          <cell r="I1020">
            <v>107628.96159629847</v>
          </cell>
        </row>
        <row r="1021">
          <cell r="A1021" t="str">
            <v>591OR</v>
          </cell>
          <cell r="B1021" t="str">
            <v>591</v>
          </cell>
          <cell r="D1021">
            <v>384243.40737998846</v>
          </cell>
          <cell r="F1021" t="str">
            <v>591OR</v>
          </cell>
          <cell r="G1021" t="str">
            <v>591</v>
          </cell>
          <cell r="I1021">
            <v>384243.40737998846</v>
          </cell>
        </row>
        <row r="1022">
          <cell r="A1022" t="str">
            <v>591SNPD</v>
          </cell>
          <cell r="B1022" t="str">
            <v>591</v>
          </cell>
          <cell r="D1022">
            <v>536459.43493348768</v>
          </cell>
          <cell r="F1022" t="str">
            <v>591SNPD</v>
          </cell>
          <cell r="G1022" t="str">
            <v>591</v>
          </cell>
          <cell r="I1022">
            <v>536459.43493348768</v>
          </cell>
        </row>
        <row r="1023">
          <cell r="A1023" t="str">
            <v>591UT</v>
          </cell>
          <cell r="B1023" t="str">
            <v>591</v>
          </cell>
          <cell r="D1023">
            <v>843587.30785425124</v>
          </cell>
          <cell r="F1023" t="str">
            <v>591UT</v>
          </cell>
          <cell r="G1023" t="str">
            <v>591</v>
          </cell>
          <cell r="I1023">
            <v>843587.30785425124</v>
          </cell>
        </row>
        <row r="1024">
          <cell r="A1024" t="str">
            <v>591WA</v>
          </cell>
          <cell r="B1024" t="str">
            <v>591</v>
          </cell>
          <cell r="D1024">
            <v>92000.416818970523</v>
          </cell>
          <cell r="F1024" t="str">
            <v>591WA</v>
          </cell>
          <cell r="G1024" t="str">
            <v>591</v>
          </cell>
          <cell r="I1024">
            <v>92000.416818970523</v>
          </cell>
        </row>
        <row r="1025">
          <cell r="A1025" t="str">
            <v>591WYP</v>
          </cell>
          <cell r="B1025" t="str">
            <v>591</v>
          </cell>
          <cell r="D1025">
            <v>156691.26690572588</v>
          </cell>
          <cell r="F1025" t="str">
            <v>591WYP</v>
          </cell>
          <cell r="G1025" t="str">
            <v>591</v>
          </cell>
          <cell r="I1025">
            <v>156691.26690572588</v>
          </cell>
        </row>
        <row r="1026">
          <cell r="A1026" t="str">
            <v>591WYU</v>
          </cell>
          <cell r="B1026" t="str">
            <v>591</v>
          </cell>
          <cell r="D1026">
            <v>22557.08481203008</v>
          </cell>
          <cell r="F1026" t="str">
            <v>591WYU</v>
          </cell>
          <cell r="G1026" t="str">
            <v>591</v>
          </cell>
          <cell r="I1026">
            <v>22557.08481203008</v>
          </cell>
        </row>
        <row r="1027">
          <cell r="A1027" t="str">
            <v>592CA</v>
          </cell>
          <cell r="B1027" t="str">
            <v>592</v>
          </cell>
          <cell r="D1027">
            <v>150751.95200847302</v>
          </cell>
          <cell r="F1027" t="str">
            <v>592CA</v>
          </cell>
          <cell r="G1027" t="str">
            <v>592</v>
          </cell>
          <cell r="I1027">
            <v>150751.95200847302</v>
          </cell>
        </row>
        <row r="1028">
          <cell r="A1028" t="str">
            <v>592IDU</v>
          </cell>
          <cell r="B1028" t="str">
            <v>592</v>
          </cell>
          <cell r="D1028">
            <v>332365.28272341535</v>
          </cell>
          <cell r="F1028" t="str">
            <v>592IDU</v>
          </cell>
          <cell r="G1028" t="str">
            <v>592</v>
          </cell>
          <cell r="I1028">
            <v>332365.28272341535</v>
          </cell>
        </row>
        <row r="1029">
          <cell r="A1029" t="str">
            <v>592OR</v>
          </cell>
          <cell r="B1029" t="str">
            <v>592</v>
          </cell>
          <cell r="D1029">
            <v>2152219.2208677297</v>
          </cell>
          <cell r="F1029" t="str">
            <v>592OR</v>
          </cell>
          <cell r="G1029" t="str">
            <v>592</v>
          </cell>
          <cell r="I1029">
            <v>2152219.2208677297</v>
          </cell>
        </row>
        <row r="1030">
          <cell r="A1030" t="str">
            <v>592SNPD</v>
          </cell>
          <cell r="B1030" t="str">
            <v>592</v>
          </cell>
          <cell r="D1030">
            <v>1944595.9030356463</v>
          </cell>
          <cell r="F1030" t="str">
            <v>592SNPD</v>
          </cell>
          <cell r="G1030" t="str">
            <v>592</v>
          </cell>
          <cell r="I1030">
            <v>1944595.9030356463</v>
          </cell>
        </row>
        <row r="1031">
          <cell r="A1031" t="str">
            <v>592UT</v>
          </cell>
          <cell r="B1031" t="str">
            <v>592</v>
          </cell>
          <cell r="D1031">
            <v>2629501.001851758</v>
          </cell>
          <cell r="F1031" t="str">
            <v>592UT</v>
          </cell>
          <cell r="G1031" t="str">
            <v>592</v>
          </cell>
          <cell r="I1031">
            <v>2629501.001851758</v>
          </cell>
        </row>
        <row r="1032">
          <cell r="A1032" t="str">
            <v>592WA</v>
          </cell>
          <cell r="B1032" t="str">
            <v>592</v>
          </cell>
          <cell r="D1032">
            <v>757299.9242778637</v>
          </cell>
          <cell r="F1032" t="str">
            <v>592WA</v>
          </cell>
          <cell r="G1032" t="str">
            <v>592</v>
          </cell>
          <cell r="I1032">
            <v>757299.9242778637</v>
          </cell>
        </row>
        <row r="1033">
          <cell r="A1033" t="str">
            <v>592WYP</v>
          </cell>
          <cell r="B1033" t="str">
            <v>592</v>
          </cell>
          <cell r="D1033">
            <v>1084873.1514497853</v>
          </cell>
          <cell r="F1033" t="str">
            <v>592WYP</v>
          </cell>
          <cell r="G1033" t="str">
            <v>592</v>
          </cell>
          <cell r="I1033">
            <v>1084873.1514497853</v>
          </cell>
        </row>
        <row r="1034">
          <cell r="A1034" t="str">
            <v>592WYU</v>
          </cell>
          <cell r="B1034" t="str">
            <v>592</v>
          </cell>
          <cell r="D1034">
            <v>11362.831871048586</v>
          </cell>
          <cell r="F1034" t="str">
            <v>592WYU</v>
          </cell>
          <cell r="G1034" t="str">
            <v>592</v>
          </cell>
          <cell r="I1034">
            <v>11362.831871048586</v>
          </cell>
        </row>
        <row r="1035">
          <cell r="A1035" t="str">
            <v>593CA</v>
          </cell>
          <cell r="B1035" t="str">
            <v>593</v>
          </cell>
          <cell r="D1035">
            <v>5041221.9235233357</v>
          </cell>
          <cell r="F1035" t="str">
            <v>593CA</v>
          </cell>
          <cell r="G1035" t="str">
            <v>593</v>
          </cell>
          <cell r="I1035">
            <v>5041221.9235233357</v>
          </cell>
        </row>
        <row r="1036">
          <cell r="A1036" t="str">
            <v>593IDU</v>
          </cell>
          <cell r="B1036" t="str">
            <v>593</v>
          </cell>
          <cell r="D1036">
            <v>3327106.8554959726</v>
          </cell>
          <cell r="F1036" t="str">
            <v>593IDU</v>
          </cell>
          <cell r="G1036" t="str">
            <v>593</v>
          </cell>
          <cell r="I1036">
            <v>3327106.8554959726</v>
          </cell>
        </row>
        <row r="1037">
          <cell r="A1037" t="str">
            <v>593OR</v>
          </cell>
          <cell r="B1037" t="str">
            <v>593</v>
          </cell>
          <cell r="D1037">
            <v>36461455.990894392</v>
          </cell>
          <cell r="F1037" t="str">
            <v>593OR</v>
          </cell>
          <cell r="G1037" t="str">
            <v>593</v>
          </cell>
          <cell r="I1037">
            <v>36461455.990894392</v>
          </cell>
        </row>
        <row r="1038">
          <cell r="A1038" t="str">
            <v>593SNPD</v>
          </cell>
          <cell r="B1038" t="str">
            <v>593</v>
          </cell>
          <cell r="D1038">
            <v>-44729128.207754336</v>
          </cell>
          <cell r="F1038" t="str">
            <v>593SNPD</v>
          </cell>
          <cell r="G1038" t="str">
            <v>593</v>
          </cell>
          <cell r="I1038">
            <v>-44729128.207754336</v>
          </cell>
        </row>
        <row r="1039">
          <cell r="A1039" t="str">
            <v>593UT</v>
          </cell>
          <cell r="B1039" t="str">
            <v>593</v>
          </cell>
          <cell r="D1039">
            <v>42215586.797238238</v>
          </cell>
          <cell r="F1039" t="str">
            <v>593UT</v>
          </cell>
          <cell r="G1039" t="str">
            <v>593</v>
          </cell>
          <cell r="I1039">
            <v>42215586.797238238</v>
          </cell>
        </row>
        <row r="1040">
          <cell r="A1040" t="str">
            <v>593WA</v>
          </cell>
          <cell r="B1040" t="str">
            <v>593</v>
          </cell>
          <cell r="D1040">
            <v>5252377.0510306973</v>
          </cell>
          <cell r="F1040" t="str">
            <v>593WA</v>
          </cell>
          <cell r="G1040" t="str">
            <v>593</v>
          </cell>
          <cell r="I1040">
            <v>5252377.0510306973</v>
          </cell>
        </row>
        <row r="1041">
          <cell r="A1041" t="str">
            <v>593WYP</v>
          </cell>
          <cell r="B1041" t="str">
            <v>593</v>
          </cell>
          <cell r="D1041">
            <v>4550658.4990877844</v>
          </cell>
          <cell r="F1041" t="str">
            <v>593WYP</v>
          </cell>
          <cell r="G1041" t="str">
            <v>593</v>
          </cell>
          <cell r="I1041">
            <v>4550658.4990877844</v>
          </cell>
        </row>
        <row r="1042">
          <cell r="A1042" t="str">
            <v>593WYU</v>
          </cell>
          <cell r="B1042" t="str">
            <v>593</v>
          </cell>
          <cell r="D1042">
            <v>860323.86614763271</v>
          </cell>
          <cell r="F1042" t="str">
            <v>593WYU</v>
          </cell>
          <cell r="G1042" t="str">
            <v>593</v>
          </cell>
          <cell r="I1042">
            <v>860323.86614763271</v>
          </cell>
        </row>
        <row r="1043">
          <cell r="A1043" t="str">
            <v>594CA</v>
          </cell>
          <cell r="B1043" t="str">
            <v>594</v>
          </cell>
          <cell r="D1043">
            <v>623567.86746458197</v>
          </cell>
          <cell r="F1043" t="str">
            <v>594CA</v>
          </cell>
          <cell r="G1043" t="str">
            <v>594</v>
          </cell>
          <cell r="I1043">
            <v>623567.86746458197</v>
          </cell>
        </row>
        <row r="1044">
          <cell r="A1044" t="str">
            <v>594IDU</v>
          </cell>
          <cell r="B1044" t="str">
            <v>594</v>
          </cell>
          <cell r="D1044">
            <v>765088.70418300922</v>
          </cell>
          <cell r="F1044" t="str">
            <v>594IDU</v>
          </cell>
          <cell r="G1044" t="str">
            <v>594</v>
          </cell>
          <cell r="I1044">
            <v>765088.70418300922</v>
          </cell>
        </row>
        <row r="1045">
          <cell r="A1045" t="str">
            <v>594OR</v>
          </cell>
          <cell r="B1045" t="str">
            <v>594</v>
          </cell>
          <cell r="D1045">
            <v>6928718.1691250224</v>
          </cell>
          <cell r="F1045" t="str">
            <v>594OR</v>
          </cell>
          <cell r="G1045" t="str">
            <v>594</v>
          </cell>
          <cell r="I1045">
            <v>6928718.1691250224</v>
          </cell>
        </row>
        <row r="1046">
          <cell r="A1046" t="str">
            <v>594SNPD</v>
          </cell>
          <cell r="B1046" t="str">
            <v>594</v>
          </cell>
          <cell r="D1046">
            <v>1600349.1792522692</v>
          </cell>
          <cell r="F1046" t="str">
            <v>594SNPD</v>
          </cell>
          <cell r="G1046" t="str">
            <v>594</v>
          </cell>
          <cell r="I1046">
            <v>1600349.1792522692</v>
          </cell>
        </row>
        <row r="1047">
          <cell r="A1047" t="str">
            <v>594UT</v>
          </cell>
          <cell r="B1047" t="str">
            <v>594</v>
          </cell>
          <cell r="D1047">
            <v>11441548.081003001</v>
          </cell>
          <cell r="F1047" t="str">
            <v>594UT</v>
          </cell>
          <cell r="G1047" t="str">
            <v>594</v>
          </cell>
          <cell r="I1047">
            <v>11441548.081003001</v>
          </cell>
        </row>
        <row r="1048">
          <cell r="A1048" t="str">
            <v>594WA</v>
          </cell>
          <cell r="B1048" t="str">
            <v>594</v>
          </cell>
          <cell r="D1048">
            <v>1385916.529744775</v>
          </cell>
          <cell r="F1048" t="str">
            <v>594WA</v>
          </cell>
          <cell r="G1048" t="str">
            <v>594</v>
          </cell>
          <cell r="I1048">
            <v>1385916.529744775</v>
          </cell>
        </row>
        <row r="1049">
          <cell r="A1049" t="str">
            <v>594WYP</v>
          </cell>
          <cell r="B1049" t="str">
            <v>594</v>
          </cell>
          <cell r="D1049">
            <v>1343060.7274626577</v>
          </cell>
          <cell r="F1049" t="str">
            <v>594WYP</v>
          </cell>
          <cell r="G1049" t="str">
            <v>594</v>
          </cell>
          <cell r="I1049">
            <v>1343060.7274626577</v>
          </cell>
        </row>
        <row r="1050">
          <cell r="A1050" t="str">
            <v>594WYU</v>
          </cell>
          <cell r="B1050" t="str">
            <v>594</v>
          </cell>
          <cell r="D1050">
            <v>368713.8846674072</v>
          </cell>
          <cell r="F1050" t="str">
            <v>594WYU</v>
          </cell>
          <cell r="G1050" t="str">
            <v>594</v>
          </cell>
          <cell r="I1050">
            <v>368713.8846674072</v>
          </cell>
        </row>
        <row r="1051">
          <cell r="A1051" t="str">
            <v>595CA</v>
          </cell>
          <cell r="B1051" t="str">
            <v>595</v>
          </cell>
          <cell r="D1051">
            <v>26954.997834256334</v>
          </cell>
          <cell r="F1051" t="str">
            <v>595CA</v>
          </cell>
          <cell r="G1051" t="str">
            <v>595</v>
          </cell>
          <cell r="I1051">
            <v>26954.997834256334</v>
          </cell>
        </row>
        <row r="1052">
          <cell r="A1052" t="str">
            <v>595IDU</v>
          </cell>
          <cell r="B1052" t="str">
            <v>595</v>
          </cell>
          <cell r="D1052">
            <v>41828.41427020105</v>
          </cell>
          <cell r="F1052" t="str">
            <v>595IDU</v>
          </cell>
          <cell r="G1052" t="str">
            <v>595</v>
          </cell>
          <cell r="I1052">
            <v>41828.41427020105</v>
          </cell>
        </row>
        <row r="1053">
          <cell r="A1053" t="str">
            <v>595OR</v>
          </cell>
          <cell r="B1053" t="str">
            <v>595</v>
          </cell>
          <cell r="D1053">
            <v>675659.80885250773</v>
          </cell>
          <cell r="F1053" t="str">
            <v>595OR</v>
          </cell>
          <cell r="G1053" t="str">
            <v>595</v>
          </cell>
          <cell r="I1053">
            <v>675659.80885250773</v>
          </cell>
        </row>
        <row r="1054">
          <cell r="A1054" t="str">
            <v>595SNPD</v>
          </cell>
          <cell r="B1054" t="str">
            <v>595</v>
          </cell>
          <cell r="D1054">
            <v>23240.270880651835</v>
          </cell>
          <cell r="F1054" t="str">
            <v>595SNPD</v>
          </cell>
          <cell r="G1054" t="str">
            <v>595</v>
          </cell>
          <cell r="I1054">
            <v>23240.270880651835</v>
          </cell>
        </row>
        <row r="1055">
          <cell r="A1055" t="str">
            <v>595UT</v>
          </cell>
          <cell r="B1055" t="str">
            <v>595</v>
          </cell>
          <cell r="D1055">
            <v>48406.209932337966</v>
          </cell>
          <cell r="F1055" t="str">
            <v>595UT</v>
          </cell>
          <cell r="G1055" t="str">
            <v>595</v>
          </cell>
          <cell r="I1055">
            <v>48406.209932337966</v>
          </cell>
        </row>
        <row r="1056">
          <cell r="A1056" t="str">
            <v>595WA</v>
          </cell>
          <cell r="B1056" t="str">
            <v>595</v>
          </cell>
          <cell r="D1056">
            <v>129935.02635646329</v>
          </cell>
          <cell r="F1056" t="str">
            <v>595WA</v>
          </cell>
          <cell r="G1056" t="str">
            <v>595</v>
          </cell>
          <cell r="I1056">
            <v>129935.02635646329</v>
          </cell>
        </row>
        <row r="1057">
          <cell r="A1057" t="str">
            <v>595WYP</v>
          </cell>
          <cell r="B1057" t="str">
            <v>595</v>
          </cell>
          <cell r="D1057">
            <v>114885.92782438206</v>
          </cell>
          <cell r="F1057" t="str">
            <v>595WYP</v>
          </cell>
          <cell r="G1057" t="str">
            <v>595</v>
          </cell>
          <cell r="I1057">
            <v>114885.92782438206</v>
          </cell>
        </row>
        <row r="1058">
          <cell r="A1058" t="str">
            <v>596CA</v>
          </cell>
          <cell r="B1058" t="str">
            <v>596</v>
          </cell>
          <cell r="D1058">
            <v>60722.310002072692</v>
          </cell>
          <cell r="F1058" t="str">
            <v>596CA</v>
          </cell>
          <cell r="G1058" t="str">
            <v>596</v>
          </cell>
          <cell r="I1058">
            <v>60722.310002072692</v>
          </cell>
        </row>
        <row r="1059">
          <cell r="A1059" t="str">
            <v>596IDU</v>
          </cell>
          <cell r="B1059" t="str">
            <v>596</v>
          </cell>
          <cell r="D1059">
            <v>123047.59659631623</v>
          </cell>
          <cell r="F1059" t="str">
            <v>596IDU</v>
          </cell>
          <cell r="G1059" t="str">
            <v>596</v>
          </cell>
          <cell r="I1059">
            <v>123047.59659631623</v>
          </cell>
        </row>
        <row r="1060">
          <cell r="A1060" t="str">
            <v>596OR</v>
          </cell>
          <cell r="B1060" t="str">
            <v>596</v>
          </cell>
          <cell r="D1060">
            <v>729070.81022470072</v>
          </cell>
          <cell r="F1060" t="str">
            <v>596OR</v>
          </cell>
          <cell r="G1060" t="str">
            <v>596</v>
          </cell>
          <cell r="I1060">
            <v>729070.81022470072</v>
          </cell>
        </row>
        <row r="1061">
          <cell r="A1061" t="str">
            <v>596SNPD</v>
          </cell>
          <cell r="B1061" t="str">
            <v>596</v>
          </cell>
          <cell r="D1061">
            <v>787796.85935459961</v>
          </cell>
          <cell r="F1061" t="str">
            <v>596SNPD</v>
          </cell>
          <cell r="G1061" t="str">
            <v>596</v>
          </cell>
          <cell r="I1061">
            <v>787796.85935459961</v>
          </cell>
        </row>
        <row r="1062">
          <cell r="A1062" t="str">
            <v>596UT</v>
          </cell>
          <cell r="B1062" t="str">
            <v>596</v>
          </cell>
          <cell r="D1062">
            <v>2416493.7601779876</v>
          </cell>
          <cell r="F1062" t="str">
            <v>596UT</v>
          </cell>
          <cell r="G1062" t="str">
            <v>596</v>
          </cell>
          <cell r="I1062">
            <v>2416493.7601779876</v>
          </cell>
        </row>
        <row r="1063">
          <cell r="A1063" t="str">
            <v>596WA</v>
          </cell>
          <cell r="B1063" t="str">
            <v>596</v>
          </cell>
          <cell r="D1063">
            <v>158822.59149637516</v>
          </cell>
          <cell r="F1063" t="str">
            <v>596WA</v>
          </cell>
          <cell r="G1063" t="str">
            <v>596</v>
          </cell>
          <cell r="I1063">
            <v>158822.59149637516</v>
          </cell>
        </row>
        <row r="1064">
          <cell r="A1064" t="str">
            <v>596WYP</v>
          </cell>
          <cell r="B1064" t="str">
            <v>596</v>
          </cell>
          <cell r="D1064">
            <v>248597.30943350555</v>
          </cell>
          <cell r="F1064" t="str">
            <v>596WYP</v>
          </cell>
          <cell r="G1064" t="str">
            <v>596</v>
          </cell>
          <cell r="I1064">
            <v>248597.30943350555</v>
          </cell>
        </row>
        <row r="1065">
          <cell r="A1065" t="str">
            <v>596WYU</v>
          </cell>
          <cell r="B1065" t="str">
            <v>596</v>
          </cell>
          <cell r="D1065">
            <v>76313.756925574882</v>
          </cell>
          <cell r="F1065" t="str">
            <v>596WYU</v>
          </cell>
          <cell r="G1065" t="str">
            <v>596</v>
          </cell>
          <cell r="I1065">
            <v>76313.756925574882</v>
          </cell>
        </row>
        <row r="1066">
          <cell r="A1066" t="str">
            <v>597CA</v>
          </cell>
          <cell r="B1066" t="str">
            <v>597</v>
          </cell>
          <cell r="D1066">
            <v>30002.19019998076</v>
          </cell>
          <cell r="F1066" t="str">
            <v>597CA</v>
          </cell>
          <cell r="G1066" t="str">
            <v>597</v>
          </cell>
          <cell r="I1066">
            <v>30002.19019998076</v>
          </cell>
        </row>
        <row r="1067">
          <cell r="A1067" t="str">
            <v>597IDU</v>
          </cell>
          <cell r="B1067" t="str">
            <v>597</v>
          </cell>
          <cell r="D1067">
            <v>220112.88315558099</v>
          </cell>
          <cell r="F1067" t="str">
            <v>597IDU</v>
          </cell>
          <cell r="G1067" t="str">
            <v>597</v>
          </cell>
          <cell r="I1067">
            <v>220112.88315558099</v>
          </cell>
        </row>
        <row r="1068">
          <cell r="A1068" t="str">
            <v>597OR</v>
          </cell>
          <cell r="B1068" t="str">
            <v>597</v>
          </cell>
          <cell r="D1068">
            <v>906840.21533664432</v>
          </cell>
          <cell r="F1068" t="str">
            <v>597OR</v>
          </cell>
          <cell r="G1068" t="str">
            <v>597</v>
          </cell>
          <cell r="I1068">
            <v>906840.21533664432</v>
          </cell>
        </row>
        <row r="1069">
          <cell r="A1069" t="str">
            <v>597SNPD</v>
          </cell>
          <cell r="B1069" t="str">
            <v>597</v>
          </cell>
          <cell r="D1069">
            <v>1499592.773862828</v>
          </cell>
          <cell r="F1069" t="str">
            <v>597SNPD</v>
          </cell>
          <cell r="G1069" t="str">
            <v>597</v>
          </cell>
          <cell r="I1069">
            <v>1499592.773862828</v>
          </cell>
        </row>
        <row r="1070">
          <cell r="A1070" t="str">
            <v>597UT</v>
          </cell>
          <cell r="B1070" t="str">
            <v>597</v>
          </cell>
          <cell r="D1070">
            <v>1104068.0671082579</v>
          </cell>
          <cell r="F1070" t="str">
            <v>597UT</v>
          </cell>
          <cell r="G1070" t="str">
            <v>597</v>
          </cell>
          <cell r="I1070">
            <v>1104068.0671082579</v>
          </cell>
        </row>
        <row r="1071">
          <cell r="A1071" t="str">
            <v>597WA</v>
          </cell>
          <cell r="B1071" t="str">
            <v>597</v>
          </cell>
          <cell r="D1071">
            <v>268749.79440657777</v>
          </cell>
          <cell r="F1071" t="str">
            <v>597WA</v>
          </cell>
          <cell r="G1071" t="str">
            <v>597</v>
          </cell>
          <cell r="I1071">
            <v>268749.79440657777</v>
          </cell>
        </row>
        <row r="1072">
          <cell r="A1072" t="str">
            <v>597WYP</v>
          </cell>
          <cell r="B1072" t="str">
            <v>597</v>
          </cell>
          <cell r="D1072">
            <v>380400.66070110752</v>
          </cell>
          <cell r="F1072" t="str">
            <v>597WYP</v>
          </cell>
          <cell r="G1072" t="str">
            <v>597</v>
          </cell>
          <cell r="I1072">
            <v>380400.66070110752</v>
          </cell>
        </row>
        <row r="1073">
          <cell r="A1073" t="str">
            <v>597WYU</v>
          </cell>
          <cell r="B1073" t="str">
            <v>597</v>
          </cell>
          <cell r="D1073">
            <v>59738.224224123391</v>
          </cell>
          <cell r="F1073" t="str">
            <v>597WYU</v>
          </cell>
          <cell r="G1073" t="str">
            <v>597</v>
          </cell>
          <cell r="I1073">
            <v>59738.224224123391</v>
          </cell>
        </row>
        <row r="1074">
          <cell r="A1074" t="str">
            <v>598CA</v>
          </cell>
          <cell r="B1074" t="str">
            <v>598</v>
          </cell>
          <cell r="D1074">
            <v>221925.38869807599</v>
          </cell>
          <cell r="F1074" t="str">
            <v>598CA</v>
          </cell>
          <cell r="G1074" t="str">
            <v>598</v>
          </cell>
          <cell r="I1074">
            <v>221925.38869807599</v>
          </cell>
        </row>
        <row r="1075">
          <cell r="A1075" t="str">
            <v>598IDU</v>
          </cell>
          <cell r="B1075" t="str">
            <v>598</v>
          </cell>
          <cell r="D1075">
            <v>800684.05600804463</v>
          </cell>
          <cell r="F1075" t="str">
            <v>598IDU</v>
          </cell>
          <cell r="G1075" t="str">
            <v>598</v>
          </cell>
          <cell r="I1075">
            <v>800684.05600804463</v>
          </cell>
        </row>
        <row r="1076">
          <cell r="A1076" t="str">
            <v>598OR</v>
          </cell>
          <cell r="B1076" t="str">
            <v>598</v>
          </cell>
          <cell r="D1076">
            <v>2953309.2888040445</v>
          </cell>
          <cell r="F1076" t="str">
            <v>598OR</v>
          </cell>
          <cell r="G1076" t="str">
            <v>598</v>
          </cell>
          <cell r="I1076">
            <v>2953309.2888040445</v>
          </cell>
        </row>
        <row r="1077">
          <cell r="A1077" t="str">
            <v>598SNPD</v>
          </cell>
          <cell r="B1077" t="str">
            <v>598</v>
          </cell>
          <cell r="D1077">
            <v>19725319.362643916</v>
          </cell>
          <cell r="F1077" t="str">
            <v>598SNPD</v>
          </cell>
          <cell r="G1077" t="str">
            <v>598</v>
          </cell>
          <cell r="I1077">
            <v>19725319.362643916</v>
          </cell>
        </row>
        <row r="1078">
          <cell r="A1078" t="str">
            <v>598UT</v>
          </cell>
          <cell r="B1078" t="str">
            <v>598</v>
          </cell>
          <cell r="D1078">
            <v>4292195.3185811518</v>
          </cell>
          <cell r="F1078" t="str">
            <v>598UT</v>
          </cell>
          <cell r="G1078" t="str">
            <v>598</v>
          </cell>
          <cell r="I1078">
            <v>4292195.3185811518</v>
          </cell>
        </row>
        <row r="1079">
          <cell r="A1079" t="str">
            <v>598WA</v>
          </cell>
          <cell r="B1079" t="str">
            <v>598</v>
          </cell>
          <cell r="D1079">
            <v>853738.99713042262</v>
          </cell>
          <cell r="F1079" t="str">
            <v>598WA</v>
          </cell>
          <cell r="G1079" t="str">
            <v>598</v>
          </cell>
          <cell r="I1079">
            <v>853738.99713042262</v>
          </cell>
        </row>
        <row r="1080">
          <cell r="A1080" t="str">
            <v>598WYP</v>
          </cell>
          <cell r="B1080" t="str">
            <v>598</v>
          </cell>
          <cell r="D1080">
            <v>3198137.9131061225</v>
          </cell>
          <cell r="F1080" t="str">
            <v>598WYP</v>
          </cell>
          <cell r="G1080" t="str">
            <v>598</v>
          </cell>
          <cell r="I1080">
            <v>3198137.9131061225</v>
          </cell>
        </row>
        <row r="1081">
          <cell r="A1081" t="str">
            <v>598WYU</v>
          </cell>
          <cell r="B1081" t="str">
            <v>598</v>
          </cell>
          <cell r="D1081">
            <v>247583.37941694894</v>
          </cell>
          <cell r="F1081" t="str">
            <v>598WYU</v>
          </cell>
          <cell r="G1081" t="str">
            <v>598</v>
          </cell>
          <cell r="I1081">
            <v>247583.37941694894</v>
          </cell>
        </row>
        <row r="1082">
          <cell r="A1082" t="str">
            <v>901CA</v>
          </cell>
          <cell r="B1082" t="str">
            <v>901</v>
          </cell>
          <cell r="D1082">
            <v>35677.187099888622</v>
          </cell>
          <cell r="F1082" t="str">
            <v>901CA</v>
          </cell>
          <cell r="G1082" t="str">
            <v>901</v>
          </cell>
          <cell r="I1082">
            <v>35677.187099888622</v>
          </cell>
        </row>
        <row r="1083">
          <cell r="A1083" t="str">
            <v>901CN</v>
          </cell>
          <cell r="B1083" t="str">
            <v>901</v>
          </cell>
          <cell r="D1083">
            <v>6800098.1645740252</v>
          </cell>
          <cell r="F1083" t="str">
            <v>901CN</v>
          </cell>
          <cell r="G1083" t="str">
            <v>901</v>
          </cell>
          <cell r="I1083">
            <v>6800098.1645740252</v>
          </cell>
        </row>
        <row r="1084">
          <cell r="A1084" t="str">
            <v>901IDU</v>
          </cell>
          <cell r="B1084" t="str">
            <v>901</v>
          </cell>
          <cell r="D1084">
            <v>140351.85225576896</v>
          </cell>
          <cell r="F1084" t="str">
            <v>901IDU</v>
          </cell>
          <cell r="G1084" t="str">
            <v>901</v>
          </cell>
          <cell r="I1084">
            <v>140351.85225576896</v>
          </cell>
        </row>
        <row r="1085">
          <cell r="A1085" t="str">
            <v>901OR</v>
          </cell>
          <cell r="B1085" t="str">
            <v>901</v>
          </cell>
          <cell r="D1085">
            <v>1155419.215255118</v>
          </cell>
          <cell r="F1085" t="str">
            <v>901OR</v>
          </cell>
          <cell r="G1085" t="str">
            <v>901</v>
          </cell>
          <cell r="I1085">
            <v>1155419.215255118</v>
          </cell>
        </row>
        <row r="1086">
          <cell r="A1086" t="str">
            <v>901UT</v>
          </cell>
          <cell r="B1086" t="str">
            <v>901</v>
          </cell>
          <cell r="D1086">
            <v>-588721.78722021426</v>
          </cell>
          <cell r="F1086" t="str">
            <v>901UT</v>
          </cell>
          <cell r="G1086" t="str">
            <v>901</v>
          </cell>
          <cell r="I1086">
            <v>-588721.78722021426</v>
          </cell>
        </row>
        <row r="1087">
          <cell r="A1087" t="str">
            <v>901WA</v>
          </cell>
          <cell r="B1087" t="str">
            <v>901</v>
          </cell>
          <cell r="D1087">
            <v>205075.61564172595</v>
          </cell>
          <cell r="F1087" t="str">
            <v>901WA</v>
          </cell>
          <cell r="G1087" t="str">
            <v>901</v>
          </cell>
          <cell r="I1087">
            <v>205075.61564172595</v>
          </cell>
        </row>
        <row r="1088">
          <cell r="A1088" t="str">
            <v>901WYP</v>
          </cell>
          <cell r="B1088" t="str">
            <v>901</v>
          </cell>
          <cell r="D1088">
            <v>562804.31655206473</v>
          </cell>
          <cell r="F1088" t="str">
            <v>901WYP</v>
          </cell>
          <cell r="G1088" t="str">
            <v>901</v>
          </cell>
          <cell r="I1088">
            <v>562804.31655206473</v>
          </cell>
        </row>
        <row r="1089">
          <cell r="A1089" t="str">
            <v>901WYU</v>
          </cell>
          <cell r="B1089" t="str">
            <v>901</v>
          </cell>
          <cell r="D1089">
            <v>122590.96988675848</v>
          </cell>
          <cell r="F1089" t="str">
            <v>901WYU</v>
          </cell>
          <cell r="G1089" t="str">
            <v>901</v>
          </cell>
          <cell r="I1089">
            <v>122590.96988675848</v>
          </cell>
        </row>
        <row r="1090">
          <cell r="A1090" t="str">
            <v>902CA</v>
          </cell>
          <cell r="B1090" t="str">
            <v>902</v>
          </cell>
          <cell r="D1090">
            <v>750584.36182723322</v>
          </cell>
          <cell r="F1090" t="str">
            <v>902CA</v>
          </cell>
          <cell r="G1090" t="str">
            <v>902</v>
          </cell>
          <cell r="I1090">
            <v>750584.36182723322</v>
          </cell>
        </row>
        <row r="1091">
          <cell r="A1091" t="str">
            <v>902CN</v>
          </cell>
          <cell r="B1091" t="str">
            <v>902</v>
          </cell>
          <cell r="D1091">
            <v>358669.47354085918</v>
          </cell>
          <cell r="F1091" t="str">
            <v>902CN</v>
          </cell>
          <cell r="G1091" t="str">
            <v>902</v>
          </cell>
          <cell r="I1091">
            <v>358669.47354085918</v>
          </cell>
        </row>
        <row r="1092">
          <cell r="A1092" t="str">
            <v>902IDU</v>
          </cell>
          <cell r="B1092" t="str">
            <v>902</v>
          </cell>
          <cell r="D1092">
            <v>1119834.9815423393</v>
          </cell>
          <cell r="F1092" t="str">
            <v>902IDU</v>
          </cell>
          <cell r="G1092" t="str">
            <v>902</v>
          </cell>
          <cell r="I1092">
            <v>1119834.9815423393</v>
          </cell>
        </row>
        <row r="1093">
          <cell r="A1093" t="str">
            <v>902OR</v>
          </cell>
          <cell r="B1093" t="str">
            <v>902</v>
          </cell>
          <cell r="D1093">
            <v>7898252.2097671703</v>
          </cell>
          <cell r="F1093" t="str">
            <v>902OR</v>
          </cell>
          <cell r="G1093" t="str">
            <v>902</v>
          </cell>
          <cell r="I1093">
            <v>7898252.2097671703</v>
          </cell>
        </row>
        <row r="1094">
          <cell r="A1094" t="str">
            <v>902UT</v>
          </cell>
          <cell r="B1094" t="str">
            <v>902</v>
          </cell>
          <cell r="D1094">
            <v>11182218.494236499</v>
          </cell>
          <cell r="F1094" t="str">
            <v>902UT</v>
          </cell>
          <cell r="G1094" t="str">
            <v>902</v>
          </cell>
          <cell r="I1094">
            <v>11182218.494236499</v>
          </cell>
        </row>
        <row r="1095">
          <cell r="A1095" t="str">
            <v>902WA</v>
          </cell>
          <cell r="B1095" t="str">
            <v>902</v>
          </cell>
          <cell r="D1095">
            <v>2054047.2638706693</v>
          </cell>
          <cell r="F1095" t="str">
            <v>902WA</v>
          </cell>
          <cell r="G1095" t="str">
            <v>902</v>
          </cell>
          <cell r="I1095">
            <v>2054047.2638706693</v>
          </cell>
        </row>
        <row r="1096">
          <cell r="A1096" t="str">
            <v>902WYP</v>
          </cell>
          <cell r="B1096" t="str">
            <v>902</v>
          </cell>
          <cell r="D1096">
            <v>2164889.298828796</v>
          </cell>
          <cell r="F1096" t="str">
            <v>902WYP</v>
          </cell>
          <cell r="G1096" t="str">
            <v>902</v>
          </cell>
          <cell r="I1096">
            <v>2164889.298828796</v>
          </cell>
        </row>
        <row r="1097">
          <cell r="A1097" t="str">
            <v>902WYU</v>
          </cell>
          <cell r="B1097" t="str">
            <v>902</v>
          </cell>
          <cell r="D1097">
            <v>315670.27991828363</v>
          </cell>
          <cell r="F1097" t="str">
            <v>902WYU</v>
          </cell>
          <cell r="G1097" t="str">
            <v>902</v>
          </cell>
          <cell r="I1097">
            <v>315670.27991828363</v>
          </cell>
        </row>
        <row r="1098">
          <cell r="A1098" t="str">
            <v>903CA</v>
          </cell>
          <cell r="B1098" t="str">
            <v>903</v>
          </cell>
          <cell r="D1098">
            <v>213111.9285615191</v>
          </cell>
          <cell r="F1098" t="str">
            <v>903CA</v>
          </cell>
          <cell r="G1098" t="str">
            <v>903</v>
          </cell>
          <cell r="I1098">
            <v>213111.9285615191</v>
          </cell>
        </row>
        <row r="1099">
          <cell r="A1099" t="str">
            <v>903CN</v>
          </cell>
          <cell r="B1099" t="str">
            <v>903</v>
          </cell>
          <cell r="D1099">
            <v>45145290.196319342</v>
          </cell>
          <cell r="F1099" t="str">
            <v>903CN</v>
          </cell>
          <cell r="G1099" t="str">
            <v>903</v>
          </cell>
          <cell r="I1099">
            <v>45145290.196319342</v>
          </cell>
        </row>
        <row r="1100">
          <cell r="A1100" t="str">
            <v>903IDU</v>
          </cell>
          <cell r="B1100" t="str">
            <v>903</v>
          </cell>
          <cell r="D1100">
            <v>401505.92343629728</v>
          </cell>
          <cell r="F1100" t="str">
            <v>903IDU</v>
          </cell>
          <cell r="G1100" t="str">
            <v>903</v>
          </cell>
          <cell r="I1100">
            <v>401505.92343629728</v>
          </cell>
        </row>
        <row r="1101">
          <cell r="A1101" t="str">
            <v>903OR</v>
          </cell>
          <cell r="B1101" t="str">
            <v>903</v>
          </cell>
          <cell r="D1101">
            <v>2090919.4730065884</v>
          </cell>
          <cell r="F1101" t="str">
            <v>903OR</v>
          </cell>
          <cell r="G1101" t="str">
            <v>903</v>
          </cell>
          <cell r="I1101">
            <v>2090919.4730065884</v>
          </cell>
        </row>
        <row r="1102">
          <cell r="A1102" t="str">
            <v>903UT</v>
          </cell>
          <cell r="B1102" t="str">
            <v>903</v>
          </cell>
          <cell r="D1102">
            <v>3573460.6486932086</v>
          </cell>
          <cell r="F1102" t="str">
            <v>903UT</v>
          </cell>
          <cell r="G1102" t="str">
            <v>903</v>
          </cell>
          <cell r="I1102">
            <v>3573460.6486932086</v>
          </cell>
        </row>
        <row r="1103">
          <cell r="A1103" t="str">
            <v>903WA</v>
          </cell>
          <cell r="B1103" t="str">
            <v>903</v>
          </cell>
          <cell r="D1103">
            <v>527230.03037995123</v>
          </cell>
          <cell r="F1103" t="str">
            <v>903WA</v>
          </cell>
          <cell r="G1103" t="str">
            <v>903</v>
          </cell>
          <cell r="I1103">
            <v>527230.03037995123</v>
          </cell>
        </row>
        <row r="1104">
          <cell r="A1104" t="str">
            <v>903WYP</v>
          </cell>
          <cell r="B1104" t="str">
            <v>903</v>
          </cell>
          <cell r="D1104">
            <v>294088.51915462775</v>
          </cell>
          <cell r="F1104" t="str">
            <v>903WYP</v>
          </cell>
          <cell r="G1104" t="str">
            <v>903</v>
          </cell>
          <cell r="I1104">
            <v>294088.51915462775</v>
          </cell>
        </row>
        <row r="1105">
          <cell r="A1105" t="str">
            <v>903WYU</v>
          </cell>
          <cell r="B1105" t="str">
            <v>903</v>
          </cell>
          <cell r="D1105">
            <v>54501.912414606748</v>
          </cell>
          <cell r="F1105" t="str">
            <v>903WYU</v>
          </cell>
          <cell r="G1105" t="str">
            <v>903</v>
          </cell>
          <cell r="I1105">
            <v>54501.912414606748</v>
          </cell>
        </row>
        <row r="1106">
          <cell r="A1106" t="str">
            <v>904CA</v>
          </cell>
          <cell r="B1106" t="str">
            <v>904</v>
          </cell>
          <cell r="D1106">
            <v>604096.74480761751</v>
          </cell>
          <cell r="F1106" t="str">
            <v>904CA</v>
          </cell>
          <cell r="G1106" t="str">
            <v>904</v>
          </cell>
          <cell r="I1106">
            <v>604096.74480761751</v>
          </cell>
        </row>
        <row r="1107">
          <cell r="A1107" t="str">
            <v>904CN</v>
          </cell>
          <cell r="B1107" t="str">
            <v>904</v>
          </cell>
          <cell r="D1107">
            <v>384014.47115040786</v>
          </cell>
          <cell r="F1107" t="str">
            <v>904CN</v>
          </cell>
          <cell r="G1107" t="str">
            <v>904</v>
          </cell>
          <cell r="I1107">
            <v>384014.47115040786</v>
          </cell>
        </row>
        <row r="1108">
          <cell r="A1108" t="str">
            <v>904IDU</v>
          </cell>
          <cell r="B1108" t="str">
            <v>904</v>
          </cell>
          <cell r="D1108">
            <v>-36526.163109211033</v>
          </cell>
          <cell r="F1108" t="str">
            <v>904IDU</v>
          </cell>
          <cell r="G1108" t="str">
            <v>904</v>
          </cell>
          <cell r="I1108">
            <v>-36526.163109211033</v>
          </cell>
        </row>
        <row r="1109">
          <cell r="A1109" t="str">
            <v>904OR</v>
          </cell>
          <cell r="B1109" t="str">
            <v>904</v>
          </cell>
          <cell r="D1109">
            <v>5336079.8239992224</v>
          </cell>
          <cell r="F1109" t="str">
            <v>904OR</v>
          </cell>
          <cell r="G1109" t="str">
            <v>904</v>
          </cell>
          <cell r="I1109">
            <v>5336079.8239992224</v>
          </cell>
        </row>
        <row r="1110">
          <cell r="A1110" t="str">
            <v>904UT</v>
          </cell>
          <cell r="B1110" t="str">
            <v>904</v>
          </cell>
          <cell r="D1110">
            <v>3512505.5097434903</v>
          </cell>
          <cell r="F1110" t="str">
            <v>904UT</v>
          </cell>
          <cell r="G1110" t="str">
            <v>904</v>
          </cell>
          <cell r="I1110">
            <v>3512505.5097434903</v>
          </cell>
        </row>
        <row r="1111">
          <cell r="A1111" t="str">
            <v>904WA</v>
          </cell>
          <cell r="B1111" t="str">
            <v>904</v>
          </cell>
          <cell r="D1111">
            <v>1075502.9429576369</v>
          </cell>
          <cell r="F1111" t="str">
            <v>904WA</v>
          </cell>
          <cell r="G1111" t="str">
            <v>904</v>
          </cell>
          <cell r="I1111">
            <v>1075502.9429576369</v>
          </cell>
        </row>
        <row r="1112">
          <cell r="A1112" t="str">
            <v>904WYP</v>
          </cell>
          <cell r="B1112" t="str">
            <v>904</v>
          </cell>
          <cell r="D1112">
            <v>494586.60254566651</v>
          </cell>
          <cell r="F1112" t="str">
            <v>904WYP</v>
          </cell>
          <cell r="G1112" t="str">
            <v>904</v>
          </cell>
          <cell r="I1112">
            <v>494586.60254566651</v>
          </cell>
        </row>
        <row r="1113">
          <cell r="A1113" t="str">
            <v>905CA</v>
          </cell>
          <cell r="B1113" t="str">
            <v>905</v>
          </cell>
          <cell r="D1113">
            <v>0</v>
          </cell>
          <cell r="F1113" t="str">
            <v>905CA</v>
          </cell>
          <cell r="G1113" t="str">
            <v>905</v>
          </cell>
          <cell r="I1113">
            <v>0</v>
          </cell>
        </row>
        <row r="1114">
          <cell r="A1114" t="str">
            <v>905CN</v>
          </cell>
          <cell r="B1114" t="str">
            <v>905</v>
          </cell>
          <cell r="D1114">
            <v>1098365.258608669</v>
          </cell>
          <cell r="F1114" t="str">
            <v>905CN</v>
          </cell>
          <cell r="G1114" t="str">
            <v>905</v>
          </cell>
          <cell r="I1114">
            <v>1098365.258608669</v>
          </cell>
        </row>
        <row r="1115">
          <cell r="A1115" t="str">
            <v>905IDU</v>
          </cell>
          <cell r="B1115" t="str">
            <v>905</v>
          </cell>
          <cell r="D1115">
            <v>-70.12823163622231</v>
          </cell>
          <cell r="F1115" t="str">
            <v>905IDU</v>
          </cell>
          <cell r="G1115" t="str">
            <v>905</v>
          </cell>
          <cell r="I1115">
            <v>-70.12823163622231</v>
          </cell>
        </row>
        <row r="1116">
          <cell r="A1116" t="str">
            <v>905OR</v>
          </cell>
          <cell r="B1116" t="str">
            <v>905</v>
          </cell>
          <cell r="D1116">
            <v>8664.8442304702694</v>
          </cell>
          <cell r="F1116" t="str">
            <v>905OR</v>
          </cell>
          <cell r="G1116" t="str">
            <v>905</v>
          </cell>
          <cell r="I1116">
            <v>8664.8442304702694</v>
          </cell>
        </row>
        <row r="1117">
          <cell r="A1117" t="str">
            <v>905UT</v>
          </cell>
          <cell r="B1117" t="str">
            <v>905</v>
          </cell>
          <cell r="D1117">
            <v>4574.9661756704236</v>
          </cell>
          <cell r="F1117" t="str">
            <v>905UT</v>
          </cell>
          <cell r="G1117" t="str">
            <v>905</v>
          </cell>
          <cell r="I1117">
            <v>4574.9661756704236</v>
          </cell>
        </row>
        <row r="1118">
          <cell r="A1118" t="str">
            <v>905WYP</v>
          </cell>
          <cell r="B1118" t="str">
            <v>905</v>
          </cell>
          <cell r="D1118">
            <v>1312.1083268558104</v>
          </cell>
          <cell r="F1118" t="str">
            <v>905WYP</v>
          </cell>
          <cell r="G1118" t="str">
            <v>905</v>
          </cell>
          <cell r="I1118">
            <v>1312.1083268558104</v>
          </cell>
        </row>
        <row r="1119">
          <cell r="A1119" t="str">
            <v>907CN</v>
          </cell>
          <cell r="B1119" t="str">
            <v>907</v>
          </cell>
          <cell r="D1119">
            <v>2295255.9323568684</v>
          </cell>
          <cell r="F1119" t="str">
            <v>907CN</v>
          </cell>
          <cell r="G1119" t="str">
            <v>907</v>
          </cell>
          <cell r="I1119">
            <v>2295255.9323568684</v>
          </cell>
        </row>
        <row r="1120">
          <cell r="A1120" t="str">
            <v>908CA</v>
          </cell>
          <cell r="B1120" t="str">
            <v>908</v>
          </cell>
          <cell r="D1120">
            <v>346305.31231530057</v>
          </cell>
          <cell r="F1120" t="str">
            <v>908CA</v>
          </cell>
          <cell r="G1120" t="str">
            <v>908</v>
          </cell>
          <cell r="I1120">
            <v>346305.31231530057</v>
          </cell>
        </row>
        <row r="1121">
          <cell r="A1121" t="str">
            <v>908CN</v>
          </cell>
          <cell r="B1121" t="str">
            <v>908</v>
          </cell>
          <cell r="D1121">
            <v>1293202.0029428154</v>
          </cell>
          <cell r="F1121" t="str">
            <v>908CN</v>
          </cell>
          <cell r="G1121" t="str">
            <v>908</v>
          </cell>
          <cell r="I1121">
            <v>1293202.0029428154</v>
          </cell>
        </row>
        <row r="1122">
          <cell r="A1122" t="str">
            <v>908IDU</v>
          </cell>
          <cell r="B1122" t="str">
            <v>908</v>
          </cell>
          <cell r="D1122">
            <v>1258123.7725977465</v>
          </cell>
          <cell r="F1122" t="str">
            <v>908IDU</v>
          </cell>
          <cell r="G1122" t="str">
            <v>908</v>
          </cell>
          <cell r="I1122">
            <v>1258123.7725977465</v>
          </cell>
        </row>
        <row r="1123">
          <cell r="A1123" t="str">
            <v>908OR</v>
          </cell>
          <cell r="B1123" t="str">
            <v>908</v>
          </cell>
          <cell r="D1123">
            <v>1123289.0727369064</v>
          </cell>
          <cell r="F1123" t="str">
            <v>908OR</v>
          </cell>
          <cell r="G1123" t="str">
            <v>908</v>
          </cell>
          <cell r="I1123">
            <v>1123289.0727369064</v>
          </cell>
        </row>
        <row r="1124">
          <cell r="A1124" t="str">
            <v>908OTHER</v>
          </cell>
          <cell r="B1124" t="str">
            <v>908</v>
          </cell>
          <cell r="D1124">
            <v>48260.427133143909</v>
          </cell>
          <cell r="F1124" t="str">
            <v>908OTHER</v>
          </cell>
          <cell r="G1124" t="str">
            <v>908</v>
          </cell>
          <cell r="I1124">
            <v>48260.427133143909</v>
          </cell>
        </row>
        <row r="1125">
          <cell r="A1125" t="str">
            <v>908UT</v>
          </cell>
          <cell r="B1125" t="str">
            <v>908</v>
          </cell>
          <cell r="D1125">
            <v>33630382.245079435</v>
          </cell>
          <cell r="F1125" t="str">
            <v>908UT</v>
          </cell>
          <cell r="G1125" t="str">
            <v>908</v>
          </cell>
          <cell r="I1125">
            <v>33630382.245079435</v>
          </cell>
        </row>
        <row r="1126">
          <cell r="A1126" t="str">
            <v>908WA</v>
          </cell>
          <cell r="B1126" t="str">
            <v>908</v>
          </cell>
          <cell r="D1126">
            <v>4809565.2186166607</v>
          </cell>
          <cell r="F1126" t="str">
            <v>908WA</v>
          </cell>
          <cell r="G1126" t="str">
            <v>908</v>
          </cell>
          <cell r="I1126">
            <v>4809565.2186166607</v>
          </cell>
        </row>
        <row r="1127">
          <cell r="A1127" t="str">
            <v>908WYP</v>
          </cell>
          <cell r="B1127" t="str">
            <v>908</v>
          </cell>
          <cell r="D1127">
            <v>675512.89102836465</v>
          </cell>
          <cell r="F1127" t="str">
            <v>908WYP</v>
          </cell>
          <cell r="G1127" t="str">
            <v>908</v>
          </cell>
          <cell r="I1127">
            <v>675512.89102836465</v>
          </cell>
        </row>
        <row r="1128">
          <cell r="A1128" t="str">
            <v>909CA</v>
          </cell>
          <cell r="B1128" t="str">
            <v>909</v>
          </cell>
          <cell r="D1128">
            <v>4219.8422975441445</v>
          </cell>
          <cell r="F1128" t="str">
            <v>909CA</v>
          </cell>
          <cell r="G1128" t="str">
            <v>909</v>
          </cell>
          <cell r="I1128">
            <v>4219.8422975441445</v>
          </cell>
        </row>
        <row r="1129">
          <cell r="A1129" t="str">
            <v>909CN</v>
          </cell>
          <cell r="B1129" t="str">
            <v>909</v>
          </cell>
          <cell r="D1129">
            <v>685493.49096873053</v>
          </cell>
          <cell r="F1129" t="str">
            <v>909CN</v>
          </cell>
          <cell r="G1129" t="str">
            <v>909</v>
          </cell>
          <cell r="I1129">
            <v>685493.49096873053</v>
          </cell>
        </row>
        <row r="1130">
          <cell r="A1130" t="str">
            <v>909IDU</v>
          </cell>
          <cell r="B1130" t="str">
            <v>909</v>
          </cell>
          <cell r="D1130">
            <v>2333.8597980515528</v>
          </cell>
          <cell r="F1130" t="str">
            <v>909IDU</v>
          </cell>
          <cell r="G1130" t="str">
            <v>909</v>
          </cell>
          <cell r="I1130">
            <v>2333.8597980515528</v>
          </cell>
        </row>
        <row r="1131">
          <cell r="A1131" t="str">
            <v>909OR</v>
          </cell>
          <cell r="B1131" t="str">
            <v>909</v>
          </cell>
          <cell r="D1131">
            <v>7906.95290237467</v>
          </cell>
          <cell r="F1131" t="str">
            <v>909OR</v>
          </cell>
          <cell r="G1131" t="str">
            <v>909</v>
          </cell>
          <cell r="I1131">
            <v>7906.95290237467</v>
          </cell>
        </row>
        <row r="1132">
          <cell r="A1132" t="str">
            <v>909UT</v>
          </cell>
          <cell r="B1132" t="str">
            <v>909</v>
          </cell>
          <cell r="D1132">
            <v>11813.894621473513</v>
          </cell>
          <cell r="F1132" t="str">
            <v>909UT</v>
          </cell>
          <cell r="G1132" t="str">
            <v>909</v>
          </cell>
          <cell r="I1132">
            <v>11813.894621473513</v>
          </cell>
        </row>
        <row r="1133">
          <cell r="A1133" t="str">
            <v>909WA</v>
          </cell>
          <cell r="B1133" t="str">
            <v>909</v>
          </cell>
          <cell r="D1133">
            <v>2261.8063547797851</v>
          </cell>
          <cell r="F1133" t="str">
            <v>909WA</v>
          </cell>
          <cell r="G1133" t="str">
            <v>909</v>
          </cell>
          <cell r="I1133">
            <v>2261.8063547797851</v>
          </cell>
        </row>
        <row r="1134">
          <cell r="A1134" t="str">
            <v>909WYP</v>
          </cell>
          <cell r="B1134" t="str">
            <v>909</v>
          </cell>
          <cell r="D1134">
            <v>4901.0275847371631</v>
          </cell>
          <cell r="F1134" t="str">
            <v>909WYP</v>
          </cell>
          <cell r="G1134" t="str">
            <v>909</v>
          </cell>
          <cell r="I1134">
            <v>4901.0275847371631</v>
          </cell>
        </row>
        <row r="1135">
          <cell r="A1135" t="str">
            <v>910CN</v>
          </cell>
          <cell r="B1135" t="str">
            <v>910</v>
          </cell>
          <cell r="D1135">
            <v>142345.04758209796</v>
          </cell>
          <cell r="F1135" t="str">
            <v>910CN</v>
          </cell>
          <cell r="G1135" t="str">
            <v>910</v>
          </cell>
          <cell r="I1135">
            <v>142345.04758209796</v>
          </cell>
        </row>
        <row r="1136">
          <cell r="A1136" t="str">
            <v>910IDU</v>
          </cell>
          <cell r="B1136" t="str">
            <v>910</v>
          </cell>
          <cell r="D1136">
            <v>22626.673773087074</v>
          </cell>
          <cell r="F1136" t="str">
            <v>910IDU</v>
          </cell>
          <cell r="G1136" t="str">
            <v>910</v>
          </cell>
          <cell r="I1136">
            <v>22626.673773087074</v>
          </cell>
        </row>
        <row r="1137">
          <cell r="A1137" t="str">
            <v>910OR</v>
          </cell>
          <cell r="B1137" t="str">
            <v>910</v>
          </cell>
          <cell r="D1137">
            <v>55812.925761112238</v>
          </cell>
          <cell r="F1137" t="str">
            <v>910OR</v>
          </cell>
          <cell r="G1137" t="str">
            <v>910</v>
          </cell>
          <cell r="I1137">
            <v>55812.925761112238</v>
          </cell>
        </row>
        <row r="1138">
          <cell r="A1138" t="str">
            <v>910UT</v>
          </cell>
          <cell r="B1138" t="str">
            <v>910</v>
          </cell>
          <cell r="D1138">
            <v>71285.623319682927</v>
          </cell>
          <cell r="F1138" t="str">
            <v>910UT</v>
          </cell>
          <cell r="G1138" t="str">
            <v>910</v>
          </cell>
          <cell r="I1138">
            <v>71285.623319682927</v>
          </cell>
        </row>
        <row r="1139">
          <cell r="A1139" t="str">
            <v>910WA</v>
          </cell>
          <cell r="B1139" t="str">
            <v>910</v>
          </cell>
          <cell r="D1139">
            <v>6798.7191587172729</v>
          </cell>
          <cell r="F1139" t="str">
            <v>910WA</v>
          </cell>
          <cell r="G1139" t="str">
            <v>910</v>
          </cell>
          <cell r="I1139">
            <v>6798.7191587172729</v>
          </cell>
        </row>
        <row r="1140">
          <cell r="A1140" t="str">
            <v>910WYP</v>
          </cell>
          <cell r="B1140" t="str">
            <v>910</v>
          </cell>
          <cell r="D1140">
            <v>43903.944303836011</v>
          </cell>
          <cell r="F1140" t="str">
            <v>910WYP</v>
          </cell>
          <cell r="G1140" t="str">
            <v>910</v>
          </cell>
          <cell r="I1140">
            <v>43903.944303836011</v>
          </cell>
        </row>
        <row r="1141">
          <cell r="A1141" t="str">
            <v>920IDU</v>
          </cell>
          <cell r="B1141" t="str">
            <v>920</v>
          </cell>
          <cell r="D1141">
            <v>8440.320585477617</v>
          </cell>
          <cell r="F1141" t="str">
            <v>920IDU</v>
          </cell>
          <cell r="G1141" t="str">
            <v>920</v>
          </cell>
          <cell r="I1141">
            <v>8440.320585477617</v>
          </cell>
        </row>
        <row r="1142">
          <cell r="A1142" t="str">
            <v>920OR</v>
          </cell>
          <cell r="B1142" t="str">
            <v>920</v>
          </cell>
          <cell r="D1142">
            <v>187279.4884311966</v>
          </cell>
          <cell r="F1142" t="str">
            <v>920OR</v>
          </cell>
          <cell r="G1142" t="str">
            <v>920</v>
          </cell>
          <cell r="I1142">
            <v>187279.4884311966</v>
          </cell>
        </row>
        <row r="1143">
          <cell r="A1143" t="str">
            <v>920SO</v>
          </cell>
          <cell r="B1143" t="str">
            <v>920</v>
          </cell>
          <cell r="D1143">
            <v>138955193.76111209</v>
          </cell>
          <cell r="F1143" t="str">
            <v>920SO</v>
          </cell>
          <cell r="G1143" t="str">
            <v>920</v>
          </cell>
          <cell r="I1143">
            <v>138955193.76111209</v>
          </cell>
        </row>
        <row r="1144">
          <cell r="A1144" t="str">
            <v>920UT</v>
          </cell>
          <cell r="B1144" t="str">
            <v>920</v>
          </cell>
          <cell r="D1144">
            <v>591089.9145710381</v>
          </cell>
          <cell r="F1144" t="str">
            <v>920UT</v>
          </cell>
          <cell r="G1144" t="str">
            <v>920</v>
          </cell>
          <cell r="I1144">
            <v>591089.9145710381</v>
          </cell>
        </row>
        <row r="1145">
          <cell r="A1145" t="str">
            <v>920WA</v>
          </cell>
          <cell r="B1145" t="str">
            <v>920</v>
          </cell>
          <cell r="D1145">
            <v>1015.5267656661974</v>
          </cell>
          <cell r="F1145" t="str">
            <v>920WA</v>
          </cell>
          <cell r="G1145" t="str">
            <v>920</v>
          </cell>
          <cell r="I1145">
            <v>1015.5267656661974</v>
          </cell>
        </row>
        <row r="1146">
          <cell r="A1146" t="str">
            <v>920WYP</v>
          </cell>
          <cell r="B1146" t="str">
            <v>920</v>
          </cell>
          <cell r="D1146">
            <v>303131.58997357904</v>
          </cell>
          <cell r="F1146" t="str">
            <v>920WYP</v>
          </cell>
          <cell r="G1146" t="str">
            <v>920</v>
          </cell>
          <cell r="I1146">
            <v>303131.58997357904</v>
          </cell>
        </row>
        <row r="1147">
          <cell r="A1147" t="str">
            <v>921CA</v>
          </cell>
          <cell r="B1147" t="str">
            <v>921</v>
          </cell>
          <cell r="D1147">
            <v>167.54168730394588</v>
          </cell>
          <cell r="F1147" t="str">
            <v>921CA</v>
          </cell>
          <cell r="G1147" t="str">
            <v>921</v>
          </cell>
          <cell r="I1147">
            <v>167.54168730394588</v>
          </cell>
        </row>
        <row r="1148">
          <cell r="A1148" t="str">
            <v>921CN</v>
          </cell>
          <cell r="B1148" t="str">
            <v>921</v>
          </cell>
          <cell r="D1148">
            <v>7177.8942669638445</v>
          </cell>
          <cell r="F1148" t="str">
            <v>921CN</v>
          </cell>
          <cell r="G1148" t="str">
            <v>921</v>
          </cell>
          <cell r="I1148">
            <v>7177.8942669638445</v>
          </cell>
        </row>
        <row r="1149">
          <cell r="A1149" t="str">
            <v>921IDU</v>
          </cell>
          <cell r="B1149" t="str">
            <v>921</v>
          </cell>
          <cell r="D1149">
            <v>5081.9791728578521</v>
          </cell>
          <cell r="F1149" t="str">
            <v>921IDU</v>
          </cell>
          <cell r="G1149" t="str">
            <v>921</v>
          </cell>
          <cell r="I1149">
            <v>5081.9791728578521</v>
          </cell>
        </row>
        <row r="1150">
          <cell r="A1150" t="str">
            <v>921OR</v>
          </cell>
          <cell r="B1150" t="str">
            <v>921</v>
          </cell>
          <cell r="D1150">
            <v>14061.239776291897</v>
          </cell>
          <cell r="F1150" t="str">
            <v>921OR</v>
          </cell>
          <cell r="G1150" t="str">
            <v>921</v>
          </cell>
          <cell r="I1150">
            <v>14061.239776291897</v>
          </cell>
        </row>
        <row r="1151">
          <cell r="A1151" t="str">
            <v>921SO</v>
          </cell>
          <cell r="B1151" t="str">
            <v>921</v>
          </cell>
          <cell r="D1151">
            <v>11683489.584649991</v>
          </cell>
          <cell r="F1151" t="str">
            <v>921SO</v>
          </cell>
          <cell r="G1151" t="str">
            <v>921</v>
          </cell>
          <cell r="I1151">
            <v>11683489.584649991</v>
          </cell>
        </row>
        <row r="1152">
          <cell r="A1152" t="str">
            <v>921UT</v>
          </cell>
          <cell r="B1152" t="str">
            <v>921</v>
          </cell>
          <cell r="D1152">
            <v>32590.407970117223</v>
          </cell>
          <cell r="F1152" t="str">
            <v>921UT</v>
          </cell>
          <cell r="G1152" t="str">
            <v>921</v>
          </cell>
          <cell r="I1152">
            <v>32590.407970117223</v>
          </cell>
        </row>
        <row r="1153">
          <cell r="A1153" t="str">
            <v>921WA</v>
          </cell>
          <cell r="B1153" t="str">
            <v>921</v>
          </cell>
          <cell r="D1153">
            <v>2642.3418358923568</v>
          </cell>
          <cell r="F1153" t="str">
            <v>921WA</v>
          </cell>
          <cell r="G1153" t="str">
            <v>921</v>
          </cell>
          <cell r="I1153">
            <v>2642.3418358923568</v>
          </cell>
        </row>
        <row r="1154">
          <cell r="A1154" t="str">
            <v>921WYP</v>
          </cell>
          <cell r="B1154" t="str">
            <v>921</v>
          </cell>
          <cell r="D1154">
            <v>14509.706987782733</v>
          </cell>
          <cell r="F1154" t="str">
            <v>921WYP</v>
          </cell>
          <cell r="G1154" t="str">
            <v>921</v>
          </cell>
          <cell r="I1154">
            <v>14509.706987782733</v>
          </cell>
        </row>
        <row r="1155">
          <cell r="A1155" t="str">
            <v>921WYU</v>
          </cell>
          <cell r="B1155" t="str">
            <v>921</v>
          </cell>
          <cell r="D1155">
            <v>518.33209509658252</v>
          </cell>
          <cell r="F1155" t="str">
            <v>921WYU</v>
          </cell>
          <cell r="G1155" t="str">
            <v>921</v>
          </cell>
          <cell r="I1155">
            <v>518.33209509658252</v>
          </cell>
        </row>
        <row r="1156">
          <cell r="A1156" t="str">
            <v>922SO</v>
          </cell>
          <cell r="B1156" t="str">
            <v>922</v>
          </cell>
          <cell r="D1156">
            <v>-31433120.11733922</v>
          </cell>
          <cell r="F1156" t="str">
            <v>922SO</v>
          </cell>
          <cell r="G1156" t="str">
            <v>922</v>
          </cell>
          <cell r="I1156">
            <v>-31433120.11733922</v>
          </cell>
        </row>
        <row r="1157">
          <cell r="A1157" t="str">
            <v>923CA</v>
          </cell>
          <cell r="B1157" t="str">
            <v>923</v>
          </cell>
          <cell r="D1157">
            <v>0</v>
          </cell>
          <cell r="F1157" t="str">
            <v>923CA</v>
          </cell>
          <cell r="G1157" t="str">
            <v>923</v>
          </cell>
          <cell r="I1157">
            <v>0</v>
          </cell>
        </row>
        <row r="1158">
          <cell r="A1158" t="str">
            <v>923CN</v>
          </cell>
          <cell r="B1158" t="str">
            <v>923</v>
          </cell>
          <cell r="D1158">
            <v>0</v>
          </cell>
          <cell r="F1158" t="str">
            <v>923CN</v>
          </cell>
          <cell r="G1158" t="str">
            <v>923</v>
          </cell>
          <cell r="I1158">
            <v>0</v>
          </cell>
        </row>
        <row r="1159">
          <cell r="A1159" t="str">
            <v>923IDU</v>
          </cell>
          <cell r="B1159" t="str">
            <v>923</v>
          </cell>
          <cell r="D1159">
            <v>112.56707115733863</v>
          </cell>
          <cell r="F1159" t="str">
            <v>923IDU</v>
          </cell>
          <cell r="G1159" t="str">
            <v>923</v>
          </cell>
          <cell r="I1159">
            <v>112.56707115733863</v>
          </cell>
        </row>
        <row r="1160">
          <cell r="A1160" t="str">
            <v>923OR</v>
          </cell>
          <cell r="B1160" t="str">
            <v>923</v>
          </cell>
          <cell r="D1160">
            <v>13685.538013868254</v>
          </cell>
          <cell r="F1160" t="str">
            <v>923OR</v>
          </cell>
          <cell r="G1160" t="str">
            <v>923</v>
          </cell>
          <cell r="I1160">
            <v>13685.538013868254</v>
          </cell>
        </row>
        <row r="1161">
          <cell r="A1161" t="str">
            <v>923SO</v>
          </cell>
          <cell r="B1161" t="str">
            <v>923</v>
          </cell>
          <cell r="D1161">
            <v>35188638.700386614</v>
          </cell>
          <cell r="F1161" t="str">
            <v>923SO</v>
          </cell>
          <cell r="G1161" t="str">
            <v>923</v>
          </cell>
          <cell r="I1161">
            <v>35188638.700386614</v>
          </cell>
        </row>
        <row r="1162">
          <cell r="A1162" t="str">
            <v>923UT</v>
          </cell>
          <cell r="B1162" t="str">
            <v>923</v>
          </cell>
          <cell r="D1162">
            <v>18013.139796929172</v>
          </cell>
          <cell r="F1162" t="str">
            <v>923UT</v>
          </cell>
          <cell r="G1162" t="str">
            <v>923</v>
          </cell>
          <cell r="I1162">
            <v>18013.139796929172</v>
          </cell>
        </row>
        <row r="1163">
          <cell r="A1163" t="str">
            <v>923WA</v>
          </cell>
          <cell r="B1163" t="str">
            <v>923</v>
          </cell>
          <cell r="D1163">
            <v>0</v>
          </cell>
          <cell r="F1163" t="str">
            <v>923WA</v>
          </cell>
          <cell r="G1163" t="str">
            <v>923</v>
          </cell>
          <cell r="I1163">
            <v>0</v>
          </cell>
        </row>
        <row r="1164">
          <cell r="A1164" t="str">
            <v>923WYP</v>
          </cell>
          <cell r="B1164" t="str">
            <v>923</v>
          </cell>
          <cell r="D1164">
            <v>0</v>
          </cell>
          <cell r="F1164" t="str">
            <v>923WYP</v>
          </cell>
          <cell r="G1164" t="str">
            <v>923</v>
          </cell>
          <cell r="I1164">
            <v>0</v>
          </cell>
        </row>
        <row r="1165">
          <cell r="A1165" t="str">
            <v>924SO</v>
          </cell>
          <cell r="B1165" t="str">
            <v>924</v>
          </cell>
          <cell r="D1165">
            <v>23357500.93</v>
          </cell>
          <cell r="F1165" t="str">
            <v>924SO</v>
          </cell>
          <cell r="G1165" t="str">
            <v>924</v>
          </cell>
          <cell r="I1165">
            <v>23357500.93</v>
          </cell>
        </row>
        <row r="1166">
          <cell r="A1166" t="str">
            <v>925SO</v>
          </cell>
          <cell r="B1166" t="str">
            <v>925</v>
          </cell>
          <cell r="D1166">
            <v>13043133.540000001</v>
          </cell>
          <cell r="F1166" t="str">
            <v>925SO</v>
          </cell>
          <cell r="G1166" t="str">
            <v>925</v>
          </cell>
          <cell r="I1166">
            <v>13043133.540000001</v>
          </cell>
        </row>
        <row r="1167">
          <cell r="A1167" t="str">
            <v>926SO</v>
          </cell>
          <cell r="B1167" t="str">
            <v>926</v>
          </cell>
          <cell r="D1167">
            <v>0</v>
          </cell>
          <cell r="F1167" t="str">
            <v>926SO</v>
          </cell>
          <cell r="G1167" t="str">
            <v>926</v>
          </cell>
          <cell r="I1167">
            <v>0</v>
          </cell>
        </row>
        <row r="1168">
          <cell r="A1168" t="str">
            <v>928CA</v>
          </cell>
          <cell r="B1168" t="str">
            <v>928</v>
          </cell>
          <cell r="D1168">
            <v>106354.48926448739</v>
          </cell>
          <cell r="F1168" t="str">
            <v>928CA</v>
          </cell>
          <cell r="G1168" t="str">
            <v>928</v>
          </cell>
          <cell r="I1168">
            <v>106354.48926448739</v>
          </cell>
        </row>
        <row r="1169">
          <cell r="A1169" t="str">
            <v>928CN</v>
          </cell>
          <cell r="B1169" t="str">
            <v>928</v>
          </cell>
          <cell r="D1169">
            <v>0</v>
          </cell>
          <cell r="F1169" t="str">
            <v>928CN</v>
          </cell>
          <cell r="G1169" t="str">
            <v>928</v>
          </cell>
          <cell r="I1169">
            <v>0</v>
          </cell>
        </row>
        <row r="1170">
          <cell r="A1170" t="str">
            <v>928IDU</v>
          </cell>
          <cell r="B1170" t="str">
            <v>928</v>
          </cell>
          <cell r="D1170">
            <v>317902.78086924227</v>
          </cell>
          <cell r="F1170" t="str">
            <v>928IDU</v>
          </cell>
          <cell r="G1170" t="str">
            <v>928</v>
          </cell>
          <cell r="I1170">
            <v>317902.78086924227</v>
          </cell>
        </row>
        <row r="1171">
          <cell r="A1171" t="str">
            <v>928OR</v>
          </cell>
          <cell r="B1171" t="str">
            <v>928</v>
          </cell>
          <cell r="D1171">
            <v>2499016.425115569</v>
          </cell>
          <cell r="F1171" t="str">
            <v>928OR</v>
          </cell>
          <cell r="G1171" t="str">
            <v>928</v>
          </cell>
          <cell r="I1171">
            <v>2499016.425115569</v>
          </cell>
        </row>
        <row r="1172">
          <cell r="A1172" t="str">
            <v>928SG</v>
          </cell>
          <cell r="B1172" t="str">
            <v>928</v>
          </cell>
          <cell r="D1172">
            <v>953400.65229899297</v>
          </cell>
          <cell r="F1172" t="str">
            <v>928SG</v>
          </cell>
          <cell r="G1172" t="str">
            <v>928</v>
          </cell>
          <cell r="I1172">
            <v>953400.65229899297</v>
          </cell>
        </row>
        <row r="1173">
          <cell r="A1173" t="str">
            <v>928SO</v>
          </cell>
          <cell r="B1173" t="str">
            <v>928</v>
          </cell>
          <cell r="D1173">
            <v>0</v>
          </cell>
          <cell r="F1173" t="str">
            <v>928SO</v>
          </cell>
          <cell r="G1173" t="str">
            <v>928</v>
          </cell>
          <cell r="I1173">
            <v>0</v>
          </cell>
        </row>
        <row r="1174">
          <cell r="A1174" t="str">
            <v>928UT</v>
          </cell>
          <cell r="B1174" t="str">
            <v>928</v>
          </cell>
          <cell r="D1174">
            <v>3084470.2228289582</v>
          </cell>
          <cell r="F1174" t="str">
            <v>928UT</v>
          </cell>
          <cell r="G1174" t="str">
            <v>928</v>
          </cell>
          <cell r="I1174">
            <v>3084470.2228289582</v>
          </cell>
        </row>
        <row r="1175">
          <cell r="A1175" t="str">
            <v>928WA</v>
          </cell>
          <cell r="B1175" t="str">
            <v>928</v>
          </cell>
          <cell r="D1175">
            <v>405715.94469621935</v>
          </cell>
          <cell r="F1175" t="str">
            <v>928WA</v>
          </cell>
          <cell r="G1175" t="str">
            <v>928</v>
          </cell>
          <cell r="I1175">
            <v>405715.94469621935</v>
          </cell>
        </row>
        <row r="1176">
          <cell r="A1176" t="str">
            <v>928WYP</v>
          </cell>
          <cell r="B1176" t="str">
            <v>928</v>
          </cell>
          <cell r="D1176">
            <v>481164.83566947345</v>
          </cell>
          <cell r="F1176" t="str">
            <v>928WYP</v>
          </cell>
          <cell r="G1176" t="str">
            <v>928</v>
          </cell>
          <cell r="I1176">
            <v>481164.83566947345</v>
          </cell>
        </row>
        <row r="1177">
          <cell r="A1177" t="str">
            <v>928WYU</v>
          </cell>
          <cell r="B1177" t="str">
            <v>928</v>
          </cell>
          <cell r="D1177">
            <v>464365.92283721321</v>
          </cell>
          <cell r="F1177" t="str">
            <v>928WYU</v>
          </cell>
          <cell r="G1177" t="str">
            <v>928</v>
          </cell>
          <cell r="I1177">
            <v>464365.92283721321</v>
          </cell>
        </row>
        <row r="1178">
          <cell r="A1178" t="str">
            <v>929SO</v>
          </cell>
          <cell r="B1178" t="str">
            <v>929</v>
          </cell>
          <cell r="D1178">
            <v>-14080693.041385379</v>
          </cell>
          <cell r="F1178" t="str">
            <v>929SO</v>
          </cell>
          <cell r="G1178" t="str">
            <v>929</v>
          </cell>
          <cell r="I1178">
            <v>-14080693.041385379</v>
          </cell>
        </row>
        <row r="1179">
          <cell r="A1179" t="str">
            <v>930CA</v>
          </cell>
          <cell r="B1179" t="str">
            <v>930</v>
          </cell>
          <cell r="D1179">
            <v>-36800.625858510815</v>
          </cell>
          <cell r="F1179" t="str">
            <v>930CA</v>
          </cell>
          <cell r="G1179" t="str">
            <v>930</v>
          </cell>
          <cell r="I1179">
            <v>-36800.625858510815</v>
          </cell>
        </row>
        <row r="1180">
          <cell r="A1180" t="str">
            <v>930CN</v>
          </cell>
          <cell r="B1180" t="str">
            <v>930</v>
          </cell>
          <cell r="D1180">
            <v>140.31616311705466</v>
          </cell>
          <cell r="F1180" t="str">
            <v>930CN</v>
          </cell>
          <cell r="G1180" t="str">
            <v>930</v>
          </cell>
          <cell r="I1180">
            <v>140.31616311705466</v>
          </cell>
        </row>
        <row r="1181">
          <cell r="A1181" t="str">
            <v>930IDU</v>
          </cell>
          <cell r="B1181" t="str">
            <v>930</v>
          </cell>
          <cell r="D1181">
            <v>2938650.6189532774</v>
          </cell>
          <cell r="F1181" t="str">
            <v>930IDU</v>
          </cell>
          <cell r="G1181" t="str">
            <v>930</v>
          </cell>
          <cell r="I1181">
            <v>2938650.6189532774</v>
          </cell>
        </row>
        <row r="1182">
          <cell r="A1182" t="str">
            <v>930OR</v>
          </cell>
          <cell r="B1182" t="str">
            <v>930</v>
          </cell>
          <cell r="D1182">
            <v>7714950.5906636948</v>
          </cell>
          <cell r="F1182" t="str">
            <v>930OR</v>
          </cell>
          <cell r="G1182" t="str">
            <v>930</v>
          </cell>
          <cell r="I1182">
            <v>7714950.5906636948</v>
          </cell>
        </row>
        <row r="1183">
          <cell r="A1183" t="str">
            <v>930SO</v>
          </cell>
          <cell r="B1183" t="str">
            <v>930</v>
          </cell>
          <cell r="D1183">
            <v>20876844.263864126</v>
          </cell>
          <cell r="F1183" t="str">
            <v>930SO</v>
          </cell>
          <cell r="G1183" t="str">
            <v>930</v>
          </cell>
          <cell r="I1183">
            <v>20876844.263864126</v>
          </cell>
        </row>
        <row r="1184">
          <cell r="A1184" t="str">
            <v>930UT</v>
          </cell>
          <cell r="B1184" t="str">
            <v>930</v>
          </cell>
          <cell r="D1184">
            <v>4123999.1559765595</v>
          </cell>
          <cell r="F1184" t="str">
            <v>930UT</v>
          </cell>
          <cell r="G1184" t="str">
            <v>930</v>
          </cell>
          <cell r="I1184">
            <v>4123999.1559765595</v>
          </cell>
        </row>
        <row r="1185">
          <cell r="A1185" t="str">
            <v>930WA</v>
          </cell>
          <cell r="B1185" t="str">
            <v>930</v>
          </cell>
          <cell r="D1185">
            <v>1300113.493334159</v>
          </cell>
          <cell r="F1185" t="str">
            <v>930WA</v>
          </cell>
          <cell r="G1185" t="str">
            <v>930</v>
          </cell>
          <cell r="I1185">
            <v>1300113.493334159</v>
          </cell>
        </row>
        <row r="1186">
          <cell r="A1186" t="str">
            <v>930WYP</v>
          </cell>
          <cell r="B1186" t="str">
            <v>930</v>
          </cell>
          <cell r="D1186">
            <v>-6867.7431896979688</v>
          </cell>
          <cell r="F1186" t="str">
            <v>930WYP</v>
          </cell>
          <cell r="G1186" t="str">
            <v>930</v>
          </cell>
          <cell r="I1186">
            <v>-6867.7431896979688</v>
          </cell>
        </row>
        <row r="1187">
          <cell r="A1187" t="str">
            <v>931OR</v>
          </cell>
          <cell r="B1187" t="str">
            <v>931</v>
          </cell>
          <cell r="D1187">
            <v>16294.905551428103</v>
          </cell>
          <cell r="F1187" t="str">
            <v>931OR</v>
          </cell>
          <cell r="G1187" t="str">
            <v>931</v>
          </cell>
          <cell r="I1187">
            <v>16294.905551428103</v>
          </cell>
        </row>
        <row r="1188">
          <cell r="A1188" t="str">
            <v>931SO</v>
          </cell>
          <cell r="B1188" t="str">
            <v>931</v>
          </cell>
          <cell r="D1188">
            <v>7870242.9596541207</v>
          </cell>
          <cell r="F1188" t="str">
            <v>931SO</v>
          </cell>
          <cell r="G1188" t="str">
            <v>931</v>
          </cell>
          <cell r="I1188">
            <v>7870242.9596541207</v>
          </cell>
        </row>
        <row r="1189">
          <cell r="A1189" t="str">
            <v>931UT</v>
          </cell>
          <cell r="B1189" t="str">
            <v>931</v>
          </cell>
          <cell r="D1189">
            <v>-388.17314677232957</v>
          </cell>
          <cell r="F1189" t="str">
            <v>931UT</v>
          </cell>
          <cell r="G1189" t="str">
            <v>931</v>
          </cell>
          <cell r="I1189">
            <v>-388.17314677232957</v>
          </cell>
        </row>
        <row r="1190">
          <cell r="A1190" t="str">
            <v>935CA</v>
          </cell>
          <cell r="B1190" t="str">
            <v>935</v>
          </cell>
          <cell r="D1190">
            <v>33047.078515212925</v>
          </cell>
          <cell r="F1190" t="str">
            <v>935CA</v>
          </cell>
          <cell r="G1190" t="str">
            <v>935</v>
          </cell>
          <cell r="I1190">
            <v>33047.078515212925</v>
          </cell>
        </row>
        <row r="1191">
          <cell r="A1191" t="str">
            <v>935CN</v>
          </cell>
          <cell r="B1191" t="str">
            <v>935</v>
          </cell>
          <cell r="D1191">
            <v>77728.86323140093</v>
          </cell>
          <cell r="F1191" t="str">
            <v>935CN</v>
          </cell>
          <cell r="G1191" t="str">
            <v>935</v>
          </cell>
          <cell r="I1191">
            <v>77728.86323140093</v>
          </cell>
        </row>
        <row r="1192">
          <cell r="A1192" t="str">
            <v>935IDU</v>
          </cell>
          <cell r="B1192" t="str">
            <v>935</v>
          </cell>
          <cell r="D1192">
            <v>201131.28441462718</v>
          </cell>
          <cell r="F1192" t="str">
            <v>935IDU</v>
          </cell>
          <cell r="G1192" t="str">
            <v>935</v>
          </cell>
          <cell r="I1192">
            <v>201131.28441462718</v>
          </cell>
        </row>
        <row r="1193">
          <cell r="A1193" t="str">
            <v>935OR</v>
          </cell>
          <cell r="B1193" t="str">
            <v>935</v>
          </cell>
          <cell r="D1193">
            <v>396725.27524394164</v>
          </cell>
          <cell r="F1193" t="str">
            <v>935OR</v>
          </cell>
          <cell r="G1193" t="str">
            <v>935</v>
          </cell>
          <cell r="I1193">
            <v>396725.27524394164</v>
          </cell>
        </row>
        <row r="1194">
          <cell r="A1194" t="str">
            <v>935SO</v>
          </cell>
          <cell r="B1194" t="str">
            <v>935</v>
          </cell>
          <cell r="D1194">
            <v>17623884.042195369</v>
          </cell>
          <cell r="F1194" t="str">
            <v>935SO</v>
          </cell>
          <cell r="G1194" t="str">
            <v>935</v>
          </cell>
          <cell r="I1194">
            <v>17623884.042195369</v>
          </cell>
        </row>
        <row r="1195">
          <cell r="A1195" t="str">
            <v>935UT</v>
          </cell>
          <cell r="B1195" t="str">
            <v>935</v>
          </cell>
          <cell r="D1195">
            <v>459088.29129370791</v>
          </cell>
          <cell r="F1195" t="str">
            <v>935UT</v>
          </cell>
          <cell r="G1195" t="str">
            <v>935</v>
          </cell>
          <cell r="I1195">
            <v>459088.29129370791</v>
          </cell>
        </row>
        <row r="1196">
          <cell r="A1196" t="str">
            <v>935WA</v>
          </cell>
          <cell r="B1196" t="str">
            <v>935</v>
          </cell>
          <cell r="D1196">
            <v>101200.78780413455</v>
          </cell>
          <cell r="F1196" t="str">
            <v>935WA</v>
          </cell>
          <cell r="G1196" t="str">
            <v>935</v>
          </cell>
          <cell r="I1196">
            <v>101200.78780413455</v>
          </cell>
        </row>
        <row r="1197">
          <cell r="A1197" t="str">
            <v>935WYP</v>
          </cell>
          <cell r="B1197" t="str">
            <v>935</v>
          </cell>
          <cell r="D1197">
            <v>162386.32105927815</v>
          </cell>
          <cell r="F1197" t="str">
            <v>935WYP</v>
          </cell>
          <cell r="G1197" t="str">
            <v>935</v>
          </cell>
          <cell r="I1197">
            <v>162386.32105927815</v>
          </cell>
        </row>
        <row r="1198">
          <cell r="A1198" t="str">
            <v>935WYU</v>
          </cell>
          <cell r="B1198" t="str">
            <v>935</v>
          </cell>
          <cell r="D1198">
            <v>3985.8180955611865</v>
          </cell>
          <cell r="F1198" t="str">
            <v>935WYU</v>
          </cell>
          <cell r="G1198" t="str">
            <v>935</v>
          </cell>
          <cell r="I1198">
            <v>3985.8180955611865</v>
          </cell>
        </row>
        <row r="1199">
          <cell r="A1199" t="str">
            <v>DPCA</v>
          </cell>
          <cell r="B1199" t="str">
            <v>DP</v>
          </cell>
          <cell r="D1199">
            <v>554045.93999999994</v>
          </cell>
          <cell r="F1199" t="str">
            <v>DPCA</v>
          </cell>
          <cell r="G1199" t="str">
            <v>DP</v>
          </cell>
          <cell r="I1199">
            <v>554045.93999999994</v>
          </cell>
        </row>
        <row r="1200">
          <cell r="A1200" t="str">
            <v>DPIDU</v>
          </cell>
          <cell r="B1200" t="str">
            <v>DP</v>
          </cell>
          <cell r="D1200">
            <v>1018071.49</v>
          </cell>
          <cell r="F1200" t="str">
            <v>DPIDU</v>
          </cell>
          <cell r="G1200" t="str">
            <v>DP</v>
          </cell>
          <cell r="I1200">
            <v>1018071.49</v>
          </cell>
        </row>
        <row r="1201">
          <cell r="A1201" t="str">
            <v>DPOR</v>
          </cell>
          <cell r="B1201" t="str">
            <v>DP</v>
          </cell>
          <cell r="D1201">
            <v>5753238.8200000003</v>
          </cell>
          <cell r="F1201" t="str">
            <v>DPOR</v>
          </cell>
          <cell r="G1201" t="str">
            <v>DP</v>
          </cell>
          <cell r="I1201">
            <v>5753238.8200000003</v>
          </cell>
        </row>
        <row r="1202">
          <cell r="A1202" t="str">
            <v>DPUT</v>
          </cell>
          <cell r="B1202" t="str">
            <v>DP</v>
          </cell>
          <cell r="D1202">
            <v>11860061.689999999</v>
          </cell>
          <cell r="F1202" t="str">
            <v>DPUT</v>
          </cell>
          <cell r="G1202" t="str">
            <v>DP</v>
          </cell>
          <cell r="I1202">
            <v>11860061.689999999</v>
          </cell>
        </row>
        <row r="1203">
          <cell r="A1203" t="str">
            <v>DPWA</v>
          </cell>
          <cell r="B1203" t="str">
            <v>DP</v>
          </cell>
          <cell r="D1203">
            <v>1733166.48</v>
          </cell>
          <cell r="F1203" t="str">
            <v>DPWA</v>
          </cell>
          <cell r="G1203" t="str">
            <v>DP</v>
          </cell>
          <cell r="I1203">
            <v>1733166.48</v>
          </cell>
        </row>
        <row r="1204">
          <cell r="A1204" t="str">
            <v>DPWYP</v>
          </cell>
          <cell r="B1204" t="str">
            <v>DP</v>
          </cell>
          <cell r="D1204">
            <v>0</v>
          </cell>
          <cell r="F1204" t="str">
            <v>DPWYP</v>
          </cell>
          <cell r="G1204" t="str">
            <v>DP</v>
          </cell>
          <cell r="I1204">
            <v>0</v>
          </cell>
        </row>
        <row r="1205">
          <cell r="A1205" t="str">
            <v>DPWYU</v>
          </cell>
          <cell r="B1205" t="str">
            <v>DP</v>
          </cell>
          <cell r="D1205">
            <v>3299208.36</v>
          </cell>
          <cell r="F1205" t="str">
            <v>DPWYU</v>
          </cell>
          <cell r="G1205" t="str">
            <v>DP</v>
          </cell>
          <cell r="I1205">
            <v>3299208.36</v>
          </cell>
        </row>
        <row r="1206">
          <cell r="A1206" t="str">
            <v>GPSO</v>
          </cell>
          <cell r="B1206" t="str">
            <v>GP</v>
          </cell>
          <cell r="D1206">
            <v>77610.41</v>
          </cell>
          <cell r="F1206" t="str">
            <v>GPSO</v>
          </cell>
          <cell r="G1206" t="str">
            <v>GP</v>
          </cell>
          <cell r="I1206">
            <v>77610.41</v>
          </cell>
        </row>
        <row r="1207">
          <cell r="A1207" t="str">
            <v>HPSG-P</v>
          </cell>
          <cell r="B1207" t="str">
            <v>HP</v>
          </cell>
          <cell r="D1207">
            <v>192231.11</v>
          </cell>
          <cell r="F1207" t="str">
            <v>HPSG-P</v>
          </cell>
          <cell r="G1207" t="str">
            <v>HP</v>
          </cell>
          <cell r="I1207">
            <v>192231.11</v>
          </cell>
        </row>
        <row r="1208">
          <cell r="A1208" t="str">
            <v>IPSO</v>
          </cell>
          <cell r="B1208" t="str">
            <v>IP</v>
          </cell>
          <cell r="D1208">
            <v>0</v>
          </cell>
          <cell r="F1208" t="str">
            <v>IPSO</v>
          </cell>
          <cell r="G1208" t="str">
            <v>IP</v>
          </cell>
          <cell r="I1208">
            <v>0</v>
          </cell>
        </row>
        <row r="1209">
          <cell r="A1209" t="str">
            <v>OPSG</v>
          </cell>
          <cell r="B1209" t="str">
            <v>OP</v>
          </cell>
          <cell r="D1209">
            <v>990155.64</v>
          </cell>
          <cell r="F1209" t="str">
            <v>OPSG</v>
          </cell>
          <cell r="G1209" t="str">
            <v>OP</v>
          </cell>
          <cell r="I1209">
            <v>990155.64</v>
          </cell>
        </row>
        <row r="1210">
          <cell r="A1210" t="str">
            <v>SCHMAPNUTIL</v>
          </cell>
          <cell r="B1210" t="str">
            <v>SCHMAP</v>
          </cell>
          <cell r="D1210">
            <v>0</v>
          </cell>
          <cell r="F1210" t="str">
            <v>SCHMAPNUTIL</v>
          </cell>
          <cell r="G1210" t="str">
            <v>SCHMAP</v>
          </cell>
          <cell r="I1210">
            <v>0</v>
          </cell>
        </row>
        <row r="1211">
          <cell r="A1211" t="str">
            <v>SCHMAPNUTIL</v>
          </cell>
          <cell r="B1211" t="str">
            <v>SCHMAP</v>
          </cell>
          <cell r="D1211">
            <v>0</v>
          </cell>
          <cell r="F1211" t="str">
            <v>SCHMAPNUTIL</v>
          </cell>
          <cell r="G1211" t="str">
            <v>SCHMAP</v>
          </cell>
          <cell r="I1211">
            <v>0</v>
          </cell>
        </row>
        <row r="1212">
          <cell r="A1212" t="str">
            <v>SCHMAPOTHER</v>
          </cell>
          <cell r="B1212" t="str">
            <v>SCHMAP</v>
          </cell>
          <cell r="D1212">
            <v>0</v>
          </cell>
          <cell r="F1212" t="str">
            <v>SCHMAPOTHER</v>
          </cell>
          <cell r="G1212" t="str">
            <v>SCHMAP</v>
          </cell>
          <cell r="I1212">
            <v>0</v>
          </cell>
        </row>
        <row r="1213">
          <cell r="A1213" t="str">
            <v>SCHMAPSE</v>
          </cell>
          <cell r="B1213" t="str">
            <v>SCHMAP</v>
          </cell>
          <cell r="D1213">
            <v>1393973</v>
          </cell>
          <cell r="F1213" t="str">
            <v>SCHMAPSE</v>
          </cell>
          <cell r="G1213" t="str">
            <v>SCHMAP</v>
          </cell>
          <cell r="I1213">
            <v>1393973</v>
          </cell>
        </row>
        <row r="1214">
          <cell r="A1214" t="str">
            <v>SCHMAPSNP</v>
          </cell>
          <cell r="B1214" t="str">
            <v>SCHMAP</v>
          </cell>
          <cell r="D1214">
            <v>4157337</v>
          </cell>
          <cell r="F1214" t="str">
            <v>SCHMAPSNP</v>
          </cell>
          <cell r="G1214" t="str">
            <v>SCHMAP</v>
          </cell>
          <cell r="I1214">
            <v>4157337</v>
          </cell>
        </row>
        <row r="1215">
          <cell r="A1215" t="str">
            <v>SCHMAPSO</v>
          </cell>
          <cell r="B1215" t="str">
            <v>SCHMAP</v>
          </cell>
          <cell r="D1215">
            <v>823180</v>
          </cell>
          <cell r="F1215" t="str">
            <v>SCHMAPSO</v>
          </cell>
          <cell r="G1215" t="str">
            <v>SCHMAP</v>
          </cell>
          <cell r="I1215">
            <v>823180</v>
          </cell>
        </row>
        <row r="1216">
          <cell r="A1216" t="str">
            <v>SCHMATCA</v>
          </cell>
          <cell r="B1216" t="str">
            <v>SCHMAT</v>
          </cell>
          <cell r="D1216">
            <v>333105</v>
          </cell>
          <cell r="F1216" t="str">
            <v>SCHMATCA</v>
          </cell>
          <cell r="G1216" t="str">
            <v>SCHMAT</v>
          </cell>
          <cell r="I1216">
            <v>333105</v>
          </cell>
        </row>
        <row r="1217">
          <cell r="A1217" t="str">
            <v>SCHMATCIAC</v>
          </cell>
          <cell r="B1217" t="str">
            <v>SCHMAT</v>
          </cell>
          <cell r="D1217">
            <v>53173026</v>
          </cell>
          <cell r="F1217" t="str">
            <v>SCHMATCIAC</v>
          </cell>
          <cell r="G1217" t="str">
            <v>SCHMAT</v>
          </cell>
          <cell r="I1217">
            <v>53173026</v>
          </cell>
        </row>
        <row r="1218">
          <cell r="A1218" t="str">
            <v>SCHMATCN</v>
          </cell>
          <cell r="B1218" t="str">
            <v>SCHMAT</v>
          </cell>
          <cell r="D1218">
            <v>0</v>
          </cell>
          <cell r="F1218" t="str">
            <v>SCHMATCN</v>
          </cell>
          <cell r="G1218" t="str">
            <v>SCHMAT</v>
          </cell>
          <cell r="I1218">
            <v>0</v>
          </cell>
        </row>
        <row r="1219">
          <cell r="A1219" t="str">
            <v>SCHMATGPS</v>
          </cell>
          <cell r="B1219" t="str">
            <v>SCHMAT</v>
          </cell>
          <cell r="D1219">
            <v>-26365432</v>
          </cell>
          <cell r="F1219" t="str">
            <v>SCHMATGPS</v>
          </cell>
          <cell r="G1219" t="str">
            <v>SCHMAT</v>
          </cell>
          <cell r="I1219">
            <v>-26365432</v>
          </cell>
        </row>
        <row r="1220">
          <cell r="A1220" t="str">
            <v>SCHMATIDU</v>
          </cell>
          <cell r="B1220" t="str">
            <v>SCHMAT</v>
          </cell>
          <cell r="D1220">
            <v>0</v>
          </cell>
          <cell r="F1220" t="str">
            <v>SCHMATIDU</v>
          </cell>
          <cell r="G1220" t="str">
            <v>SCHMAT</v>
          </cell>
          <cell r="I1220">
            <v>0</v>
          </cell>
        </row>
        <row r="1221">
          <cell r="A1221" t="str">
            <v>SCHMATNUTIL</v>
          </cell>
          <cell r="B1221" t="str">
            <v>SCHMAT</v>
          </cell>
          <cell r="D1221">
            <v>0</v>
          </cell>
          <cell r="F1221" t="str">
            <v>SCHMATNUTIL</v>
          </cell>
          <cell r="G1221" t="str">
            <v>SCHMAT</v>
          </cell>
          <cell r="I1221">
            <v>0</v>
          </cell>
        </row>
        <row r="1222">
          <cell r="A1222" t="str">
            <v>SCHMATOR</v>
          </cell>
          <cell r="B1222" t="str">
            <v>SCHMAT</v>
          </cell>
          <cell r="D1222">
            <v>0</v>
          </cell>
          <cell r="F1222" t="str">
            <v>SCHMATOR</v>
          </cell>
          <cell r="G1222" t="str">
            <v>SCHMAT</v>
          </cell>
          <cell r="I1222">
            <v>0</v>
          </cell>
        </row>
        <row r="1223">
          <cell r="A1223" t="str">
            <v>SCHMATOTHER</v>
          </cell>
          <cell r="B1223" t="str">
            <v>SCHMAT</v>
          </cell>
          <cell r="D1223">
            <v>0</v>
          </cell>
          <cell r="F1223" t="str">
            <v>SCHMATOTHER</v>
          </cell>
          <cell r="G1223" t="str">
            <v>SCHMAT</v>
          </cell>
          <cell r="I1223">
            <v>0</v>
          </cell>
        </row>
        <row r="1224">
          <cell r="A1224" t="str">
            <v>SCHMATSCHMDEXP</v>
          </cell>
          <cell r="B1224" t="str">
            <v>SCHMAT</v>
          </cell>
          <cell r="D1224">
            <v>422593188</v>
          </cell>
          <cell r="F1224" t="str">
            <v>SCHMATSCHMDEXP</v>
          </cell>
          <cell r="G1224" t="str">
            <v>SCHMAT</v>
          </cell>
          <cell r="I1224">
            <v>422593188</v>
          </cell>
        </row>
        <row r="1225">
          <cell r="A1225" t="str">
            <v>SCHMATSE</v>
          </cell>
          <cell r="B1225" t="str">
            <v>SCHMAT</v>
          </cell>
          <cell r="D1225">
            <v>6363628</v>
          </cell>
          <cell r="F1225" t="str">
            <v>SCHMATSE</v>
          </cell>
          <cell r="G1225" t="str">
            <v>SCHMAT</v>
          </cell>
          <cell r="I1225">
            <v>6363628</v>
          </cell>
        </row>
        <row r="1226">
          <cell r="A1226" t="str">
            <v>SCHMATSG</v>
          </cell>
          <cell r="B1226" t="str">
            <v>SCHMAT</v>
          </cell>
          <cell r="D1226">
            <v>2721363</v>
          </cell>
          <cell r="F1226" t="str">
            <v>SCHMATSG</v>
          </cell>
          <cell r="G1226" t="str">
            <v>SCHMAT</v>
          </cell>
          <cell r="I1226">
            <v>2721363</v>
          </cell>
        </row>
        <row r="1227">
          <cell r="A1227" t="str">
            <v>SCHMATSGCT</v>
          </cell>
          <cell r="B1227" t="str">
            <v>SCHMAT</v>
          </cell>
          <cell r="D1227">
            <v>938633</v>
          </cell>
          <cell r="F1227" t="str">
            <v>SCHMATSGCT</v>
          </cell>
          <cell r="G1227" t="str">
            <v>SCHMAT</v>
          </cell>
          <cell r="I1227">
            <v>938633</v>
          </cell>
        </row>
        <row r="1228">
          <cell r="A1228" t="str">
            <v>SCHMATSNP</v>
          </cell>
          <cell r="B1228" t="str">
            <v>SCHMAT</v>
          </cell>
          <cell r="D1228">
            <v>18640972</v>
          </cell>
          <cell r="F1228" t="str">
            <v>SCHMATSNP</v>
          </cell>
          <cell r="G1228" t="str">
            <v>SCHMAT</v>
          </cell>
          <cell r="I1228">
            <v>18640972</v>
          </cell>
        </row>
        <row r="1229">
          <cell r="A1229" t="str">
            <v>SCHMATSNPD</v>
          </cell>
          <cell r="B1229" t="str">
            <v>SCHMAT</v>
          </cell>
          <cell r="D1229">
            <v>11272280</v>
          </cell>
          <cell r="F1229" t="str">
            <v>SCHMATSNPD</v>
          </cell>
          <cell r="G1229" t="str">
            <v>SCHMAT</v>
          </cell>
          <cell r="I1229">
            <v>11272280</v>
          </cell>
        </row>
        <row r="1230">
          <cell r="A1230" t="str">
            <v>SCHMATSO</v>
          </cell>
          <cell r="B1230" t="str">
            <v>SCHMAT</v>
          </cell>
          <cell r="D1230">
            <v>-1454639.8354325257</v>
          </cell>
          <cell r="F1230" t="str">
            <v>SCHMATSO</v>
          </cell>
          <cell r="G1230" t="str">
            <v>SCHMAT</v>
          </cell>
          <cell r="I1230">
            <v>-1454639.8354325257</v>
          </cell>
        </row>
        <row r="1231">
          <cell r="A1231" t="str">
            <v>SCHMATTROJD</v>
          </cell>
          <cell r="B1231" t="str">
            <v>SCHMAT</v>
          </cell>
          <cell r="D1231">
            <v>1566947</v>
          </cell>
          <cell r="F1231" t="str">
            <v>SCHMATTROJD</v>
          </cell>
          <cell r="G1231" t="str">
            <v>SCHMAT</v>
          </cell>
          <cell r="I1231">
            <v>1566947</v>
          </cell>
        </row>
        <row r="1232">
          <cell r="A1232" t="str">
            <v>SCHMATUT</v>
          </cell>
          <cell r="B1232" t="str">
            <v>SCHMAT</v>
          </cell>
          <cell r="D1232">
            <v>0</v>
          </cell>
          <cell r="F1232" t="str">
            <v>SCHMATUT</v>
          </cell>
          <cell r="G1232" t="str">
            <v>SCHMAT</v>
          </cell>
          <cell r="I1232">
            <v>0</v>
          </cell>
        </row>
        <row r="1233">
          <cell r="A1233" t="str">
            <v>SCHMATWA</v>
          </cell>
          <cell r="B1233" t="str">
            <v>SCHMAT</v>
          </cell>
          <cell r="D1233">
            <v>0</v>
          </cell>
          <cell r="F1233" t="str">
            <v>SCHMATWA</v>
          </cell>
          <cell r="G1233" t="str">
            <v>SCHMAT</v>
          </cell>
          <cell r="I1233">
            <v>0</v>
          </cell>
        </row>
        <row r="1234">
          <cell r="A1234" t="str">
            <v>SCHMATWYP</v>
          </cell>
          <cell r="B1234" t="str">
            <v>SCHMAT</v>
          </cell>
          <cell r="D1234">
            <v>0</v>
          </cell>
          <cell r="F1234" t="str">
            <v>SCHMATWYP</v>
          </cell>
          <cell r="G1234" t="str">
            <v>SCHMAT</v>
          </cell>
          <cell r="I1234">
            <v>0</v>
          </cell>
        </row>
        <row r="1235">
          <cell r="A1235" t="str">
            <v>SCHMATWYU</v>
          </cell>
          <cell r="B1235" t="str">
            <v>SCHMAT</v>
          </cell>
          <cell r="D1235">
            <v>0</v>
          </cell>
          <cell r="F1235" t="str">
            <v>SCHMATWYU</v>
          </cell>
          <cell r="G1235" t="str">
            <v>SCHMAT</v>
          </cell>
          <cell r="I1235">
            <v>0</v>
          </cell>
        </row>
        <row r="1236">
          <cell r="A1236" t="str">
            <v>SCHMDFDGP</v>
          </cell>
          <cell r="B1236" t="str">
            <v>SCHMDF</v>
          </cell>
          <cell r="D1236">
            <v>6423</v>
          </cell>
          <cell r="F1236" t="str">
            <v>SCHMDFDGP</v>
          </cell>
          <cell r="G1236" t="str">
            <v>SCHMDF</v>
          </cell>
          <cell r="I1236">
            <v>6423</v>
          </cell>
        </row>
        <row r="1237">
          <cell r="A1237" t="str">
            <v>SCHMDPSE</v>
          </cell>
          <cell r="B1237" t="str">
            <v>SCHMDP</v>
          </cell>
          <cell r="D1237">
            <v>7330652</v>
          </cell>
          <cell r="F1237" t="str">
            <v>SCHMDPSE</v>
          </cell>
          <cell r="G1237" t="str">
            <v>SCHMDP</v>
          </cell>
          <cell r="I1237">
            <v>7330652</v>
          </cell>
        </row>
        <row r="1238">
          <cell r="A1238" t="str">
            <v>SCHMDPSG</v>
          </cell>
          <cell r="B1238" t="str">
            <v>SCHMDP</v>
          </cell>
          <cell r="D1238">
            <v>3946595</v>
          </cell>
          <cell r="F1238" t="str">
            <v>SCHMDPSG</v>
          </cell>
          <cell r="G1238" t="str">
            <v>SCHMDP</v>
          </cell>
          <cell r="I1238">
            <v>3946595</v>
          </cell>
        </row>
        <row r="1239">
          <cell r="A1239" t="str">
            <v>SCHMDPSNP</v>
          </cell>
          <cell r="B1239" t="str">
            <v>SCHMDP</v>
          </cell>
          <cell r="D1239">
            <v>381063</v>
          </cell>
          <cell r="F1239" t="str">
            <v>SCHMDPSNP</v>
          </cell>
          <cell r="G1239" t="str">
            <v>SCHMDP</v>
          </cell>
          <cell r="I1239">
            <v>381063</v>
          </cell>
        </row>
        <row r="1240">
          <cell r="A1240" t="str">
            <v>SCHMDPSO</v>
          </cell>
          <cell r="B1240" t="str">
            <v>SCHMDP</v>
          </cell>
          <cell r="D1240">
            <v>9158887</v>
          </cell>
          <cell r="F1240" t="str">
            <v>SCHMDPSO</v>
          </cell>
          <cell r="G1240" t="str">
            <v>SCHMDP</v>
          </cell>
          <cell r="I1240">
            <v>9158887</v>
          </cell>
        </row>
        <row r="1241">
          <cell r="A1241" t="str">
            <v>SCHMDTBADDEBT</v>
          </cell>
          <cell r="B1241" t="str">
            <v>SCHMDT</v>
          </cell>
          <cell r="D1241">
            <v>-5205950</v>
          </cell>
          <cell r="F1241" t="str">
            <v>SCHMDTBADDEBT</v>
          </cell>
          <cell r="G1241" t="str">
            <v>SCHMDT</v>
          </cell>
          <cell r="I1241">
            <v>-5205950</v>
          </cell>
        </row>
        <row r="1242">
          <cell r="A1242" t="str">
            <v>SCHMDTGPS</v>
          </cell>
          <cell r="B1242" t="str">
            <v>SCHMDT</v>
          </cell>
          <cell r="D1242">
            <v>26111935</v>
          </cell>
          <cell r="F1242" t="str">
            <v>SCHMDTGPS</v>
          </cell>
          <cell r="G1242" t="str">
            <v>SCHMDT</v>
          </cell>
          <cell r="I1242">
            <v>26111935</v>
          </cell>
        </row>
        <row r="1243">
          <cell r="A1243" t="str">
            <v>SCHMDTIDU</v>
          </cell>
          <cell r="B1243" t="str">
            <v>SCHMDT</v>
          </cell>
          <cell r="D1243">
            <v>14146</v>
          </cell>
          <cell r="F1243" t="str">
            <v>SCHMDTIDU</v>
          </cell>
          <cell r="G1243" t="str">
            <v>SCHMDT</v>
          </cell>
          <cell r="I1243">
            <v>14146</v>
          </cell>
        </row>
        <row r="1244">
          <cell r="A1244" t="str">
            <v>SCHMDTNUTIL</v>
          </cell>
          <cell r="B1244" t="str">
            <v>SCHMDT</v>
          </cell>
          <cell r="D1244">
            <v>0</v>
          </cell>
          <cell r="F1244" t="str">
            <v>SCHMDTNUTIL</v>
          </cell>
          <cell r="G1244" t="str">
            <v>SCHMDT</v>
          </cell>
          <cell r="I1244">
            <v>0</v>
          </cell>
        </row>
        <row r="1245">
          <cell r="A1245" t="str">
            <v>SCHMDTOR</v>
          </cell>
          <cell r="B1245" t="str">
            <v>SCHMDT</v>
          </cell>
          <cell r="D1245">
            <v>821541</v>
          </cell>
          <cell r="F1245" t="str">
            <v>SCHMDTOR</v>
          </cell>
          <cell r="G1245" t="str">
            <v>SCHMDT</v>
          </cell>
          <cell r="I1245">
            <v>821541</v>
          </cell>
        </row>
        <row r="1246">
          <cell r="A1246" t="str">
            <v>SCHMDTOTHER</v>
          </cell>
          <cell r="B1246" t="str">
            <v>SCHMDT</v>
          </cell>
          <cell r="D1246">
            <v>0</v>
          </cell>
          <cell r="F1246" t="str">
            <v>SCHMDTOTHER</v>
          </cell>
          <cell r="G1246" t="str">
            <v>SCHMDT</v>
          </cell>
          <cell r="I1246">
            <v>0</v>
          </cell>
        </row>
        <row r="1247">
          <cell r="A1247" t="str">
            <v>SCHMDTSE</v>
          </cell>
          <cell r="B1247" t="str">
            <v>SCHMDT</v>
          </cell>
          <cell r="D1247">
            <v>9888131</v>
          </cell>
          <cell r="F1247" t="str">
            <v>SCHMDTSE</v>
          </cell>
          <cell r="G1247" t="str">
            <v>SCHMDT</v>
          </cell>
          <cell r="I1247">
            <v>9888131</v>
          </cell>
        </row>
        <row r="1248">
          <cell r="A1248" t="str">
            <v>SCHMDTSG</v>
          </cell>
          <cell r="B1248" t="str">
            <v>SCHMDT</v>
          </cell>
          <cell r="D1248">
            <v>3067997</v>
          </cell>
          <cell r="F1248" t="str">
            <v>SCHMDTSG</v>
          </cell>
          <cell r="G1248" t="str">
            <v>SCHMDT</v>
          </cell>
          <cell r="I1248">
            <v>3067997</v>
          </cell>
        </row>
        <row r="1249">
          <cell r="A1249" t="str">
            <v>SCHMDTSNP</v>
          </cell>
          <cell r="B1249" t="str">
            <v>SCHMDT</v>
          </cell>
          <cell r="D1249">
            <v>40229607.969198525</v>
          </cell>
          <cell r="F1249" t="str">
            <v>SCHMDTSNP</v>
          </cell>
          <cell r="G1249" t="str">
            <v>SCHMDT</v>
          </cell>
          <cell r="I1249">
            <v>40229607.969198525</v>
          </cell>
        </row>
        <row r="1250">
          <cell r="A1250" t="str">
            <v>SCHMDTSNPD</v>
          </cell>
          <cell r="B1250" t="str">
            <v>SCHMDT</v>
          </cell>
          <cell r="D1250">
            <v>0</v>
          </cell>
          <cell r="F1250" t="str">
            <v>SCHMDTSNPD</v>
          </cell>
          <cell r="G1250" t="str">
            <v>SCHMDT</v>
          </cell>
          <cell r="I1250">
            <v>0</v>
          </cell>
        </row>
        <row r="1251">
          <cell r="A1251" t="str">
            <v>SCHMDTSO</v>
          </cell>
          <cell r="B1251" t="str">
            <v>SCHMDT</v>
          </cell>
          <cell r="D1251">
            <v>-54769182.447416462</v>
          </cell>
          <cell r="F1251" t="str">
            <v>SCHMDTSO</v>
          </cell>
          <cell r="G1251" t="str">
            <v>SCHMDT</v>
          </cell>
          <cell r="I1251">
            <v>-54769182.447416462</v>
          </cell>
        </row>
        <row r="1252">
          <cell r="A1252" t="str">
            <v>SCHMDTTAXDEPR</v>
          </cell>
          <cell r="B1252" t="str">
            <v>SCHMDT</v>
          </cell>
          <cell r="D1252">
            <v>460953562</v>
          </cell>
          <cell r="F1252" t="str">
            <v>SCHMDTTAXDEPR</v>
          </cell>
          <cell r="G1252" t="str">
            <v>SCHMDT</v>
          </cell>
          <cell r="I1252">
            <v>460953562</v>
          </cell>
        </row>
        <row r="1253">
          <cell r="A1253" t="str">
            <v>SCHMDTUT</v>
          </cell>
          <cell r="B1253" t="str">
            <v>SCHMDT</v>
          </cell>
          <cell r="D1253">
            <v>931</v>
          </cell>
          <cell r="F1253" t="str">
            <v>SCHMDTUT</v>
          </cell>
          <cell r="G1253" t="str">
            <v>SCHMDT</v>
          </cell>
          <cell r="I1253">
            <v>931</v>
          </cell>
        </row>
        <row r="1254">
          <cell r="A1254" t="str">
            <v>SCHMDTWYP</v>
          </cell>
          <cell r="B1254" t="str">
            <v>SCHMDT</v>
          </cell>
          <cell r="D1254">
            <v>9993</v>
          </cell>
          <cell r="F1254" t="str">
            <v>SCHMDTWYP</v>
          </cell>
          <cell r="G1254" t="str">
            <v>SCHMDT</v>
          </cell>
          <cell r="I1254">
            <v>9993</v>
          </cell>
        </row>
        <row r="1255">
          <cell r="A1255" t="str">
            <v>TPSG</v>
          </cell>
          <cell r="B1255" t="str">
            <v>TP</v>
          </cell>
          <cell r="D1255">
            <v>5696340.3599999994</v>
          </cell>
          <cell r="F1255" t="str">
            <v>TPSG</v>
          </cell>
          <cell r="G1255" t="str">
            <v>TP</v>
          </cell>
          <cell r="I1255">
            <v>5696340.3599999994</v>
          </cell>
        </row>
        <row r="1256">
          <cell r="A1256" t="str">
            <v>SCHMDTSG</v>
          </cell>
          <cell r="B1256" t="str">
            <v>SCHMDT</v>
          </cell>
          <cell r="D1256">
            <v>3067997</v>
          </cell>
          <cell r="F1256" t="str">
            <v>SCHMDTSG</v>
          </cell>
          <cell r="G1256" t="str">
            <v>SCHMDT</v>
          </cell>
          <cell r="I1256">
            <v>3067997</v>
          </cell>
        </row>
        <row r="1257">
          <cell r="A1257" t="str">
            <v>SCHMDTSNP</v>
          </cell>
          <cell r="B1257" t="str">
            <v>SCHMDT</v>
          </cell>
          <cell r="D1257">
            <v>40229607.969198525</v>
          </cell>
          <cell r="F1257" t="str">
            <v>SCHMDTSNP</v>
          </cell>
          <cell r="G1257" t="str">
            <v>SCHMDT</v>
          </cell>
          <cell r="I1257">
            <v>40229607.969198525</v>
          </cell>
        </row>
        <row r="1258">
          <cell r="A1258" t="str">
            <v>SCHMDTSNPD</v>
          </cell>
          <cell r="B1258" t="str">
            <v>SCHMDT</v>
          </cell>
          <cell r="D1258">
            <v>0</v>
          </cell>
          <cell r="F1258" t="str">
            <v>SCHMDTSNPD</v>
          </cell>
          <cell r="G1258" t="str">
            <v>SCHMDT</v>
          </cell>
          <cell r="I1258">
            <v>0</v>
          </cell>
        </row>
        <row r="1259">
          <cell r="A1259" t="str">
            <v>SCHMDTSO</v>
          </cell>
          <cell r="B1259" t="str">
            <v>SCHMDT</v>
          </cell>
          <cell r="D1259">
            <v>-51000271</v>
          </cell>
          <cell r="F1259" t="str">
            <v>SCHMDTSO</v>
          </cell>
          <cell r="G1259" t="str">
            <v>SCHMDT</v>
          </cell>
          <cell r="I1259">
            <v>-51000271</v>
          </cell>
        </row>
        <row r="1260">
          <cell r="A1260" t="str">
            <v>SCHMDTTAXDEPR</v>
          </cell>
          <cell r="B1260" t="str">
            <v>SCHMDT</v>
          </cell>
          <cell r="D1260">
            <v>460953562</v>
          </cell>
          <cell r="F1260" t="str">
            <v>SCHMDTTAXDEPR</v>
          </cell>
          <cell r="G1260" t="str">
            <v>SCHMDT</v>
          </cell>
          <cell r="I1260">
            <v>460953562</v>
          </cell>
        </row>
        <row r="1261">
          <cell r="A1261" t="str">
            <v>SCHMDTUT</v>
          </cell>
          <cell r="B1261" t="str">
            <v>SCHMDT</v>
          </cell>
          <cell r="D1261">
            <v>931</v>
          </cell>
          <cell r="F1261" t="str">
            <v>SCHMDTUT</v>
          </cell>
          <cell r="G1261" t="str">
            <v>SCHMDT</v>
          </cell>
          <cell r="I1261">
            <v>931</v>
          </cell>
        </row>
        <row r="1262">
          <cell r="A1262" t="str">
            <v>SCHMDTWYU</v>
          </cell>
          <cell r="B1262" t="str">
            <v>SCHMDT</v>
          </cell>
          <cell r="D1262">
            <v>9993</v>
          </cell>
          <cell r="F1262" t="str">
            <v>SCHMDTWYU</v>
          </cell>
          <cell r="G1262" t="str">
            <v>SCHMDT</v>
          </cell>
          <cell r="I1262">
            <v>9993</v>
          </cell>
        </row>
        <row r="1263">
          <cell r="A1263" t="str">
            <v>TPSG</v>
          </cell>
          <cell r="B1263" t="str">
            <v>TP</v>
          </cell>
          <cell r="D1263">
            <v>5696340.3599999994</v>
          </cell>
          <cell r="F1263" t="str">
            <v>TPSG</v>
          </cell>
          <cell r="G1263" t="str">
            <v>TP</v>
          </cell>
          <cell r="I1263">
            <v>5696340.3599999994</v>
          </cell>
        </row>
      </sheetData>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eneration"/>
      <sheetName val="Mining"/>
      <sheetName val="CT"/>
      <sheetName val="PD"/>
      <sheetName val="ITCDS"/>
      <sheetName val="MSCBS"/>
      <sheetName val="California"/>
      <sheetName val="Idaho"/>
      <sheetName val="Oregon"/>
      <sheetName val="Utah"/>
      <sheetName val="Washington"/>
      <sheetName val="Wyoming"/>
      <sheetName val="Revs"/>
      <sheetName val="Spl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OREGON</v>
          </cell>
          <cell r="AL15">
            <v>2</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190</v>
          </cell>
        </row>
        <row r="55">
          <cell r="AK55">
            <v>228</v>
          </cell>
        </row>
        <row r="56">
          <cell r="AK56">
            <v>235</v>
          </cell>
        </row>
        <row r="57">
          <cell r="AK57">
            <v>252</v>
          </cell>
        </row>
        <row r="58">
          <cell r="AK58">
            <v>255</v>
          </cell>
        </row>
        <row r="59">
          <cell r="AK59">
            <v>281</v>
          </cell>
        </row>
        <row r="60">
          <cell r="AK60">
            <v>282</v>
          </cell>
        </row>
        <row r="61">
          <cell r="AK61">
            <v>283</v>
          </cell>
        </row>
        <row r="62">
          <cell r="AK62">
            <v>301</v>
          </cell>
        </row>
        <row r="63">
          <cell r="AK63">
            <v>302</v>
          </cell>
        </row>
        <row r="64">
          <cell r="AK64">
            <v>303</v>
          </cell>
        </row>
        <row r="65">
          <cell r="AK65">
            <v>303</v>
          </cell>
        </row>
        <row r="66">
          <cell r="AK66">
            <v>310</v>
          </cell>
        </row>
        <row r="67">
          <cell r="AK67">
            <v>311</v>
          </cell>
        </row>
        <row r="68">
          <cell r="AK68">
            <v>312</v>
          </cell>
        </row>
        <row r="69">
          <cell r="AK69">
            <v>314</v>
          </cell>
        </row>
        <row r="70">
          <cell r="AK70">
            <v>315</v>
          </cell>
        </row>
        <row r="71">
          <cell r="AK71">
            <v>316</v>
          </cell>
        </row>
        <row r="72">
          <cell r="AK72">
            <v>320</v>
          </cell>
        </row>
        <row r="73">
          <cell r="AK73">
            <v>321</v>
          </cell>
        </row>
        <row r="74">
          <cell r="AK74">
            <v>322</v>
          </cell>
        </row>
        <row r="75">
          <cell r="AK75">
            <v>323</v>
          </cell>
        </row>
        <row r="76">
          <cell r="AK76">
            <v>324</v>
          </cell>
        </row>
        <row r="77">
          <cell r="AK77">
            <v>325</v>
          </cell>
        </row>
        <row r="78">
          <cell r="AK78">
            <v>330</v>
          </cell>
        </row>
        <row r="79">
          <cell r="AK79">
            <v>331</v>
          </cell>
        </row>
        <row r="80">
          <cell r="AK80">
            <v>332</v>
          </cell>
        </row>
        <row r="81">
          <cell r="AK81">
            <v>333</v>
          </cell>
        </row>
        <row r="82">
          <cell r="AK82">
            <v>334</v>
          </cell>
        </row>
        <row r="83">
          <cell r="AK83">
            <v>335</v>
          </cell>
        </row>
        <row r="84">
          <cell r="AK84">
            <v>336</v>
          </cell>
        </row>
        <row r="85">
          <cell r="AK85">
            <v>340</v>
          </cell>
        </row>
        <row r="86">
          <cell r="AK86">
            <v>341</v>
          </cell>
        </row>
        <row r="87">
          <cell r="AK87">
            <v>342</v>
          </cell>
        </row>
        <row r="88">
          <cell r="AK88">
            <v>343</v>
          </cell>
        </row>
        <row r="89">
          <cell r="AK89">
            <v>344</v>
          </cell>
        </row>
        <row r="90">
          <cell r="AK90">
            <v>345</v>
          </cell>
        </row>
        <row r="91">
          <cell r="AK91">
            <v>346</v>
          </cell>
        </row>
        <row r="92">
          <cell r="AK92">
            <v>350</v>
          </cell>
        </row>
        <row r="93">
          <cell r="AK93">
            <v>352</v>
          </cell>
        </row>
        <row r="94">
          <cell r="AK94">
            <v>353</v>
          </cell>
        </row>
        <row r="95">
          <cell r="AK95">
            <v>354</v>
          </cell>
        </row>
        <row r="96">
          <cell r="AK96">
            <v>355</v>
          </cell>
        </row>
        <row r="97">
          <cell r="AK97">
            <v>356</v>
          </cell>
        </row>
        <row r="98">
          <cell r="AK98">
            <v>357</v>
          </cell>
        </row>
        <row r="99">
          <cell r="AK99">
            <v>358</v>
          </cell>
        </row>
        <row r="100">
          <cell r="AK100">
            <v>359</v>
          </cell>
        </row>
        <row r="101">
          <cell r="AK101">
            <v>360</v>
          </cell>
        </row>
        <row r="102">
          <cell r="AK102">
            <v>361</v>
          </cell>
        </row>
        <row r="103">
          <cell r="AK103">
            <v>362</v>
          </cell>
        </row>
        <row r="104">
          <cell r="AK104">
            <v>364</v>
          </cell>
        </row>
        <row r="105">
          <cell r="AK105">
            <v>365</v>
          </cell>
        </row>
        <row r="106">
          <cell r="AK106">
            <v>366</v>
          </cell>
        </row>
        <row r="107">
          <cell r="AK107">
            <v>367</v>
          </cell>
        </row>
        <row r="108">
          <cell r="AK108">
            <v>368</v>
          </cell>
        </row>
        <row r="109">
          <cell r="AK109">
            <v>369</v>
          </cell>
        </row>
        <row r="110">
          <cell r="AK110">
            <v>370</v>
          </cell>
        </row>
        <row r="111">
          <cell r="AK111">
            <v>371</v>
          </cell>
        </row>
        <row r="112">
          <cell r="AK112">
            <v>372</v>
          </cell>
        </row>
        <row r="113">
          <cell r="AK113">
            <v>373</v>
          </cell>
        </row>
        <row r="114">
          <cell r="AK114">
            <v>389</v>
          </cell>
        </row>
        <row r="115">
          <cell r="AK115">
            <v>390</v>
          </cell>
        </row>
        <row r="116">
          <cell r="AK116">
            <v>391</v>
          </cell>
        </row>
        <row r="117">
          <cell r="AK117">
            <v>392</v>
          </cell>
        </row>
        <row r="118">
          <cell r="AK118">
            <v>393</v>
          </cell>
        </row>
        <row r="119">
          <cell r="AK119">
            <v>394</v>
          </cell>
        </row>
        <row r="120">
          <cell r="AK120">
            <v>395</v>
          </cell>
        </row>
        <row r="121">
          <cell r="AK121">
            <v>396</v>
          </cell>
        </row>
        <row r="122">
          <cell r="AK122">
            <v>397</v>
          </cell>
        </row>
        <row r="123">
          <cell r="AK123">
            <v>398</v>
          </cell>
        </row>
        <row r="124">
          <cell r="AK124">
            <v>399</v>
          </cell>
        </row>
        <row r="125">
          <cell r="AK125">
            <v>405</v>
          </cell>
        </row>
        <row r="126">
          <cell r="AK126">
            <v>406</v>
          </cell>
        </row>
        <row r="127">
          <cell r="AK127">
            <v>407</v>
          </cell>
        </row>
        <row r="128">
          <cell r="AK128">
            <v>408</v>
          </cell>
        </row>
        <row r="129">
          <cell r="AK129">
            <v>419</v>
          </cell>
        </row>
        <row r="130">
          <cell r="AK130">
            <v>421</v>
          </cell>
        </row>
        <row r="131">
          <cell r="AK131">
            <v>427</v>
          </cell>
        </row>
        <row r="132">
          <cell r="AK132">
            <v>428</v>
          </cell>
        </row>
        <row r="133">
          <cell r="AK133">
            <v>429</v>
          </cell>
        </row>
        <row r="134">
          <cell r="AK134">
            <v>431</v>
          </cell>
        </row>
        <row r="135">
          <cell r="AK135">
            <v>432</v>
          </cell>
        </row>
        <row r="136">
          <cell r="AK136">
            <v>440</v>
          </cell>
        </row>
        <row r="137">
          <cell r="AK137">
            <v>442</v>
          </cell>
        </row>
        <row r="138">
          <cell r="AK138">
            <v>444</v>
          </cell>
        </row>
        <row r="139">
          <cell r="AK139">
            <v>445</v>
          </cell>
        </row>
        <row r="140">
          <cell r="AK140">
            <v>447</v>
          </cell>
        </row>
        <row r="141">
          <cell r="AK141">
            <v>448</v>
          </cell>
        </row>
        <row r="142">
          <cell r="AK142">
            <v>449</v>
          </cell>
        </row>
        <row r="143">
          <cell r="AK143">
            <v>450</v>
          </cell>
        </row>
        <row r="144">
          <cell r="AK144">
            <v>451</v>
          </cell>
        </row>
        <row r="145">
          <cell r="AK145">
            <v>453</v>
          </cell>
        </row>
        <row r="146">
          <cell r="AK146">
            <v>454</v>
          </cell>
        </row>
        <row r="147">
          <cell r="AK147">
            <v>456</v>
          </cell>
        </row>
        <row r="148">
          <cell r="AK148">
            <v>500</v>
          </cell>
        </row>
        <row r="149">
          <cell r="AK149">
            <v>501</v>
          </cell>
        </row>
        <row r="150">
          <cell r="AK150">
            <v>502</v>
          </cell>
        </row>
        <row r="151">
          <cell r="AK151">
            <v>503</v>
          </cell>
        </row>
        <row r="152">
          <cell r="AK152">
            <v>505</v>
          </cell>
        </row>
        <row r="153">
          <cell r="AK153">
            <v>506</v>
          </cell>
        </row>
        <row r="154">
          <cell r="AK154">
            <v>507</v>
          </cell>
        </row>
        <row r="155">
          <cell r="AK155">
            <v>510</v>
          </cell>
        </row>
        <row r="156">
          <cell r="AK156">
            <v>511</v>
          </cell>
        </row>
        <row r="157">
          <cell r="AK157">
            <v>512</v>
          </cell>
        </row>
        <row r="158">
          <cell r="AK158">
            <v>513</v>
          </cell>
        </row>
        <row r="159">
          <cell r="AK159">
            <v>514</v>
          </cell>
        </row>
        <row r="160">
          <cell r="AK160">
            <v>517</v>
          </cell>
        </row>
        <row r="161">
          <cell r="AK161">
            <v>518</v>
          </cell>
        </row>
        <row r="162">
          <cell r="AK162">
            <v>519</v>
          </cell>
        </row>
        <row r="163">
          <cell r="AK163">
            <v>520</v>
          </cell>
        </row>
        <row r="164">
          <cell r="AK164">
            <v>523</v>
          </cell>
        </row>
        <row r="165">
          <cell r="AK165">
            <v>524</v>
          </cell>
        </row>
        <row r="166">
          <cell r="AK166">
            <v>528</v>
          </cell>
        </row>
        <row r="167">
          <cell r="AK167">
            <v>529</v>
          </cell>
        </row>
        <row r="168">
          <cell r="AK168">
            <v>530</v>
          </cell>
        </row>
        <row r="169">
          <cell r="AK169">
            <v>531</v>
          </cell>
        </row>
        <row r="170">
          <cell r="AK170">
            <v>532</v>
          </cell>
        </row>
        <row r="171">
          <cell r="AK171">
            <v>535</v>
          </cell>
        </row>
        <row r="172">
          <cell r="AK172">
            <v>536</v>
          </cell>
        </row>
        <row r="173">
          <cell r="AK173">
            <v>537</v>
          </cell>
        </row>
        <row r="174">
          <cell r="AK174">
            <v>538</v>
          </cell>
        </row>
        <row r="175">
          <cell r="AK175">
            <v>539</v>
          </cell>
        </row>
        <row r="176">
          <cell r="AK176">
            <v>540</v>
          </cell>
        </row>
        <row r="177">
          <cell r="AK177">
            <v>541</v>
          </cell>
        </row>
        <row r="178">
          <cell r="AK178">
            <v>542</v>
          </cell>
        </row>
        <row r="179">
          <cell r="AK179">
            <v>543</v>
          </cell>
        </row>
        <row r="180">
          <cell r="AK180">
            <v>544</v>
          </cell>
        </row>
        <row r="181">
          <cell r="AK181">
            <v>545</v>
          </cell>
        </row>
        <row r="182">
          <cell r="AK182">
            <v>546</v>
          </cell>
        </row>
        <row r="183">
          <cell r="AK183">
            <v>547</v>
          </cell>
        </row>
        <row r="184">
          <cell r="AK184">
            <v>548</v>
          </cell>
        </row>
        <row r="185">
          <cell r="AK185">
            <v>549</v>
          </cell>
        </row>
        <row r="186">
          <cell r="AK186">
            <v>551</v>
          </cell>
        </row>
        <row r="187">
          <cell r="AK187">
            <v>552</v>
          </cell>
        </row>
        <row r="188">
          <cell r="AK188">
            <v>553</v>
          </cell>
        </row>
        <row r="189">
          <cell r="AK189">
            <v>554</v>
          </cell>
        </row>
        <row r="190">
          <cell r="AK190">
            <v>555</v>
          </cell>
        </row>
        <row r="191">
          <cell r="AK191">
            <v>556</v>
          </cell>
        </row>
        <row r="192">
          <cell r="AK192">
            <v>557</v>
          </cell>
        </row>
        <row r="193">
          <cell r="AK193">
            <v>560</v>
          </cell>
        </row>
        <row r="194">
          <cell r="AK194">
            <v>561</v>
          </cell>
        </row>
        <row r="195">
          <cell r="AK195">
            <v>562</v>
          </cell>
        </row>
        <row r="196">
          <cell r="AK196">
            <v>563</v>
          </cell>
        </row>
        <row r="197">
          <cell r="AK197">
            <v>564</v>
          </cell>
        </row>
        <row r="198">
          <cell r="AK198">
            <v>565</v>
          </cell>
        </row>
        <row r="199">
          <cell r="AK199">
            <v>566</v>
          </cell>
        </row>
        <row r="200">
          <cell r="AK200">
            <v>567</v>
          </cell>
        </row>
        <row r="201">
          <cell r="AK201">
            <v>568</v>
          </cell>
        </row>
        <row r="202">
          <cell r="AK202">
            <v>569</v>
          </cell>
        </row>
        <row r="203">
          <cell r="AK203">
            <v>570</v>
          </cell>
        </row>
        <row r="204">
          <cell r="AK204">
            <v>571</v>
          </cell>
        </row>
        <row r="205">
          <cell r="AK205">
            <v>572</v>
          </cell>
        </row>
        <row r="206">
          <cell r="AK206">
            <v>573</v>
          </cell>
        </row>
        <row r="207">
          <cell r="AK207">
            <v>580</v>
          </cell>
        </row>
        <row r="208">
          <cell r="AK208">
            <v>581</v>
          </cell>
        </row>
        <row r="209">
          <cell r="AK209">
            <v>582</v>
          </cell>
        </row>
        <row r="210">
          <cell r="AK210">
            <v>583</v>
          </cell>
        </row>
        <row r="211">
          <cell r="AK211">
            <v>584</v>
          </cell>
        </row>
        <row r="212">
          <cell r="AK212">
            <v>585</v>
          </cell>
        </row>
        <row r="213">
          <cell r="AK213">
            <v>586</v>
          </cell>
        </row>
        <row r="214">
          <cell r="AK214">
            <v>587</v>
          </cell>
        </row>
        <row r="215">
          <cell r="AK215">
            <v>588</v>
          </cell>
        </row>
        <row r="216">
          <cell r="AK216">
            <v>589</v>
          </cell>
        </row>
        <row r="217">
          <cell r="AK217">
            <v>590</v>
          </cell>
        </row>
        <row r="218">
          <cell r="AK218">
            <v>591</v>
          </cell>
        </row>
        <row r="219">
          <cell r="AK219">
            <v>592</v>
          </cell>
        </row>
        <row r="220">
          <cell r="AK220">
            <v>593</v>
          </cell>
        </row>
        <row r="221">
          <cell r="AK221">
            <v>594</v>
          </cell>
        </row>
        <row r="222">
          <cell r="AK222">
            <v>595</v>
          </cell>
        </row>
        <row r="223">
          <cell r="AK223">
            <v>596</v>
          </cell>
        </row>
        <row r="224">
          <cell r="AK224">
            <v>597</v>
          </cell>
        </row>
        <row r="225">
          <cell r="AK225">
            <v>598</v>
          </cell>
        </row>
        <row r="226">
          <cell r="AK226">
            <v>901</v>
          </cell>
        </row>
        <row r="227">
          <cell r="AK227">
            <v>902</v>
          </cell>
        </row>
        <row r="228">
          <cell r="AK228">
            <v>903</v>
          </cell>
        </row>
        <row r="229">
          <cell r="AK229">
            <v>904</v>
          </cell>
        </row>
        <row r="230">
          <cell r="AK230">
            <v>905</v>
          </cell>
        </row>
        <row r="231">
          <cell r="AK231">
            <v>907</v>
          </cell>
        </row>
        <row r="232">
          <cell r="AK232">
            <v>908</v>
          </cell>
        </row>
        <row r="233">
          <cell r="AK233">
            <v>909</v>
          </cell>
        </row>
        <row r="234">
          <cell r="AK234">
            <v>910</v>
          </cell>
        </row>
        <row r="235">
          <cell r="AK235">
            <v>911</v>
          </cell>
        </row>
        <row r="236">
          <cell r="AK236">
            <v>912</v>
          </cell>
        </row>
        <row r="237">
          <cell r="AK237">
            <v>913</v>
          </cell>
        </row>
        <row r="238">
          <cell r="AK238">
            <v>916</v>
          </cell>
        </row>
        <row r="239">
          <cell r="AK239">
            <v>920</v>
          </cell>
        </row>
        <row r="240">
          <cell r="AK240">
            <v>921</v>
          </cell>
        </row>
        <row r="241">
          <cell r="AK241">
            <v>922</v>
          </cell>
        </row>
        <row r="242">
          <cell r="AK242">
            <v>923</v>
          </cell>
        </row>
        <row r="243">
          <cell r="AK243">
            <v>924</v>
          </cell>
        </row>
        <row r="244">
          <cell r="AK244">
            <v>925</v>
          </cell>
        </row>
        <row r="245">
          <cell r="AK245">
            <v>926</v>
          </cell>
        </row>
        <row r="246">
          <cell r="AK246">
            <v>927</v>
          </cell>
        </row>
        <row r="247">
          <cell r="AK247">
            <v>928</v>
          </cell>
        </row>
        <row r="248">
          <cell r="AK248">
            <v>929</v>
          </cell>
        </row>
        <row r="249">
          <cell r="AK249">
            <v>930</v>
          </cell>
        </row>
        <row r="250">
          <cell r="AK250">
            <v>931</v>
          </cell>
        </row>
        <row r="251">
          <cell r="AK251">
            <v>935</v>
          </cell>
        </row>
        <row r="252">
          <cell r="AK252">
            <v>1869</v>
          </cell>
        </row>
        <row r="253">
          <cell r="AK253">
            <v>2281</v>
          </cell>
        </row>
        <row r="254">
          <cell r="AK254">
            <v>2282</v>
          </cell>
        </row>
        <row r="255">
          <cell r="AK255">
            <v>4118</v>
          </cell>
        </row>
        <row r="256">
          <cell r="AK256">
            <v>4194</v>
          </cell>
        </row>
        <row r="257">
          <cell r="AK257">
            <v>4311</v>
          </cell>
        </row>
        <row r="258">
          <cell r="AK258">
            <v>18221</v>
          </cell>
        </row>
        <row r="259">
          <cell r="AK259">
            <v>18222</v>
          </cell>
        </row>
        <row r="260">
          <cell r="AK260">
            <v>22842</v>
          </cell>
        </row>
        <row r="261">
          <cell r="AK261">
            <v>25316</v>
          </cell>
        </row>
        <row r="262">
          <cell r="AK262">
            <v>25317</v>
          </cell>
        </row>
        <row r="263">
          <cell r="AK263">
            <v>25318</v>
          </cell>
        </row>
        <row r="264">
          <cell r="AK264">
            <v>25319</v>
          </cell>
        </row>
        <row r="265">
          <cell r="AK265">
            <v>25399</v>
          </cell>
        </row>
        <row r="266">
          <cell r="AK266">
            <v>40910</v>
          </cell>
        </row>
        <row r="267">
          <cell r="AK267">
            <v>40911</v>
          </cell>
        </row>
        <row r="268">
          <cell r="AK268">
            <v>41010</v>
          </cell>
        </row>
        <row r="269">
          <cell r="AK269">
            <v>41011</v>
          </cell>
        </row>
        <row r="270">
          <cell r="AK270">
            <v>41110</v>
          </cell>
        </row>
        <row r="271">
          <cell r="AK271">
            <v>41111</v>
          </cell>
        </row>
        <row r="272">
          <cell r="AK272">
            <v>41140</v>
          </cell>
        </row>
        <row r="273">
          <cell r="AK273">
            <v>41141</v>
          </cell>
        </row>
        <row r="274">
          <cell r="AK274">
            <v>41160</v>
          </cell>
        </row>
        <row r="275">
          <cell r="AK275">
            <v>41170</v>
          </cell>
        </row>
        <row r="276">
          <cell r="AK276">
            <v>41181</v>
          </cell>
        </row>
        <row r="277">
          <cell r="AK277">
            <v>108360</v>
          </cell>
        </row>
        <row r="278">
          <cell r="AK278">
            <v>108361</v>
          </cell>
        </row>
        <row r="279">
          <cell r="AK279">
            <v>108362</v>
          </cell>
        </row>
        <row r="280">
          <cell r="AK280">
            <v>108364</v>
          </cell>
        </row>
        <row r="281">
          <cell r="AK281">
            <v>108365</v>
          </cell>
        </row>
        <row r="282">
          <cell r="AK282">
            <v>108366</v>
          </cell>
        </row>
        <row r="283">
          <cell r="AK283">
            <v>108367</v>
          </cell>
        </row>
        <row r="284">
          <cell r="AK284">
            <v>108368</v>
          </cell>
        </row>
        <row r="285">
          <cell r="AK285">
            <v>108369</v>
          </cell>
        </row>
        <row r="286">
          <cell r="AK286">
            <v>108370</v>
          </cell>
        </row>
        <row r="287">
          <cell r="AK287">
            <v>108371</v>
          </cell>
        </row>
        <row r="288">
          <cell r="AK288">
            <v>108372</v>
          </cell>
        </row>
        <row r="289">
          <cell r="AK289">
            <v>108373</v>
          </cell>
        </row>
        <row r="290">
          <cell r="AK290">
            <v>111399</v>
          </cell>
        </row>
        <row r="291">
          <cell r="AK291">
            <v>403360</v>
          </cell>
        </row>
        <row r="292">
          <cell r="AK292">
            <v>403361</v>
          </cell>
        </row>
        <row r="293">
          <cell r="AK293">
            <v>403362</v>
          </cell>
        </row>
        <row r="294">
          <cell r="AK294">
            <v>403364</v>
          </cell>
        </row>
        <row r="295">
          <cell r="AK295">
            <v>403365</v>
          </cell>
        </row>
        <row r="296">
          <cell r="AK296">
            <v>403366</v>
          </cell>
        </row>
        <row r="297">
          <cell r="AK297">
            <v>403367</v>
          </cell>
        </row>
        <row r="298">
          <cell r="AK298">
            <v>403368</v>
          </cell>
        </row>
        <row r="299">
          <cell r="AK299">
            <v>403369</v>
          </cell>
        </row>
        <row r="300">
          <cell r="AK300">
            <v>403370</v>
          </cell>
        </row>
        <row r="301">
          <cell r="AK301">
            <v>403371</v>
          </cell>
        </row>
        <row r="302">
          <cell r="AK302">
            <v>403372</v>
          </cell>
        </row>
        <row r="303">
          <cell r="AK303">
            <v>403373</v>
          </cell>
        </row>
        <row r="304">
          <cell r="AK304">
            <v>404330</v>
          </cell>
        </row>
        <row r="305">
          <cell r="AK305">
            <v>1081390</v>
          </cell>
        </row>
        <row r="306">
          <cell r="AK306">
            <v>1081399</v>
          </cell>
        </row>
        <row r="307">
          <cell r="AK307" t="str">
            <v>108D</v>
          </cell>
        </row>
        <row r="308">
          <cell r="AK308" t="str">
            <v>108D00</v>
          </cell>
        </row>
        <row r="309">
          <cell r="AK309" t="str">
            <v>108DS</v>
          </cell>
        </row>
        <row r="310">
          <cell r="AK310" t="str">
            <v>108EP</v>
          </cell>
        </row>
        <row r="311">
          <cell r="AK311" t="str">
            <v>108GP</v>
          </cell>
        </row>
        <row r="312">
          <cell r="AK312" t="str">
            <v>108HP</v>
          </cell>
        </row>
        <row r="313">
          <cell r="AK313" t="str">
            <v>108MP</v>
          </cell>
        </row>
        <row r="314">
          <cell r="AK314" t="str">
            <v>108MP</v>
          </cell>
        </row>
        <row r="315">
          <cell r="AK315" t="str">
            <v>108NP</v>
          </cell>
        </row>
        <row r="316">
          <cell r="AK316" t="str">
            <v>108OP</v>
          </cell>
        </row>
        <row r="317">
          <cell r="AK317" t="str">
            <v>108SP</v>
          </cell>
        </row>
        <row r="318">
          <cell r="AK318" t="str">
            <v>108TP</v>
          </cell>
        </row>
        <row r="319">
          <cell r="AK319" t="str">
            <v>111CLG</v>
          </cell>
        </row>
        <row r="320">
          <cell r="AK320" t="str">
            <v>111CLH</v>
          </cell>
        </row>
        <row r="321">
          <cell r="AK321" t="str">
            <v>111CLS</v>
          </cell>
        </row>
        <row r="322">
          <cell r="AK322" t="str">
            <v>111IP</v>
          </cell>
        </row>
        <row r="323">
          <cell r="AK323" t="str">
            <v>111IP</v>
          </cell>
        </row>
        <row r="324">
          <cell r="AK324" t="str">
            <v>182M</v>
          </cell>
        </row>
        <row r="325">
          <cell r="AK325" t="str">
            <v>186M</v>
          </cell>
        </row>
        <row r="326">
          <cell r="AK326" t="str">
            <v>390L</v>
          </cell>
        </row>
        <row r="327">
          <cell r="AK327" t="str">
            <v>392L</v>
          </cell>
        </row>
        <row r="328">
          <cell r="AK328" t="str">
            <v>399G</v>
          </cell>
        </row>
        <row r="329">
          <cell r="AK329" t="str">
            <v>399L</v>
          </cell>
        </row>
        <row r="330">
          <cell r="AK330" t="str">
            <v>403EP</v>
          </cell>
        </row>
        <row r="331">
          <cell r="AK331" t="str">
            <v>403GP</v>
          </cell>
        </row>
        <row r="332">
          <cell r="AK332" t="str">
            <v>403GV0</v>
          </cell>
        </row>
        <row r="333">
          <cell r="AK333" t="str">
            <v>403HP</v>
          </cell>
        </row>
        <row r="334">
          <cell r="AK334" t="str">
            <v>403MP</v>
          </cell>
        </row>
        <row r="335">
          <cell r="AK335" t="str">
            <v>403NP</v>
          </cell>
        </row>
        <row r="336">
          <cell r="AK336" t="str">
            <v>403OP</v>
          </cell>
        </row>
        <row r="337">
          <cell r="AK337" t="str">
            <v>403SP</v>
          </cell>
        </row>
        <row r="338">
          <cell r="AK338" t="str">
            <v>403TP</v>
          </cell>
        </row>
        <row r="339">
          <cell r="AK339" t="str">
            <v>404CLG</v>
          </cell>
        </row>
        <row r="340">
          <cell r="AK340" t="str">
            <v>404CLS</v>
          </cell>
        </row>
        <row r="341">
          <cell r="AK341" t="str">
            <v>404IP</v>
          </cell>
        </row>
        <row r="342">
          <cell r="AK342" t="str">
            <v>404M</v>
          </cell>
        </row>
        <row r="343">
          <cell r="AK343" t="str">
            <v>CWC</v>
          </cell>
        </row>
        <row r="344">
          <cell r="AK344" t="str">
            <v>D00</v>
          </cell>
        </row>
        <row r="345">
          <cell r="AK345" t="str">
            <v>DS0</v>
          </cell>
        </row>
        <row r="346">
          <cell r="AK346" t="str">
            <v>FITOTH</v>
          </cell>
        </row>
        <row r="347">
          <cell r="AK347" t="str">
            <v>FITPMI</v>
          </cell>
        </row>
        <row r="348">
          <cell r="AK348" t="str">
            <v>G00</v>
          </cell>
        </row>
        <row r="349">
          <cell r="AK349" t="str">
            <v>H00</v>
          </cell>
        </row>
        <row r="350">
          <cell r="AK350" t="str">
            <v>I00</v>
          </cell>
        </row>
        <row r="351">
          <cell r="AK351" t="str">
            <v>N00</v>
          </cell>
        </row>
        <row r="352">
          <cell r="AK352" t="str">
            <v>O00</v>
          </cell>
        </row>
        <row r="353">
          <cell r="AK353" t="str">
            <v>OWC131</v>
          </cell>
        </row>
        <row r="354">
          <cell r="AK354" t="str">
            <v>OWC135</v>
          </cell>
        </row>
        <row r="355">
          <cell r="AK355" t="str">
            <v>OWC143</v>
          </cell>
        </row>
        <row r="356">
          <cell r="AK356" t="str">
            <v>OWC232</v>
          </cell>
        </row>
        <row r="357">
          <cell r="AK357" t="str">
            <v>OWC25330</v>
          </cell>
        </row>
        <row r="358">
          <cell r="AK358" t="str">
            <v>DFA</v>
          </cell>
        </row>
        <row r="359">
          <cell r="AK359" t="str">
            <v>S00</v>
          </cell>
        </row>
        <row r="360">
          <cell r="AK360" t="str">
            <v>SCHMAF</v>
          </cell>
        </row>
        <row r="361">
          <cell r="AK361" t="str">
            <v>SCHMAP</v>
          </cell>
        </row>
        <row r="362">
          <cell r="AK362" t="str">
            <v>SCHMAT</v>
          </cell>
        </row>
        <row r="363">
          <cell r="AK363" t="str">
            <v>SCHMDF</v>
          </cell>
        </row>
        <row r="364">
          <cell r="AK364" t="str">
            <v>SCHMDP</v>
          </cell>
        </row>
        <row r="365">
          <cell r="AK365" t="str">
            <v>SCHMDT</v>
          </cell>
        </row>
        <row r="366">
          <cell r="AK366" t="str">
            <v>T00</v>
          </cell>
        </row>
        <row r="367">
          <cell r="AK367" t="str">
            <v>TS0</v>
          </cell>
        </row>
      </sheetData>
      <sheetData sheetId="11" refreshError="1"/>
      <sheetData sheetId="12" refreshError="1"/>
      <sheetData sheetId="13" refreshError="1"/>
      <sheetData sheetId="14" refreshError="1">
        <row r="3">
          <cell r="B3" t="str">
            <v>FACTOR</v>
          </cell>
          <cell r="E3" t="str">
            <v>TOTAL</v>
          </cell>
          <cell r="F3" t="str">
            <v>CALIFORNIA</v>
          </cell>
          <cell r="G3" t="str">
            <v>OREGON</v>
          </cell>
          <cell r="H3" t="str">
            <v>WASHINGTON</v>
          </cell>
          <cell r="I3" t="str">
            <v>WY-ALL</v>
          </cell>
          <cell r="J3" t="str">
            <v>WYOMING-PPL</v>
          </cell>
          <cell r="K3" t="str">
            <v>UTAH</v>
          </cell>
          <cell r="L3" t="str">
            <v>IDAHO-UPL</v>
          </cell>
          <cell r="M3" t="str">
            <v>WY-UP&amp;L</v>
          </cell>
          <cell r="N3" t="str">
            <v>FERC</v>
          </cell>
          <cell r="O3" t="str">
            <v>OTHER</v>
          </cell>
          <cell r="P3" t="str">
            <v>NON-UTILITY</v>
          </cell>
          <cell r="S3" t="str">
            <v>FACTOR</v>
          </cell>
          <cell r="V3" t="str">
            <v>TOTAL</v>
          </cell>
          <cell r="W3" t="str">
            <v>CALIFORNIA</v>
          </cell>
          <cell r="X3" t="str">
            <v>OREGON</v>
          </cell>
          <cell r="Y3" t="str">
            <v>WASHINGTON</v>
          </cell>
          <cell r="Z3" t="str">
            <v>WY-ALL</v>
          </cell>
          <cell r="AA3" t="str">
            <v>WY-EAST</v>
          </cell>
          <cell r="AB3" t="str">
            <v>UTAH</v>
          </cell>
          <cell r="AC3" t="str">
            <v>IDAHO</v>
          </cell>
          <cell r="AD3" t="str">
            <v>WY-WEST</v>
          </cell>
          <cell r="AE3" t="str">
            <v>FERC</v>
          </cell>
          <cell r="AF3" t="str">
            <v>OTHER</v>
          </cell>
          <cell r="AG3" t="str">
            <v>NON-UTILITY</v>
          </cell>
        </row>
        <row r="4">
          <cell r="B4" t="str">
            <v>SG</v>
          </cell>
          <cell r="E4">
            <v>1</v>
          </cell>
          <cell r="F4">
            <v>2.2940681663414002E-2</v>
          </cell>
          <cell r="G4">
            <v>0.33475636880285425</v>
          </cell>
          <cell r="H4">
            <v>9.1691028651668255E-2</v>
          </cell>
          <cell r="I4">
            <v>0.13383388602381463</v>
          </cell>
          <cell r="J4">
            <v>0.1130833583173852</v>
          </cell>
          <cell r="K4">
            <v>0.3714362910447892</v>
          </cell>
          <cell r="L4">
            <v>4.3566100607818306E-2</v>
          </cell>
          <cell r="M4">
            <v>2.075052770642943E-2</v>
          </cell>
          <cell r="N4">
            <v>1.7756432056413294E-3</v>
          </cell>
          <cell r="O4">
            <v>0</v>
          </cell>
          <cell r="P4">
            <v>0</v>
          </cell>
          <cell r="S4" t="str">
            <v>SG</v>
          </cell>
          <cell r="V4">
            <v>1</v>
          </cell>
          <cell r="W4">
            <v>2.6279504915630095E-2</v>
          </cell>
          <cell r="X4">
            <v>0.33717881920133841</v>
          </cell>
          <cell r="Y4">
            <v>9.831704306078197E-2</v>
          </cell>
          <cell r="Z4">
            <v>0.12947098714244668</v>
          </cell>
          <cell r="AA4">
            <v>0.11425312055562384</v>
          </cell>
          <cell r="AB4">
            <v>0.36297363404100813</v>
          </cell>
          <cell r="AC4">
            <v>4.397854045954528E-2</v>
          </cell>
          <cell r="AD4">
            <v>1.5217866586822837E-2</v>
          </cell>
          <cell r="AE4">
            <v>1.8014711792495054E-3</v>
          </cell>
          <cell r="AF4">
            <v>0</v>
          </cell>
          <cell r="AG4">
            <v>0</v>
          </cell>
        </row>
        <row r="5">
          <cell r="B5" t="str">
            <v>SG-P</v>
          </cell>
          <cell r="E5">
            <v>1</v>
          </cell>
          <cell r="F5">
            <v>2.2940681663414002E-2</v>
          </cell>
          <cell r="G5">
            <v>0.33475636880285425</v>
          </cell>
          <cell r="H5">
            <v>9.1691028651668255E-2</v>
          </cell>
          <cell r="I5">
            <v>0.13383388602381463</v>
          </cell>
          <cell r="J5">
            <v>0.1130833583173852</v>
          </cell>
          <cell r="K5">
            <v>0.3714362910447892</v>
          </cell>
          <cell r="L5">
            <v>4.3566100607818306E-2</v>
          </cell>
          <cell r="M5">
            <v>2.075052770642943E-2</v>
          </cell>
          <cell r="N5">
            <v>1.7756432056413294E-3</v>
          </cell>
          <cell r="O5">
            <v>0</v>
          </cell>
          <cell r="P5">
            <v>0</v>
          </cell>
          <cell r="S5" t="str">
            <v>SG-P</v>
          </cell>
          <cell r="V5">
            <v>1</v>
          </cell>
          <cell r="W5">
            <v>2.6279504915630095E-2</v>
          </cell>
          <cell r="X5">
            <v>0.33717881920133841</v>
          </cell>
          <cell r="Y5">
            <v>9.831704306078197E-2</v>
          </cell>
          <cell r="Z5">
            <v>0.12947098714244668</v>
          </cell>
          <cell r="AA5">
            <v>0.11425312055562384</v>
          </cell>
          <cell r="AB5">
            <v>0.36297363404100813</v>
          </cell>
          <cell r="AC5">
            <v>4.397854045954528E-2</v>
          </cell>
          <cell r="AD5">
            <v>1.5217866586822837E-2</v>
          </cell>
          <cell r="AE5">
            <v>1.8014711792495054E-3</v>
          </cell>
          <cell r="AF5">
            <v>0</v>
          </cell>
          <cell r="AG5">
            <v>0</v>
          </cell>
        </row>
        <row r="6">
          <cell r="B6" t="str">
            <v>SG-U</v>
          </cell>
          <cell r="E6">
            <v>1</v>
          </cell>
          <cell r="F6">
            <v>2.2940681663414002E-2</v>
          </cell>
          <cell r="G6">
            <v>0.33475636880285425</v>
          </cell>
          <cell r="H6">
            <v>9.1691028651668255E-2</v>
          </cell>
          <cell r="I6">
            <v>0.13383388602381463</v>
          </cell>
          <cell r="J6">
            <v>0.1130833583173852</v>
          </cell>
          <cell r="K6">
            <v>0.3714362910447892</v>
          </cell>
          <cell r="L6">
            <v>4.3566100607818306E-2</v>
          </cell>
          <cell r="M6">
            <v>2.075052770642943E-2</v>
          </cell>
          <cell r="N6">
            <v>1.7756432056413294E-3</v>
          </cell>
          <cell r="O6">
            <v>0</v>
          </cell>
          <cell r="P6">
            <v>0</v>
          </cell>
          <cell r="S6" t="str">
            <v>SG-U</v>
          </cell>
          <cell r="V6">
            <v>1</v>
          </cell>
          <cell r="W6">
            <v>2.6279504915630095E-2</v>
          </cell>
          <cell r="X6">
            <v>0.33717881920133841</v>
          </cell>
          <cell r="Y6">
            <v>9.831704306078197E-2</v>
          </cell>
          <cell r="Z6">
            <v>0.12947098714244668</v>
          </cell>
          <cell r="AA6">
            <v>0.11425312055562384</v>
          </cell>
          <cell r="AB6">
            <v>0.36297363404100813</v>
          </cell>
          <cell r="AC6">
            <v>4.397854045954528E-2</v>
          </cell>
          <cell r="AD6">
            <v>1.5217866586822837E-2</v>
          </cell>
          <cell r="AE6">
            <v>1.8014711792495054E-3</v>
          </cell>
          <cell r="AF6">
            <v>0</v>
          </cell>
          <cell r="AG6">
            <v>0</v>
          </cell>
        </row>
        <row r="7">
          <cell r="B7" t="str">
            <v>DGP</v>
          </cell>
          <cell r="E7">
            <v>1</v>
          </cell>
          <cell r="F7">
            <v>4.0785505070294242E-2</v>
          </cell>
          <cell r="G7">
            <v>0.59515265402493922</v>
          </cell>
          <cell r="H7">
            <v>0.16301455069389503</v>
          </cell>
          <cell r="I7">
            <v>0.20104729021087153</v>
          </cell>
          <cell r="J7">
            <v>0.20104729021087153</v>
          </cell>
          <cell r="K7">
            <v>0</v>
          </cell>
          <cell r="L7">
            <v>0</v>
          </cell>
          <cell r="M7">
            <v>0</v>
          </cell>
          <cell r="N7">
            <v>0</v>
          </cell>
          <cell r="O7">
            <v>0</v>
          </cell>
          <cell r="P7">
            <v>0</v>
          </cell>
          <cell r="S7" t="str">
            <v>DGP</v>
          </cell>
          <cell r="V7">
            <v>0.99999999999999989</v>
          </cell>
          <cell r="W7">
            <v>4.5621884117290498E-2</v>
          </cell>
          <cell r="X7">
            <v>0.58535094423560519</v>
          </cell>
          <cell r="Y7">
            <v>0.17068086935708962</v>
          </cell>
          <cell r="Z7">
            <v>0.1983463022900146</v>
          </cell>
          <cell r="AA7">
            <v>0.1983463022900146</v>
          </cell>
          <cell r="AB7">
            <v>0</v>
          </cell>
          <cell r="AC7">
            <v>0</v>
          </cell>
          <cell r="AD7">
            <v>0</v>
          </cell>
          <cell r="AE7">
            <v>0</v>
          </cell>
          <cell r="AF7">
            <v>0</v>
          </cell>
          <cell r="AG7">
            <v>0</v>
          </cell>
        </row>
        <row r="8">
          <cell r="B8" t="str">
            <v>DGU</v>
          </cell>
          <cell r="E8">
            <v>1</v>
          </cell>
          <cell r="F8">
            <v>0</v>
          </cell>
          <cell r="G8">
            <v>0</v>
          </cell>
          <cell r="H8">
            <v>0</v>
          </cell>
          <cell r="I8">
            <v>4.74266813229181E-2</v>
          </cell>
          <cell r="J8">
            <v>0</v>
          </cell>
          <cell r="K8">
            <v>0.84894181277566561</v>
          </cell>
          <cell r="L8">
            <v>9.9573157812704136E-2</v>
          </cell>
          <cell r="M8">
            <v>4.74266813229181E-2</v>
          </cell>
          <cell r="N8">
            <v>4.0583480887121338E-3</v>
          </cell>
          <cell r="O8">
            <v>0</v>
          </cell>
          <cell r="P8">
            <v>0</v>
          </cell>
          <cell r="S8" t="str">
            <v>DGU</v>
          </cell>
          <cell r="V8">
            <v>0.99999999999999989</v>
          </cell>
          <cell r="W8">
            <v>0</v>
          </cell>
          <cell r="X8">
            <v>0</v>
          </cell>
          <cell r="Y8">
            <v>0</v>
          </cell>
          <cell r="Z8">
            <v>3.5893606401678886E-2</v>
          </cell>
          <cell r="AA8">
            <v>0</v>
          </cell>
          <cell r="AB8">
            <v>0.85612741313794338</v>
          </cell>
          <cell r="AC8">
            <v>0.1037299421945317</v>
          </cell>
          <cell r="AD8">
            <v>3.5893606401678886E-2</v>
          </cell>
          <cell r="AE8">
            <v>4.2490382658460371E-3</v>
          </cell>
          <cell r="AF8">
            <v>0</v>
          </cell>
          <cell r="AG8">
            <v>0</v>
          </cell>
        </row>
        <row r="9">
          <cell r="B9" t="str">
            <v>SC</v>
          </cell>
          <cell r="E9">
            <v>0.99999999999999989</v>
          </cell>
          <cell r="F9">
            <v>2.348981895441693E-2</v>
          </cell>
          <cell r="G9">
            <v>0.33778159708348965</v>
          </cell>
          <cell r="H9">
            <v>9.3411955005935826E-2</v>
          </cell>
          <cell r="I9">
            <v>0.12861320202880014</v>
          </cell>
          <cell r="J9">
            <v>0.10905527095120804</v>
          </cell>
          <cell r="K9">
            <v>0.3722701578001314</v>
          </cell>
          <cell r="L9">
            <v>4.2627549690939119E-2</v>
          </cell>
          <cell r="M9">
            <v>1.955793107759209E-2</v>
          </cell>
          <cell r="N9">
            <v>1.8057194362869078E-3</v>
          </cell>
          <cell r="O9">
            <v>0</v>
          </cell>
          <cell r="P9">
            <v>0</v>
          </cell>
          <cell r="S9" t="str">
            <v>SC</v>
          </cell>
          <cell r="V9">
            <v>1.0000000000000002</v>
          </cell>
          <cell r="W9">
            <v>2.6458852698436015E-2</v>
          </cell>
          <cell r="X9">
            <v>0.34084396748895357</v>
          </cell>
          <cell r="Y9">
            <v>0.10022462750815073</v>
          </cell>
          <cell r="Z9">
            <v>0.12402268189645978</v>
          </cell>
          <cell r="AA9">
            <v>0.10948929900422784</v>
          </cell>
          <cell r="AB9">
            <v>0.36300065940901288</v>
          </cell>
          <cell r="AC9">
            <v>4.3621480640108942E-2</v>
          </cell>
          <cell r="AD9">
            <v>1.4533382892231937E-2</v>
          </cell>
          <cell r="AE9">
            <v>1.8277303588782544E-3</v>
          </cell>
          <cell r="AF9">
            <v>0</v>
          </cell>
          <cell r="AG9">
            <v>0</v>
          </cell>
        </row>
        <row r="10">
          <cell r="B10" t="str">
            <v>SE</v>
          </cell>
          <cell r="E10">
            <v>1</v>
          </cell>
          <cell r="F10">
            <v>2.1293269790405221E-2</v>
          </cell>
          <cell r="G10">
            <v>0.32568068396094801</v>
          </cell>
          <cell r="H10">
            <v>8.65282495888655E-2</v>
          </cell>
          <cell r="I10">
            <v>0.14949593800885808</v>
          </cell>
          <cell r="J10">
            <v>0.12516762041591664</v>
          </cell>
          <cell r="K10">
            <v>0.36893469077876273</v>
          </cell>
          <cell r="L10">
            <v>4.6381753358455874E-2</v>
          </cell>
          <cell r="M10">
            <v>2.4328317592941448E-2</v>
          </cell>
          <cell r="N10">
            <v>1.6854145137045939E-3</v>
          </cell>
          <cell r="O10">
            <v>0</v>
          </cell>
          <cell r="P10">
            <v>0</v>
          </cell>
          <cell r="S10" t="str">
            <v>SE</v>
          </cell>
          <cell r="V10">
            <v>0.99999999999999978</v>
          </cell>
          <cell r="W10">
            <v>2.5741461567212319E-2</v>
          </cell>
          <cell r="X10">
            <v>0.32618337433849304</v>
          </cell>
          <cell r="Y10">
            <v>9.2594289718675726E-2</v>
          </cell>
          <cell r="Z10">
            <v>0.14581590288040736</v>
          </cell>
          <cell r="AA10">
            <v>0.12854458520981182</v>
          </cell>
          <cell r="AB10">
            <v>0.36289255793699388</v>
          </cell>
          <cell r="AC10">
            <v>4.5049719917854315E-2</v>
          </cell>
          <cell r="AD10">
            <v>1.7271317670595539E-2</v>
          </cell>
          <cell r="AE10">
            <v>1.7226936403632589E-3</v>
          </cell>
          <cell r="AF10">
            <v>0</v>
          </cell>
          <cell r="AG10">
            <v>0</v>
          </cell>
        </row>
        <row r="11">
          <cell r="B11" t="str">
            <v>SE-P</v>
          </cell>
          <cell r="E11">
            <v>1</v>
          </cell>
          <cell r="F11">
            <v>2.1293269790405221E-2</v>
          </cell>
          <cell r="G11">
            <v>0.32568068396094801</v>
          </cell>
          <cell r="H11">
            <v>8.65282495888655E-2</v>
          </cell>
          <cell r="I11">
            <v>0.14949593800885808</v>
          </cell>
          <cell r="J11">
            <v>0.12516762041591664</v>
          </cell>
          <cell r="K11">
            <v>0.36893469077876273</v>
          </cell>
          <cell r="L11">
            <v>4.6381753358455874E-2</v>
          </cell>
          <cell r="M11">
            <v>2.4328317592941448E-2</v>
          </cell>
          <cell r="N11">
            <v>1.6854145137045939E-3</v>
          </cell>
          <cell r="O11">
            <v>0</v>
          </cell>
          <cell r="P11">
            <v>0</v>
          </cell>
          <cell r="S11" t="str">
            <v>SE-P</v>
          </cell>
          <cell r="V11">
            <v>0.99999999999999978</v>
          </cell>
          <cell r="W11">
            <v>2.5741461567212319E-2</v>
          </cell>
          <cell r="X11">
            <v>0.32618337433849304</v>
          </cell>
          <cell r="Y11">
            <v>9.2594289718675726E-2</v>
          </cell>
          <cell r="Z11">
            <v>0.14581590288040736</v>
          </cell>
          <cell r="AA11">
            <v>0.12854458520981182</v>
          </cell>
          <cell r="AB11">
            <v>0.36289255793699388</v>
          </cell>
          <cell r="AC11">
            <v>4.5049719917854315E-2</v>
          </cell>
          <cell r="AD11">
            <v>1.7271317670595539E-2</v>
          </cell>
          <cell r="AE11">
            <v>1.7226936403632589E-3</v>
          </cell>
          <cell r="AF11">
            <v>0</v>
          </cell>
          <cell r="AG11">
            <v>0</v>
          </cell>
        </row>
        <row r="12">
          <cell r="B12" t="str">
            <v>SE-U</v>
          </cell>
          <cell r="E12">
            <v>1</v>
          </cell>
          <cell r="F12">
            <v>2.1293269790405221E-2</v>
          </cell>
          <cell r="G12">
            <v>0.32568068396094801</v>
          </cell>
          <cell r="H12">
            <v>8.65282495888655E-2</v>
          </cell>
          <cell r="I12">
            <v>0.14949593800885808</v>
          </cell>
          <cell r="J12">
            <v>0.12516762041591664</v>
          </cell>
          <cell r="K12">
            <v>0.36893469077876273</v>
          </cell>
          <cell r="L12">
            <v>4.6381753358455874E-2</v>
          </cell>
          <cell r="M12">
            <v>2.4328317592941448E-2</v>
          </cell>
          <cell r="N12">
            <v>1.6854145137045939E-3</v>
          </cell>
          <cell r="O12">
            <v>0</v>
          </cell>
          <cell r="P12">
            <v>0</v>
          </cell>
          <cell r="S12" t="str">
            <v>SE-U</v>
          </cell>
          <cell r="V12">
            <v>0.99999999999999978</v>
          </cell>
          <cell r="W12">
            <v>2.5741461567212319E-2</v>
          </cell>
          <cell r="X12">
            <v>0.32618337433849304</v>
          </cell>
          <cell r="Y12">
            <v>9.2594289718675726E-2</v>
          </cell>
          <cell r="Z12">
            <v>0.14581590288040736</v>
          </cell>
          <cell r="AA12">
            <v>0.12854458520981182</v>
          </cell>
          <cell r="AB12">
            <v>0.36289255793699388</v>
          </cell>
          <cell r="AC12">
            <v>4.5049719917854315E-2</v>
          </cell>
          <cell r="AD12">
            <v>1.7271317670595539E-2</v>
          </cell>
          <cell r="AE12">
            <v>1.7226936403632589E-3</v>
          </cell>
          <cell r="AF12">
            <v>0</v>
          </cell>
          <cell r="AG12">
            <v>0</v>
          </cell>
        </row>
        <row r="13">
          <cell r="B13" t="str">
            <v>DEP</v>
          </cell>
          <cell r="E13">
            <v>1.0000000000000002</v>
          </cell>
          <cell r="F13">
            <v>3.8114229344343345E-2</v>
          </cell>
          <cell r="G13">
            <v>0.58295735712246155</v>
          </cell>
          <cell r="H13">
            <v>0.15488262639121153</v>
          </cell>
          <cell r="I13">
            <v>0.22404578714198367</v>
          </cell>
          <cell r="J13">
            <v>0.22404578714198367</v>
          </cell>
          <cell r="K13">
            <v>0</v>
          </cell>
          <cell r="L13">
            <v>0</v>
          </cell>
          <cell r="M13">
            <v>0</v>
          </cell>
          <cell r="N13">
            <v>0</v>
          </cell>
          <cell r="O13">
            <v>0</v>
          </cell>
          <cell r="P13">
            <v>0</v>
          </cell>
          <cell r="S13" t="str">
            <v>DEP</v>
          </cell>
          <cell r="V13">
            <v>0.99999999999999989</v>
          </cell>
          <cell r="W13">
            <v>4.4919022231823383E-2</v>
          </cell>
          <cell r="X13">
            <v>0.56919216514979987</v>
          </cell>
          <cell r="Y13">
            <v>0.16157765352806724</v>
          </cell>
          <cell r="Z13">
            <v>0.2243111590903096</v>
          </cell>
          <cell r="AA13">
            <v>0.2243111590903096</v>
          </cell>
          <cell r="AB13">
            <v>0</v>
          </cell>
          <cell r="AC13">
            <v>0</v>
          </cell>
          <cell r="AD13">
            <v>0</v>
          </cell>
          <cell r="AE13">
            <v>0</v>
          </cell>
          <cell r="AF13">
            <v>0</v>
          </cell>
          <cell r="AG13">
            <v>0</v>
          </cell>
        </row>
        <row r="14">
          <cell r="B14" t="str">
            <v>DEU</v>
          </cell>
          <cell r="E14">
            <v>1.0000000000000002</v>
          </cell>
          <cell r="F14">
            <v>0</v>
          </cell>
          <cell r="G14">
            <v>0</v>
          </cell>
          <cell r="H14">
            <v>0</v>
          </cell>
          <cell r="I14">
            <v>5.5124981028939236E-2</v>
          </cell>
          <cell r="J14">
            <v>0</v>
          </cell>
          <cell r="K14">
            <v>0.83596071748083112</v>
          </cell>
          <cell r="L14">
            <v>0.10509535911006192</v>
          </cell>
          <cell r="M14">
            <v>5.5124981028939236E-2</v>
          </cell>
          <cell r="N14">
            <v>3.8189423801677424E-3</v>
          </cell>
          <cell r="O14">
            <v>0</v>
          </cell>
          <cell r="P14">
            <v>0</v>
          </cell>
          <cell r="S14" t="str">
            <v>DEU</v>
          </cell>
          <cell r="V14">
            <v>1.0000000000000002</v>
          </cell>
          <cell r="W14">
            <v>0</v>
          </cell>
          <cell r="X14">
            <v>0</v>
          </cell>
          <cell r="Y14">
            <v>0</v>
          </cell>
          <cell r="Z14">
            <v>4.0454086731165573E-2</v>
          </cell>
          <cell r="AA14">
            <v>0</v>
          </cell>
          <cell r="AB14">
            <v>0.84999229895882489</v>
          </cell>
          <cell r="AC14">
            <v>0.1055186009272653</v>
          </cell>
          <cell r="AD14">
            <v>4.0454086731165573E-2</v>
          </cell>
          <cell r="AE14">
            <v>4.0350133827443879E-3</v>
          </cell>
          <cell r="AF14">
            <v>0</v>
          </cell>
          <cell r="AG14">
            <v>0</v>
          </cell>
        </row>
        <row r="15">
          <cell r="B15" t="str">
            <v>SO</v>
          </cell>
          <cell r="E15">
            <v>1</v>
          </cell>
          <cell r="F15">
            <v>2.8834295669603726E-2</v>
          </cell>
          <cell r="G15">
            <v>0.32307147045647827</v>
          </cell>
          <cell r="H15">
            <v>8.3797901375809114E-2</v>
          </cell>
          <cell r="I15">
            <v>0.12254573738927924</v>
          </cell>
          <cell r="J15">
            <v>0.10144960647871233</v>
          </cell>
          <cell r="K15">
            <v>0.39125388583585713</v>
          </cell>
          <cell r="L15">
            <v>4.9238339420471261E-2</v>
          </cell>
          <cell r="M15">
            <v>2.1096130910566897E-2</v>
          </cell>
          <cell r="N15">
            <v>1.2583698525015072E-3</v>
          </cell>
          <cell r="O15">
            <v>0</v>
          </cell>
          <cell r="P15">
            <v>0</v>
          </cell>
          <cell r="S15" t="str">
            <v>SO</v>
          </cell>
          <cell r="V15">
            <v>0.99999999999999967</v>
          </cell>
          <cell r="W15">
            <v>3.0753840533129823E-2</v>
          </cell>
          <cell r="X15">
            <v>0.32309255860229802</v>
          </cell>
          <cell r="Y15">
            <v>8.7578682685102299E-2</v>
          </cell>
          <cell r="Z15">
            <v>0.11921353724026731</v>
          </cell>
          <cell r="AA15">
            <v>0.10195322355099581</v>
          </cell>
          <cell r="AB15">
            <v>0.38816721801297854</v>
          </cell>
          <cell r="AC15">
            <v>4.9890998416174517E-2</v>
          </cell>
          <cell r="AD15">
            <v>1.7260313689271493E-2</v>
          </cell>
          <cell r="AE15">
            <v>1.3031645100492425E-3</v>
          </cell>
          <cell r="AF15">
            <v>0</v>
          </cell>
          <cell r="AG15">
            <v>0</v>
          </cell>
        </row>
        <row r="16">
          <cell r="B16" t="str">
            <v>SO-P</v>
          </cell>
          <cell r="E16">
            <v>1</v>
          </cell>
          <cell r="F16">
            <v>2.8834295669603726E-2</v>
          </cell>
          <cell r="G16">
            <v>0.32307147045647827</v>
          </cell>
          <cell r="H16">
            <v>8.3797901375809114E-2</v>
          </cell>
          <cell r="I16">
            <v>0.12254573738927924</v>
          </cell>
          <cell r="J16">
            <v>0.10144960647871233</v>
          </cell>
          <cell r="K16">
            <v>0.39125388583585713</v>
          </cell>
          <cell r="L16">
            <v>4.9238339420471261E-2</v>
          </cell>
          <cell r="M16">
            <v>2.1096130910566897E-2</v>
          </cell>
          <cell r="N16">
            <v>1.2583698525015072E-3</v>
          </cell>
          <cell r="O16">
            <v>0</v>
          </cell>
          <cell r="P16">
            <v>0</v>
          </cell>
          <cell r="S16" t="str">
            <v>SO-P</v>
          </cell>
          <cell r="V16">
            <v>0.99999999999999967</v>
          </cell>
          <cell r="W16">
            <v>3.0753840533129823E-2</v>
          </cell>
          <cell r="X16">
            <v>0.32309255860229802</v>
          </cell>
          <cell r="Y16">
            <v>8.7578682685102299E-2</v>
          </cell>
          <cell r="Z16">
            <v>0.11921353724026731</v>
          </cell>
          <cell r="AA16">
            <v>0.10195322355099581</v>
          </cell>
          <cell r="AB16">
            <v>0.38816721801297854</v>
          </cell>
          <cell r="AC16">
            <v>4.9890998416174517E-2</v>
          </cell>
          <cell r="AD16">
            <v>1.7260313689271493E-2</v>
          </cell>
          <cell r="AE16">
            <v>1.3031645100492425E-3</v>
          </cell>
          <cell r="AF16">
            <v>0</v>
          </cell>
          <cell r="AG16">
            <v>0</v>
          </cell>
        </row>
        <row r="17">
          <cell r="B17" t="str">
            <v>SO-U</v>
          </cell>
          <cell r="E17">
            <v>1</v>
          </cell>
          <cell r="F17">
            <v>2.8834295669603726E-2</v>
          </cell>
          <cell r="G17">
            <v>0.32307147045647827</v>
          </cell>
          <cell r="H17">
            <v>8.3797901375809114E-2</v>
          </cell>
          <cell r="I17">
            <v>0.12254573738927924</v>
          </cell>
          <cell r="J17">
            <v>0.10144960647871233</v>
          </cell>
          <cell r="K17">
            <v>0.39125388583585713</v>
          </cell>
          <cell r="L17">
            <v>4.9238339420471261E-2</v>
          </cell>
          <cell r="M17">
            <v>2.1096130910566897E-2</v>
          </cell>
          <cell r="N17">
            <v>1.2583698525015072E-3</v>
          </cell>
          <cell r="O17">
            <v>0</v>
          </cell>
          <cell r="P17">
            <v>0</v>
          </cell>
          <cell r="S17" t="str">
            <v>SO-U</v>
          </cell>
          <cell r="V17">
            <v>0.99999999999999967</v>
          </cell>
          <cell r="W17">
            <v>3.0753840533129823E-2</v>
          </cell>
          <cell r="X17">
            <v>0.32309255860229802</v>
          </cell>
          <cell r="Y17">
            <v>8.7578682685102299E-2</v>
          </cell>
          <cell r="Z17">
            <v>0.11921353724026731</v>
          </cell>
          <cell r="AA17">
            <v>0.10195322355099581</v>
          </cell>
          <cell r="AB17">
            <v>0.38816721801297854</v>
          </cell>
          <cell r="AC17">
            <v>4.9890998416174517E-2</v>
          </cell>
          <cell r="AD17">
            <v>1.7260313689271493E-2</v>
          </cell>
          <cell r="AE17">
            <v>1.3031645100492425E-3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0.99999999999999989</v>
          </cell>
          <cell r="F20">
            <v>2.8834295669603719E-2</v>
          </cell>
          <cell r="G20">
            <v>0.32307147045647816</v>
          </cell>
          <cell r="H20">
            <v>8.3797901375809086E-2</v>
          </cell>
          <cell r="I20">
            <v>0.12254573738927924</v>
          </cell>
          <cell r="J20">
            <v>0.10144960647871235</v>
          </cell>
          <cell r="K20">
            <v>0.39125388583585702</v>
          </cell>
          <cell r="L20">
            <v>4.9238339420471254E-2</v>
          </cell>
          <cell r="M20">
            <v>2.1096130910566894E-2</v>
          </cell>
          <cell r="N20">
            <v>1.258369852501507E-3</v>
          </cell>
          <cell r="O20">
            <v>0</v>
          </cell>
          <cell r="P20">
            <v>0</v>
          </cell>
          <cell r="S20" t="str">
            <v>GPS</v>
          </cell>
          <cell r="V20">
            <v>0.99999999999999989</v>
          </cell>
          <cell r="W20">
            <v>3.0753840533129826E-2</v>
          </cell>
          <cell r="X20">
            <v>0.32309255860229807</v>
          </cell>
          <cell r="Y20">
            <v>8.7578682685102299E-2</v>
          </cell>
          <cell r="Z20">
            <v>0.11921353724026731</v>
          </cell>
          <cell r="AA20">
            <v>0.10195322355099581</v>
          </cell>
          <cell r="AB20">
            <v>0.38816721801297865</v>
          </cell>
          <cell r="AC20">
            <v>4.9890998416174524E-2</v>
          </cell>
          <cell r="AD20">
            <v>1.7260313689271493E-2</v>
          </cell>
          <cell r="AE20">
            <v>1.3031645100492427E-3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0.99999927860852367</v>
          </cell>
          <cell r="F23">
            <v>2.9526556177757585E-2</v>
          </cell>
          <cell r="G23">
            <v>0.32806972922701166</v>
          </cell>
          <cell r="H23">
            <v>8.4135168092409715E-2</v>
          </cell>
          <cell r="I23">
            <v>0.12158650419618411</v>
          </cell>
          <cell r="J23">
            <v>0.10107360984219881</v>
          </cell>
          <cell r="K23">
            <v>0.38832220355750946</v>
          </cell>
          <cell r="L23">
            <v>4.7160470993733147E-2</v>
          </cell>
          <cell r="M23">
            <v>2.05128943539853E-2</v>
          </cell>
          <cell r="N23">
            <v>1.1986463639178265E-3</v>
          </cell>
          <cell r="O23">
            <v>0</v>
          </cell>
          <cell r="P23">
            <v>0</v>
          </cell>
          <cell r="S23" t="str">
            <v>SNP</v>
          </cell>
          <cell r="V23">
            <v>0.99999999999999967</v>
          </cell>
          <cell r="W23">
            <v>3.1270461003046167E-2</v>
          </cell>
          <cell r="X23">
            <v>0.326738686277952</v>
          </cell>
          <cell r="Y23">
            <v>8.7268934320604633E-2</v>
          </cell>
          <cell r="Z23">
            <v>0.1178129302314942</v>
          </cell>
          <cell r="AA23">
            <v>0.10087635837302644</v>
          </cell>
          <cell r="AB23">
            <v>0.38743430957171959</v>
          </cell>
          <cell r="AC23">
            <v>4.8231092121678518E-2</v>
          </cell>
          <cell r="AD23">
            <v>1.693657185846776E-2</v>
          </cell>
          <cell r="AE23">
            <v>1.2435864735048116E-3</v>
          </cell>
          <cell r="AF23">
            <v>0</v>
          </cell>
          <cell r="AG23">
            <v>0</v>
          </cell>
        </row>
        <row r="24">
          <cell r="B24" t="str">
            <v>DNPP</v>
          </cell>
          <cell r="E24">
            <v>0</v>
          </cell>
          <cell r="F24">
            <v>0</v>
          </cell>
          <cell r="G24">
            <v>0</v>
          </cell>
          <cell r="H24">
            <v>0</v>
          </cell>
          <cell r="I24">
            <v>0</v>
          </cell>
          <cell r="J24">
            <v>0</v>
          </cell>
          <cell r="K24">
            <v>0</v>
          </cell>
          <cell r="L24">
            <v>0</v>
          </cell>
          <cell r="M24">
            <v>0</v>
          </cell>
          <cell r="N24">
            <v>0</v>
          </cell>
          <cell r="O24">
            <v>0</v>
          </cell>
          <cell r="P24">
            <v>0</v>
          </cell>
          <cell r="S24" t="str">
            <v>DNPP</v>
          </cell>
          <cell r="V24">
            <v>0</v>
          </cell>
          <cell r="W24">
            <v>0</v>
          </cell>
          <cell r="X24">
            <v>0</v>
          </cell>
          <cell r="Y24">
            <v>0</v>
          </cell>
          <cell r="Z24">
            <v>0</v>
          </cell>
          <cell r="AA24">
            <v>0</v>
          </cell>
          <cell r="AB24">
            <v>0</v>
          </cell>
          <cell r="AC24">
            <v>0</v>
          </cell>
          <cell r="AD24">
            <v>0</v>
          </cell>
          <cell r="AE24">
            <v>0</v>
          </cell>
          <cell r="AF24">
            <v>0</v>
          </cell>
          <cell r="AG24">
            <v>0</v>
          </cell>
        </row>
        <row r="25">
          <cell r="B25" t="str">
            <v>DNPU</v>
          </cell>
          <cell r="E25">
            <v>0</v>
          </cell>
          <cell r="F25">
            <v>0</v>
          </cell>
          <cell r="G25">
            <v>0</v>
          </cell>
          <cell r="H25">
            <v>0</v>
          </cell>
          <cell r="I25">
            <v>0</v>
          </cell>
          <cell r="J25">
            <v>0</v>
          </cell>
          <cell r="K25">
            <v>0</v>
          </cell>
          <cell r="L25">
            <v>0</v>
          </cell>
          <cell r="M25">
            <v>0</v>
          </cell>
          <cell r="N25">
            <v>0</v>
          </cell>
          <cell r="O25">
            <v>0</v>
          </cell>
          <cell r="P25">
            <v>0</v>
          </cell>
          <cell r="S25" t="str">
            <v>DNPU</v>
          </cell>
          <cell r="V25">
            <v>0</v>
          </cell>
          <cell r="W25">
            <v>0</v>
          </cell>
          <cell r="X25">
            <v>0</v>
          </cell>
          <cell r="Y25">
            <v>0</v>
          </cell>
          <cell r="Z25">
            <v>0</v>
          </cell>
          <cell r="AA25">
            <v>0</v>
          </cell>
          <cell r="AB25">
            <v>0</v>
          </cell>
          <cell r="AC25">
            <v>0</v>
          </cell>
          <cell r="AD25">
            <v>0</v>
          </cell>
          <cell r="AE25">
            <v>0</v>
          </cell>
          <cell r="AF25">
            <v>0</v>
          </cell>
          <cell r="AG25">
            <v>0</v>
          </cell>
        </row>
        <row r="26">
          <cell r="B26" t="str">
            <v>DNPPOP</v>
          </cell>
          <cell r="E26">
            <v>0</v>
          </cell>
          <cell r="F26">
            <v>0</v>
          </cell>
          <cell r="G26">
            <v>0</v>
          </cell>
          <cell r="H26">
            <v>0</v>
          </cell>
          <cell r="I26">
            <v>0</v>
          </cell>
          <cell r="J26">
            <v>0</v>
          </cell>
          <cell r="K26">
            <v>0</v>
          </cell>
          <cell r="L26">
            <v>0</v>
          </cell>
          <cell r="M26">
            <v>0</v>
          </cell>
          <cell r="N26">
            <v>0</v>
          </cell>
          <cell r="O26">
            <v>0</v>
          </cell>
          <cell r="P26">
            <v>0</v>
          </cell>
          <cell r="S26" t="str">
            <v>DNPPOP</v>
          </cell>
          <cell r="V26">
            <v>0</v>
          </cell>
          <cell r="W26">
            <v>0</v>
          </cell>
          <cell r="X26">
            <v>0</v>
          </cell>
          <cell r="Y26">
            <v>0</v>
          </cell>
          <cell r="Z26">
            <v>0</v>
          </cell>
          <cell r="AA26">
            <v>0</v>
          </cell>
          <cell r="AB26">
            <v>0</v>
          </cell>
          <cell r="AC26">
            <v>0</v>
          </cell>
          <cell r="AD26">
            <v>0</v>
          </cell>
          <cell r="AE26">
            <v>0</v>
          </cell>
          <cell r="AF26">
            <v>0</v>
          </cell>
          <cell r="AG26">
            <v>0</v>
          </cell>
        </row>
        <row r="27">
          <cell r="B27" t="str">
            <v>DNPPOU</v>
          </cell>
          <cell r="E27">
            <v>0</v>
          </cell>
          <cell r="F27">
            <v>0</v>
          </cell>
          <cell r="G27">
            <v>0</v>
          </cell>
          <cell r="H27">
            <v>0</v>
          </cell>
          <cell r="I27">
            <v>0</v>
          </cell>
          <cell r="J27">
            <v>0</v>
          </cell>
          <cell r="K27">
            <v>0</v>
          </cell>
          <cell r="L27">
            <v>0</v>
          </cell>
          <cell r="M27">
            <v>0</v>
          </cell>
          <cell r="N27">
            <v>0</v>
          </cell>
          <cell r="O27">
            <v>0</v>
          </cell>
          <cell r="P27">
            <v>0</v>
          </cell>
          <cell r="S27" t="str">
            <v>DNPPOU</v>
          </cell>
          <cell r="V27">
            <v>0</v>
          </cell>
          <cell r="W27">
            <v>0</v>
          </cell>
          <cell r="X27">
            <v>0</v>
          </cell>
          <cell r="Y27">
            <v>0</v>
          </cell>
          <cell r="Z27">
            <v>0</v>
          </cell>
          <cell r="AA27">
            <v>0</v>
          </cell>
          <cell r="AB27">
            <v>0</v>
          </cell>
          <cell r="AC27">
            <v>0</v>
          </cell>
          <cell r="AD27">
            <v>0</v>
          </cell>
          <cell r="AE27">
            <v>0</v>
          </cell>
          <cell r="AF27">
            <v>0</v>
          </cell>
          <cell r="AG27">
            <v>0</v>
          </cell>
        </row>
        <row r="28">
          <cell r="B28" t="str">
            <v>DNPPNP</v>
          </cell>
          <cell r="E28">
            <v>0</v>
          </cell>
          <cell r="F28">
            <v>0</v>
          </cell>
          <cell r="G28">
            <v>0</v>
          </cell>
          <cell r="H28">
            <v>0</v>
          </cell>
          <cell r="I28">
            <v>0</v>
          </cell>
          <cell r="J28">
            <v>0</v>
          </cell>
          <cell r="K28">
            <v>0</v>
          </cell>
          <cell r="L28">
            <v>0</v>
          </cell>
          <cell r="M28">
            <v>0</v>
          </cell>
          <cell r="N28">
            <v>0</v>
          </cell>
          <cell r="O28">
            <v>0</v>
          </cell>
          <cell r="P28">
            <v>0</v>
          </cell>
          <cell r="S28" t="str">
            <v>DNPPNP</v>
          </cell>
          <cell r="V28">
            <v>0</v>
          </cell>
          <cell r="W28">
            <v>0</v>
          </cell>
          <cell r="X28">
            <v>0</v>
          </cell>
          <cell r="Y28">
            <v>0</v>
          </cell>
          <cell r="Z28">
            <v>0</v>
          </cell>
          <cell r="AA28">
            <v>0</v>
          </cell>
          <cell r="AB28">
            <v>0</v>
          </cell>
          <cell r="AC28">
            <v>0</v>
          </cell>
          <cell r="AD28">
            <v>0</v>
          </cell>
          <cell r="AE28">
            <v>0</v>
          </cell>
          <cell r="AF28">
            <v>0</v>
          </cell>
          <cell r="AG28">
            <v>0</v>
          </cell>
        </row>
        <row r="29">
          <cell r="B29" t="str">
            <v>DNPPNU</v>
          </cell>
          <cell r="E29">
            <v>0</v>
          </cell>
          <cell r="F29">
            <v>0</v>
          </cell>
          <cell r="G29">
            <v>0</v>
          </cell>
          <cell r="H29">
            <v>0</v>
          </cell>
          <cell r="I29">
            <v>0</v>
          </cell>
          <cell r="J29">
            <v>0</v>
          </cell>
          <cell r="K29">
            <v>0</v>
          </cell>
          <cell r="L29">
            <v>0</v>
          </cell>
          <cell r="M29">
            <v>0</v>
          </cell>
          <cell r="N29">
            <v>0</v>
          </cell>
          <cell r="O29">
            <v>0</v>
          </cell>
          <cell r="P29">
            <v>0</v>
          </cell>
          <cell r="S29" t="str">
            <v>DNPPNU</v>
          </cell>
          <cell r="V29">
            <v>0</v>
          </cell>
          <cell r="W29">
            <v>0</v>
          </cell>
          <cell r="X29">
            <v>0</v>
          </cell>
          <cell r="Y29">
            <v>0</v>
          </cell>
          <cell r="Z29">
            <v>0</v>
          </cell>
          <cell r="AA29">
            <v>0</v>
          </cell>
          <cell r="AB29">
            <v>0</v>
          </cell>
          <cell r="AC29">
            <v>0</v>
          </cell>
          <cell r="AD29">
            <v>0</v>
          </cell>
          <cell r="AE29">
            <v>0</v>
          </cell>
          <cell r="AF29">
            <v>0</v>
          </cell>
          <cell r="AG29">
            <v>0</v>
          </cell>
        </row>
        <row r="30">
          <cell r="B30" t="str">
            <v>DNPPP</v>
          </cell>
          <cell r="E30">
            <v>0</v>
          </cell>
          <cell r="F30">
            <v>0</v>
          </cell>
          <cell r="G30">
            <v>0</v>
          </cell>
          <cell r="H30">
            <v>0</v>
          </cell>
          <cell r="I30">
            <v>0</v>
          </cell>
          <cell r="J30">
            <v>0</v>
          </cell>
          <cell r="K30">
            <v>0</v>
          </cell>
          <cell r="L30">
            <v>0</v>
          </cell>
          <cell r="M30">
            <v>0</v>
          </cell>
          <cell r="N30">
            <v>0</v>
          </cell>
          <cell r="O30">
            <v>0</v>
          </cell>
          <cell r="P30">
            <v>0</v>
          </cell>
          <cell r="S30" t="str">
            <v>DNPPP</v>
          </cell>
          <cell r="V30">
            <v>0</v>
          </cell>
          <cell r="W30">
            <v>0</v>
          </cell>
          <cell r="X30">
            <v>0</v>
          </cell>
          <cell r="Y30">
            <v>0</v>
          </cell>
          <cell r="Z30">
            <v>0</v>
          </cell>
          <cell r="AA30">
            <v>0</v>
          </cell>
          <cell r="AB30">
            <v>0</v>
          </cell>
          <cell r="AC30">
            <v>0</v>
          </cell>
          <cell r="AD30">
            <v>0</v>
          </cell>
          <cell r="AE30">
            <v>0</v>
          </cell>
          <cell r="AF30">
            <v>0</v>
          </cell>
          <cell r="AG30">
            <v>0</v>
          </cell>
        </row>
        <row r="31">
          <cell r="B31" t="str">
            <v>DNPPU</v>
          </cell>
          <cell r="E31">
            <v>0</v>
          </cell>
          <cell r="F31">
            <v>0</v>
          </cell>
          <cell r="G31">
            <v>0</v>
          </cell>
          <cell r="H31">
            <v>0</v>
          </cell>
          <cell r="I31">
            <v>0</v>
          </cell>
          <cell r="J31">
            <v>0</v>
          </cell>
          <cell r="K31">
            <v>0</v>
          </cell>
          <cell r="L31">
            <v>0</v>
          </cell>
          <cell r="M31">
            <v>0</v>
          </cell>
          <cell r="N31">
            <v>0</v>
          </cell>
          <cell r="O31">
            <v>0</v>
          </cell>
          <cell r="P31">
            <v>0</v>
          </cell>
          <cell r="S31" t="str">
            <v>DNPPU</v>
          </cell>
          <cell r="V31">
            <v>0</v>
          </cell>
          <cell r="W31">
            <v>0</v>
          </cell>
          <cell r="X31">
            <v>0</v>
          </cell>
          <cell r="Y31">
            <v>0</v>
          </cell>
          <cell r="Z31">
            <v>0</v>
          </cell>
          <cell r="AA31">
            <v>0</v>
          </cell>
          <cell r="AB31">
            <v>0</v>
          </cell>
          <cell r="AC31">
            <v>0</v>
          </cell>
          <cell r="AD31">
            <v>0</v>
          </cell>
          <cell r="AE31">
            <v>0</v>
          </cell>
          <cell r="AF31">
            <v>0</v>
          </cell>
          <cell r="AG31">
            <v>0</v>
          </cell>
        </row>
        <row r="32">
          <cell r="B32" t="str">
            <v>DNPDP</v>
          </cell>
          <cell r="E32">
            <v>0.99999589884087325</v>
          </cell>
          <cell r="F32">
            <v>8.1685532317483447E-2</v>
          </cell>
          <cell r="G32">
            <v>0.62114375093974794</v>
          </cell>
          <cell r="H32">
            <v>0.13924737123576664</v>
          </cell>
          <cell r="I32">
            <v>0.15791924434787524</v>
          </cell>
          <cell r="J32">
            <v>0.15791924434787524</v>
          </cell>
          <cell r="K32">
            <v>0</v>
          </cell>
          <cell r="L32">
            <v>0</v>
          </cell>
          <cell r="M32">
            <v>0</v>
          </cell>
          <cell r="N32">
            <v>0</v>
          </cell>
          <cell r="O32">
            <v>0</v>
          </cell>
          <cell r="P32">
            <v>0</v>
          </cell>
          <cell r="S32" t="str">
            <v>DNPDP</v>
          </cell>
          <cell r="V32">
            <v>1</v>
          </cell>
          <cell r="W32">
            <v>8.1163698981483248E-2</v>
          </cell>
          <cell r="X32">
            <v>0.62287773141949665</v>
          </cell>
          <cell r="Y32">
            <v>0.13863660257235766</v>
          </cell>
          <cell r="Z32">
            <v>0.1573219670266624</v>
          </cell>
          <cell r="AA32">
            <v>0.1573219670266624</v>
          </cell>
          <cell r="AB32">
            <v>0</v>
          </cell>
          <cell r="AC32">
            <v>0</v>
          </cell>
          <cell r="AD32">
            <v>0</v>
          </cell>
          <cell r="AE32">
            <v>0</v>
          </cell>
          <cell r="AF32">
            <v>0</v>
          </cell>
          <cell r="AG32">
            <v>0</v>
          </cell>
        </row>
        <row r="33">
          <cell r="B33" t="str">
            <v>DNPDU</v>
          </cell>
          <cell r="E33">
            <v>1</v>
          </cell>
          <cell r="F33">
            <v>0</v>
          </cell>
          <cell r="G33">
            <v>0</v>
          </cell>
          <cell r="H33">
            <v>0</v>
          </cell>
          <cell r="I33">
            <v>3.6357343692647003E-2</v>
          </cell>
          <cell r="J33">
            <v>0</v>
          </cell>
          <cell r="K33">
            <v>0.85960544568760167</v>
          </cell>
          <cell r="L33">
            <v>0.1040372106197512</v>
          </cell>
          <cell r="M33">
            <v>3.6357343692647003E-2</v>
          </cell>
          <cell r="N33">
            <v>0</v>
          </cell>
          <cell r="O33">
            <v>0</v>
          </cell>
          <cell r="P33">
            <v>0</v>
          </cell>
          <cell r="S33" t="str">
            <v>DNPDU</v>
          </cell>
          <cell r="V33">
            <v>1</v>
          </cell>
          <cell r="W33">
            <v>0</v>
          </cell>
          <cell r="X33">
            <v>0</v>
          </cell>
          <cell r="Y33">
            <v>0</v>
          </cell>
          <cell r="Z33">
            <v>3.610429053210832E-2</v>
          </cell>
          <cell r="AA33">
            <v>0</v>
          </cell>
          <cell r="AB33">
            <v>0.85842105655564793</v>
          </cell>
          <cell r="AC33">
            <v>0.10547465291224374</v>
          </cell>
          <cell r="AD33">
            <v>3.610429053210832E-2</v>
          </cell>
          <cell r="AE33">
            <v>0</v>
          </cell>
          <cell r="AF33">
            <v>0</v>
          </cell>
          <cell r="AG33">
            <v>0</v>
          </cell>
        </row>
        <row r="34">
          <cell r="B34" t="str">
            <v>SNPD</v>
          </cell>
          <cell r="E34">
            <v>0.99999768285553281</v>
          </cell>
          <cell r="F34">
            <v>4.6152117836446432E-2</v>
          </cell>
          <cell r="G34">
            <v>0.35094463821726063</v>
          </cell>
          <cell r="H34">
            <v>7.8674410306964523E-2</v>
          </cell>
          <cell r="I34">
            <v>0.10503950813832924</v>
          </cell>
          <cell r="J34">
            <v>8.9223971087787998E-2</v>
          </cell>
          <cell r="K34">
            <v>0.37393055691988819</v>
          </cell>
          <cell r="L34">
            <v>4.5256451436643544E-2</v>
          </cell>
          <cell r="M34">
            <v>1.5815537050541239E-2</v>
          </cell>
          <cell r="N34">
            <v>0</v>
          </cell>
          <cell r="O34">
            <v>0</v>
          </cell>
          <cell r="P34">
            <v>0</v>
          </cell>
          <cell r="S34" t="str">
            <v>SNPD</v>
          </cell>
          <cell r="V34">
            <v>1</v>
          </cell>
          <cell r="W34">
            <v>4.5918396361709315E-2</v>
          </cell>
          <cell r="X34">
            <v>0.35239333489135266</v>
          </cell>
          <cell r="Y34">
            <v>7.8433715405339346E-2</v>
          </cell>
          <cell r="Z34">
            <v>0.10468324128436825</v>
          </cell>
          <cell r="AA34">
            <v>8.9004968095184156E-2</v>
          </cell>
          <cell r="AB34">
            <v>0.37276898777607909</v>
          </cell>
          <cell r="AC34">
            <v>4.5802324281151378E-2</v>
          </cell>
          <cell r="AD34">
            <v>1.5678273189184088E-2</v>
          </cell>
          <cell r="AE34">
            <v>0</v>
          </cell>
          <cell r="AF34">
            <v>0</v>
          </cell>
          <cell r="AG34">
            <v>0</v>
          </cell>
        </row>
        <row r="35">
          <cell r="B35" t="str">
            <v>DNPGP</v>
          </cell>
          <cell r="E35">
            <v>0</v>
          </cell>
          <cell r="F35">
            <v>0</v>
          </cell>
          <cell r="G35">
            <v>0</v>
          </cell>
          <cell r="H35">
            <v>0</v>
          </cell>
          <cell r="I35">
            <v>0</v>
          </cell>
          <cell r="J35">
            <v>0</v>
          </cell>
          <cell r="K35">
            <v>0</v>
          </cell>
          <cell r="L35">
            <v>0</v>
          </cell>
          <cell r="M35">
            <v>0</v>
          </cell>
          <cell r="N35">
            <v>0</v>
          </cell>
          <cell r="O35">
            <v>0</v>
          </cell>
          <cell r="P35">
            <v>0</v>
          </cell>
          <cell r="S35" t="str">
            <v>DNPGP</v>
          </cell>
          <cell r="V35">
            <v>0</v>
          </cell>
          <cell r="W35">
            <v>0</v>
          </cell>
          <cell r="X35">
            <v>0</v>
          </cell>
          <cell r="Y35">
            <v>0</v>
          </cell>
          <cell r="Z35">
            <v>0</v>
          </cell>
          <cell r="AA35">
            <v>0</v>
          </cell>
          <cell r="AB35">
            <v>0</v>
          </cell>
          <cell r="AC35">
            <v>0</v>
          </cell>
          <cell r="AD35">
            <v>0</v>
          </cell>
          <cell r="AE35">
            <v>0</v>
          </cell>
          <cell r="AF35">
            <v>0</v>
          </cell>
          <cell r="AG35">
            <v>0</v>
          </cell>
        </row>
        <row r="36">
          <cell r="B36" t="str">
            <v>DNPGU</v>
          </cell>
          <cell r="E36">
            <v>0</v>
          </cell>
          <cell r="F36">
            <v>0</v>
          </cell>
          <cell r="G36">
            <v>0</v>
          </cell>
          <cell r="H36">
            <v>0</v>
          </cell>
          <cell r="I36">
            <v>0</v>
          </cell>
          <cell r="J36">
            <v>0</v>
          </cell>
          <cell r="K36">
            <v>0</v>
          </cell>
          <cell r="L36">
            <v>0</v>
          </cell>
          <cell r="M36">
            <v>0</v>
          </cell>
          <cell r="N36">
            <v>0</v>
          </cell>
          <cell r="O36">
            <v>0</v>
          </cell>
          <cell r="P36">
            <v>0</v>
          </cell>
          <cell r="S36" t="str">
            <v>DNPGU</v>
          </cell>
          <cell r="V36">
            <v>0</v>
          </cell>
          <cell r="W36">
            <v>0</v>
          </cell>
          <cell r="X36">
            <v>0</v>
          </cell>
          <cell r="Y36">
            <v>0</v>
          </cell>
          <cell r="Z36">
            <v>0</v>
          </cell>
          <cell r="AA36">
            <v>0</v>
          </cell>
          <cell r="AB36">
            <v>0</v>
          </cell>
          <cell r="AC36">
            <v>0</v>
          </cell>
          <cell r="AD36">
            <v>0</v>
          </cell>
          <cell r="AE36">
            <v>0</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v>
          </cell>
          <cell r="F38">
            <v>2.1293269790405221E-2</v>
          </cell>
          <cell r="G38">
            <v>0.32568068396094801</v>
          </cell>
          <cell r="H38">
            <v>8.65282495888655E-2</v>
          </cell>
          <cell r="I38">
            <v>0.14949593800885808</v>
          </cell>
          <cell r="J38">
            <v>0.12516762041591664</v>
          </cell>
          <cell r="K38">
            <v>0.36893469077876279</v>
          </cell>
          <cell r="L38">
            <v>4.6381753358455881E-2</v>
          </cell>
          <cell r="M38">
            <v>2.4328317592941448E-2</v>
          </cell>
          <cell r="N38">
            <v>1.6854145137045939E-3</v>
          </cell>
          <cell r="O38">
            <v>0</v>
          </cell>
          <cell r="P38">
            <v>0</v>
          </cell>
          <cell r="S38" t="str">
            <v>DNPGMU</v>
          </cell>
          <cell r="V38">
            <v>0.99999999999999978</v>
          </cell>
          <cell r="W38">
            <v>2.5741461567212326E-2</v>
          </cell>
          <cell r="X38">
            <v>0.32618337433849304</v>
          </cell>
          <cell r="Y38">
            <v>9.2594289718675754E-2</v>
          </cell>
          <cell r="Z38">
            <v>0.14581590288040736</v>
          </cell>
          <cell r="AA38">
            <v>0.12854458520981182</v>
          </cell>
          <cell r="AB38">
            <v>0.36289255793699376</v>
          </cell>
          <cell r="AC38">
            <v>4.5049719917854308E-2</v>
          </cell>
          <cell r="AD38">
            <v>1.7271317670595539E-2</v>
          </cell>
          <cell r="AE38">
            <v>1.7226936403632593E-3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0.99999999999999989</v>
          </cell>
          <cell r="F47">
            <v>2.8364784752014781E-2</v>
          </cell>
          <cell r="G47">
            <v>0.33496679334315721</v>
          </cell>
          <cell r="H47">
            <v>8.015859733339864E-2</v>
          </cell>
          <cell r="I47">
            <v>8.1761442724129621E-2</v>
          </cell>
          <cell r="J47">
            <v>7.2908375207328999E-2</v>
          </cell>
          <cell r="K47">
            <v>0.43741895630001237</v>
          </cell>
          <cell r="L47">
            <v>3.732942554728734E-2</v>
          </cell>
          <cell r="M47">
            <v>8.8530675168006223E-3</v>
          </cell>
          <cell r="N47">
            <v>0</v>
          </cell>
          <cell r="O47">
            <v>0</v>
          </cell>
          <cell r="P47">
            <v>0</v>
          </cell>
          <cell r="S47" t="str">
            <v>CN</v>
          </cell>
          <cell r="V47">
            <v>1</v>
          </cell>
          <cell r="W47">
            <v>2.8617759392218493E-2</v>
          </cell>
          <cell r="X47">
            <v>0.33548393774517754</v>
          </cell>
          <cell r="Y47">
            <v>8.0736679765802635E-2</v>
          </cell>
          <cell r="Z47">
            <v>8.2286495009332716E-2</v>
          </cell>
          <cell r="AA47">
            <v>7.3396103380819144E-2</v>
          </cell>
          <cell r="AB47">
            <v>0.43538836810527148</v>
          </cell>
          <cell r="AC47">
            <v>3.7486759982197138E-2</v>
          </cell>
          <cell r="AD47">
            <v>8.8903916285135651E-3</v>
          </cell>
          <cell r="AE47">
            <v>0</v>
          </cell>
          <cell r="AF47">
            <v>0</v>
          </cell>
          <cell r="AG47">
            <v>0</v>
          </cell>
        </row>
        <row r="48">
          <cell r="B48" t="str">
            <v>CNP</v>
          </cell>
          <cell r="E48">
            <v>1</v>
          </cell>
          <cell r="F48">
            <v>0</v>
          </cell>
          <cell r="G48">
            <v>0.68635987253155351</v>
          </cell>
          <cell r="H48">
            <v>0.16424805605042977</v>
          </cell>
          <cell r="I48">
            <v>0.14939207141801678</v>
          </cell>
          <cell r="J48">
            <v>0.14939207141801678</v>
          </cell>
          <cell r="K48">
            <v>0</v>
          </cell>
          <cell r="L48">
            <v>0</v>
          </cell>
          <cell r="M48">
            <v>0</v>
          </cell>
          <cell r="N48">
            <v>0</v>
          </cell>
          <cell r="O48">
            <v>0</v>
          </cell>
          <cell r="P48">
            <v>0</v>
          </cell>
          <cell r="S48" t="str">
            <v>CNP</v>
          </cell>
          <cell r="V48">
            <v>1</v>
          </cell>
          <cell r="W48">
            <v>5.5221642868175352E-2</v>
          </cell>
          <cell r="X48">
            <v>0.64735935278045564</v>
          </cell>
          <cell r="Y48">
            <v>0.15579179471337953</v>
          </cell>
          <cell r="Z48">
            <v>0.14162720963798953</v>
          </cell>
          <cell r="AA48">
            <v>0.14162720963798953</v>
          </cell>
          <cell r="AB48">
            <v>0</v>
          </cell>
          <cell r="AC48">
            <v>0</v>
          </cell>
          <cell r="AD48">
            <v>0</v>
          </cell>
          <cell r="AE48">
            <v>0</v>
          </cell>
          <cell r="AF48">
            <v>0</v>
          </cell>
          <cell r="AG48">
            <v>0</v>
          </cell>
        </row>
        <row r="49">
          <cell r="B49" t="str">
            <v>CNU</v>
          </cell>
          <cell r="E49">
            <v>0.99999999999999989</v>
          </cell>
          <cell r="F49">
            <v>0</v>
          </cell>
          <cell r="G49">
            <v>0</v>
          </cell>
          <cell r="H49">
            <v>0</v>
          </cell>
          <cell r="I49">
            <v>1.8306536360554217E-2</v>
          </cell>
          <cell r="J49">
            <v>0</v>
          </cell>
          <cell r="K49">
            <v>0.90450298872177803</v>
          </cell>
          <cell r="L49">
            <v>7.7190474917667715E-2</v>
          </cell>
          <cell r="M49">
            <v>1.8306536360554217E-2</v>
          </cell>
          <cell r="N49">
            <v>0</v>
          </cell>
          <cell r="O49">
            <v>0</v>
          </cell>
          <cell r="P49">
            <v>0</v>
          </cell>
          <cell r="S49" t="str">
            <v>CNU</v>
          </cell>
          <cell r="V49">
            <v>1</v>
          </cell>
          <cell r="W49">
            <v>0</v>
          </cell>
          <cell r="X49">
            <v>0</v>
          </cell>
          <cell r="Y49">
            <v>0</v>
          </cell>
          <cell r="Z49">
            <v>1.8453773183590979E-2</v>
          </cell>
          <cell r="AA49">
            <v>0</v>
          </cell>
          <cell r="AB49">
            <v>0.90373501275464529</v>
          </cell>
          <cell r="AC49">
            <v>7.7811214061763709E-2</v>
          </cell>
          <cell r="AD49">
            <v>1.8453773183590979E-2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1.0004507163465857</v>
          </cell>
          <cell r="F53">
            <v>1.1129308740645356E-3</v>
          </cell>
          <cell r="G53">
            <v>0.44015092031798225</v>
          </cell>
          <cell r="H53">
            <v>0.11352747017886516</v>
          </cell>
          <cell r="I53">
            <v>0.14645028475407687</v>
          </cell>
          <cell r="J53">
            <v>0.13404870039024339</v>
          </cell>
          <cell r="K53">
            <v>0.23049330421965644</v>
          </cell>
          <cell r="L53">
            <v>6.7410656935615959E-2</v>
          </cell>
          <cell r="M53">
            <v>1.2401584363833497E-2</v>
          </cell>
          <cell r="N53">
            <v>5.971898532912575E-3</v>
          </cell>
          <cell r="O53">
            <v>-1.6770774201727403E-4</v>
          </cell>
          <cell r="P53">
            <v>-4.4990417245705924E-3</v>
          </cell>
          <cell r="S53" t="str">
            <v>EXCTAX</v>
          </cell>
          <cell r="V53">
            <v>1.0000000000000009</v>
          </cell>
          <cell r="W53">
            <v>6.0243066596050391E-3</v>
          </cell>
          <cell r="X53">
            <v>0.37608180242414352</v>
          </cell>
          <cell r="Y53">
            <v>7.534275526718387E-2</v>
          </cell>
          <cell r="Z53">
            <v>0.11985627274733526</v>
          </cell>
          <cell r="AA53">
            <v>9.9379617533168291E-2</v>
          </cell>
          <cell r="AB53">
            <v>0.34179576421023633</v>
          </cell>
          <cell r="AC53">
            <v>5.9353288520957809E-2</v>
          </cell>
          <cell r="AD53">
            <v>2.0476655214166976E-2</v>
          </cell>
          <cell r="AE53">
            <v>5.1052944376450519E-3</v>
          </cell>
          <cell r="AF53">
            <v>2.1710900150793511E-2</v>
          </cell>
          <cell r="AG53">
            <v>-5.2703844178997143E-3</v>
          </cell>
        </row>
        <row r="54">
          <cell r="B54" t="str">
            <v>INT</v>
          </cell>
          <cell r="E54">
            <v>0.9999992826346098</v>
          </cell>
          <cell r="F54">
            <v>2.9361768467729522E-2</v>
          </cell>
          <cell r="G54">
            <v>0.32623877206819574</v>
          </cell>
          <cell r="H54">
            <v>8.366560971928598E-2</v>
          </cell>
          <cell r="I54">
            <v>0.12090792991626521</v>
          </cell>
          <cell r="J54">
            <v>0.1005095180256695</v>
          </cell>
          <cell r="K54">
            <v>0.38615497733945503</v>
          </cell>
          <cell r="L54">
            <v>4.6897268405117126E-2</v>
          </cell>
          <cell r="M54">
            <v>2.039841189059571E-2</v>
          </cell>
          <cell r="N54">
            <v>1.1919567185608012E-3</v>
          </cell>
          <cell r="O54">
            <v>0</v>
          </cell>
          <cell r="P54">
            <v>5.581E-3</v>
          </cell>
          <cell r="S54" t="str">
            <v>INT</v>
          </cell>
          <cell r="V54">
            <v>1</v>
          </cell>
          <cell r="W54">
            <v>3.1095940560188169E-2</v>
          </cell>
          <cell r="X54">
            <v>0.32491515766983475</v>
          </cell>
          <cell r="Y54">
            <v>8.678188639816134E-2</v>
          </cell>
          <cell r="Z54">
            <v>0.11715541626787224</v>
          </cell>
          <cell r="AA54">
            <v>0.10031336741694659</v>
          </cell>
          <cell r="AB54">
            <v>0.38527203868999987</v>
          </cell>
          <cell r="AC54">
            <v>4.7961914396547435E-2</v>
          </cell>
          <cell r="AD54">
            <v>1.6842048850925651E-2</v>
          </cell>
          <cell r="AE54">
            <v>1.2366460173961814E-3</v>
          </cell>
          <cell r="AF54">
            <v>0</v>
          </cell>
          <cell r="AG54">
            <v>5.581E-3</v>
          </cell>
        </row>
        <row r="55">
          <cell r="B55" t="str">
            <v>CIAC</v>
          </cell>
          <cell r="E55">
            <v>1</v>
          </cell>
          <cell r="F55">
            <v>2.0430513847173943E-2</v>
          </cell>
          <cell r="G55">
            <v>0.41851545369806725</v>
          </cell>
          <cell r="H55">
            <v>3.9702936788982388E-2</v>
          </cell>
          <cell r="I55">
            <v>7.7795659599528791E-2</v>
          </cell>
          <cell r="J55">
            <v>6.5872696531326089E-2</v>
          </cell>
          <cell r="K55">
            <v>0.3422458110004189</v>
          </cell>
          <cell r="L55">
            <v>0.10130962506582879</v>
          </cell>
          <cell r="M55">
            <v>1.1922963068202704E-2</v>
          </cell>
          <cell r="N55">
            <v>0</v>
          </cell>
          <cell r="O55">
            <v>0</v>
          </cell>
          <cell r="P55">
            <v>0</v>
          </cell>
          <cell r="S55" t="str">
            <v>CIAC</v>
          </cell>
          <cell r="V55">
            <v>1</v>
          </cell>
          <cell r="W55">
            <v>1.9881703559801383E-2</v>
          </cell>
          <cell r="X55">
            <v>0.40545797496340547</v>
          </cell>
          <cell r="Y55">
            <v>4.118071059420967E-2</v>
          </cell>
          <cell r="Z55">
            <v>0.12603775527124295</v>
          </cell>
          <cell r="AA55">
            <v>9.9802299485628965E-2</v>
          </cell>
          <cell r="AB55">
            <v>0.34339101144936462</v>
          </cell>
          <cell r="AC55">
            <v>6.4050844161976012E-2</v>
          </cell>
          <cell r="AD55">
            <v>2.6235455785613985E-2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0</v>
          </cell>
          <cell r="F57">
            <v>0</v>
          </cell>
          <cell r="G57">
            <v>0</v>
          </cell>
          <cell r="H57">
            <v>0</v>
          </cell>
          <cell r="I57">
            <v>0</v>
          </cell>
          <cell r="J57">
            <v>0</v>
          </cell>
          <cell r="K57">
            <v>0</v>
          </cell>
          <cell r="L57">
            <v>0</v>
          </cell>
          <cell r="M57">
            <v>0</v>
          </cell>
          <cell r="N57">
            <v>0</v>
          </cell>
          <cell r="O57">
            <v>0</v>
          </cell>
          <cell r="P57">
            <v>0</v>
          </cell>
          <cell r="S57" t="str">
            <v>TAXDEPR</v>
          </cell>
          <cell r="V57">
            <v>0</v>
          </cell>
          <cell r="W57">
            <v>0</v>
          </cell>
          <cell r="X57">
            <v>0</v>
          </cell>
          <cell r="Y57">
            <v>0</v>
          </cell>
          <cell r="Z57">
            <v>0</v>
          </cell>
          <cell r="AA57">
            <v>0</v>
          </cell>
          <cell r="AB57">
            <v>0</v>
          </cell>
          <cell r="AC57">
            <v>0</v>
          </cell>
          <cell r="AD57">
            <v>0</v>
          </cell>
          <cell r="AE57">
            <v>0</v>
          </cell>
          <cell r="AF57">
            <v>0</v>
          </cell>
          <cell r="AG57">
            <v>0</v>
          </cell>
        </row>
        <row r="58">
          <cell r="B58" t="str">
            <v>BADDEBT</v>
          </cell>
          <cell r="E58">
            <v>1.0000000000000002</v>
          </cell>
          <cell r="F58">
            <v>2.2753387622369101E-2</v>
          </cell>
          <cell r="G58">
            <v>0.41312322075798702</v>
          </cell>
          <cell r="H58">
            <v>0.10084432583905176</v>
          </cell>
          <cell r="I58">
            <v>3.7659026300521453E-2</v>
          </cell>
          <cell r="J58">
            <v>2.7733081151266704E-2</v>
          </cell>
          <cell r="K58">
            <v>0.3954170549723392</v>
          </cell>
          <cell r="L58">
            <v>3.0202984507731526E-2</v>
          </cell>
          <cell r="M58">
            <v>9.925945149254746E-3</v>
          </cell>
          <cell r="N58">
            <v>0</v>
          </cell>
          <cell r="O58">
            <v>0</v>
          </cell>
          <cell r="P58">
            <v>0</v>
          </cell>
          <cell r="S58" t="str">
            <v>BADDEBT</v>
          </cell>
          <cell r="V58">
            <v>1.0000000000000002</v>
          </cell>
          <cell r="W58">
            <v>2.823020595384014E-2</v>
          </cell>
          <cell r="X58">
            <v>0.33243757832363813</v>
          </cell>
          <cell r="Y58">
            <v>7.9967745849188851E-2</v>
          </cell>
          <cell r="Z58">
            <v>8.1049126519715062E-2</v>
          </cell>
          <cell r="AA58">
            <v>7.232764683792757E-2</v>
          </cell>
          <cell r="AB58">
            <v>0.44136390740159692</v>
          </cell>
          <cell r="AC58">
            <v>3.744147354901331E-2</v>
          </cell>
          <cell r="AD58">
            <v>8.7214796817874883E-3</v>
          </cell>
          <cell r="AE58">
            <v>0</v>
          </cell>
          <cell r="AF58">
            <v>-4.900375969923899E-4</v>
          </cell>
          <cell r="AG58">
            <v>0</v>
          </cell>
        </row>
        <row r="59">
          <cell r="B59" t="str">
            <v>DITEXP</v>
          </cell>
          <cell r="E59">
            <v>0</v>
          </cell>
          <cell r="F59">
            <v>0</v>
          </cell>
          <cell r="G59">
            <v>0</v>
          </cell>
          <cell r="H59">
            <v>0</v>
          </cell>
          <cell r="I59">
            <v>0</v>
          </cell>
          <cell r="J59">
            <v>0</v>
          </cell>
          <cell r="K59">
            <v>0</v>
          </cell>
          <cell r="L59">
            <v>0</v>
          </cell>
          <cell r="M59">
            <v>0</v>
          </cell>
          <cell r="N59">
            <v>0</v>
          </cell>
          <cell r="O59">
            <v>0</v>
          </cell>
          <cell r="P59">
            <v>0</v>
          </cell>
          <cell r="S59" t="str">
            <v>DITEXP</v>
          </cell>
          <cell r="V59">
            <v>0</v>
          </cell>
          <cell r="W59">
            <v>0</v>
          </cell>
          <cell r="X59">
            <v>0</v>
          </cell>
          <cell r="Y59">
            <v>0</v>
          </cell>
          <cell r="Z59">
            <v>0</v>
          </cell>
          <cell r="AA59">
            <v>0</v>
          </cell>
          <cell r="AB59">
            <v>0</v>
          </cell>
          <cell r="AC59">
            <v>0</v>
          </cell>
          <cell r="AD59">
            <v>0</v>
          </cell>
          <cell r="AE59">
            <v>0</v>
          </cell>
          <cell r="AF59">
            <v>0</v>
          </cell>
          <cell r="AG59">
            <v>0</v>
          </cell>
        </row>
        <row r="60">
          <cell r="B60" t="str">
            <v>DITBAL</v>
          </cell>
          <cell r="E60">
            <v>0</v>
          </cell>
          <cell r="F60">
            <v>0</v>
          </cell>
          <cell r="G60">
            <v>0</v>
          </cell>
          <cell r="H60">
            <v>0</v>
          </cell>
          <cell r="I60">
            <v>0</v>
          </cell>
          <cell r="J60">
            <v>0</v>
          </cell>
          <cell r="K60">
            <v>0</v>
          </cell>
          <cell r="L60">
            <v>0</v>
          </cell>
          <cell r="M60">
            <v>0</v>
          </cell>
          <cell r="N60">
            <v>0</v>
          </cell>
          <cell r="O60">
            <v>0</v>
          </cell>
          <cell r="P60">
            <v>0</v>
          </cell>
          <cell r="S60" t="str">
            <v>DITBAL</v>
          </cell>
          <cell r="V60">
            <v>0</v>
          </cell>
          <cell r="W60">
            <v>0</v>
          </cell>
          <cell r="X60">
            <v>0</v>
          </cell>
          <cell r="Y60">
            <v>0</v>
          </cell>
          <cell r="Z60">
            <v>0</v>
          </cell>
          <cell r="AA60">
            <v>0</v>
          </cell>
          <cell r="AB60">
            <v>0</v>
          </cell>
          <cell r="AC60">
            <v>0</v>
          </cell>
          <cell r="AD60">
            <v>0</v>
          </cell>
          <cell r="AE60">
            <v>0</v>
          </cell>
          <cell r="AF60">
            <v>0</v>
          </cell>
          <cell r="AG60">
            <v>0</v>
          </cell>
        </row>
        <row r="61">
          <cell r="B61" t="str">
            <v>ITC84</v>
          </cell>
          <cell r="E61">
            <v>0.99999999999999989</v>
          </cell>
          <cell r="F61">
            <v>3.2870000000000003E-2</v>
          </cell>
          <cell r="G61">
            <v>0.70975999999999995</v>
          </cell>
          <cell r="H61">
            <v>0.14180000000000001</v>
          </cell>
          <cell r="I61">
            <v>0.10946</v>
          </cell>
          <cell r="J61">
            <v>0.10946</v>
          </cell>
          <cell r="K61">
            <v>0</v>
          </cell>
          <cell r="L61">
            <v>0</v>
          </cell>
          <cell r="M61">
            <v>0</v>
          </cell>
          <cell r="N61">
            <v>0</v>
          </cell>
          <cell r="O61">
            <v>0</v>
          </cell>
          <cell r="P61">
            <v>6.11E-3</v>
          </cell>
          <cell r="S61" t="str">
            <v>ITC84</v>
          </cell>
          <cell r="V61">
            <v>0.99999999999999989</v>
          </cell>
          <cell r="W61">
            <v>0</v>
          </cell>
          <cell r="X61">
            <v>0.70975999999999995</v>
          </cell>
          <cell r="Y61">
            <v>0.14180000000000001</v>
          </cell>
          <cell r="Z61">
            <v>0.10946</v>
          </cell>
          <cell r="AA61">
            <v>0.10946</v>
          </cell>
          <cell r="AB61">
            <v>0</v>
          </cell>
          <cell r="AC61">
            <v>0</v>
          </cell>
          <cell r="AD61">
            <v>0</v>
          </cell>
          <cell r="AE61">
            <v>0</v>
          </cell>
          <cell r="AF61">
            <v>0</v>
          </cell>
          <cell r="AG61">
            <v>3.8979999999999994E-2</v>
          </cell>
        </row>
        <row r="62">
          <cell r="B62" t="str">
            <v>ITC85</v>
          </cell>
          <cell r="E62">
            <v>1</v>
          </cell>
          <cell r="F62">
            <v>5.4199999999999998E-2</v>
          </cell>
          <cell r="G62">
            <v>0.67689999999999995</v>
          </cell>
          <cell r="H62">
            <v>0.1336</v>
          </cell>
          <cell r="I62">
            <v>0.11609999999999999</v>
          </cell>
          <cell r="J62">
            <v>0.11609999999999999</v>
          </cell>
          <cell r="K62">
            <v>0</v>
          </cell>
          <cell r="L62">
            <v>0</v>
          </cell>
          <cell r="M62">
            <v>0</v>
          </cell>
          <cell r="N62">
            <v>0</v>
          </cell>
          <cell r="O62">
            <v>0</v>
          </cell>
          <cell r="P62">
            <v>1.9199999999999998E-2</v>
          </cell>
          <cell r="S62" t="str">
            <v>ITC85</v>
          </cell>
          <cell r="V62">
            <v>0.99999999999999989</v>
          </cell>
          <cell r="W62">
            <v>0</v>
          </cell>
          <cell r="X62">
            <v>0.67689999999999995</v>
          </cell>
          <cell r="Y62">
            <v>0.1336</v>
          </cell>
          <cell r="Z62">
            <v>0.11609999999999999</v>
          </cell>
          <cell r="AA62">
            <v>0.11609999999999999</v>
          </cell>
          <cell r="AB62">
            <v>0</v>
          </cell>
          <cell r="AC62">
            <v>0</v>
          </cell>
          <cell r="AD62">
            <v>0</v>
          </cell>
          <cell r="AE62">
            <v>0</v>
          </cell>
          <cell r="AF62">
            <v>0</v>
          </cell>
          <cell r="AG62">
            <v>7.3399999999999993E-2</v>
          </cell>
        </row>
        <row r="63">
          <cell r="B63" t="str">
            <v>ITC86</v>
          </cell>
          <cell r="E63">
            <v>1</v>
          </cell>
          <cell r="F63">
            <v>4.7890000000000002E-2</v>
          </cell>
          <cell r="G63">
            <v>0.64607999999999999</v>
          </cell>
          <cell r="H63">
            <v>0.13125999999999999</v>
          </cell>
          <cell r="I63">
            <v>0.155</v>
          </cell>
          <cell r="J63">
            <v>0.155</v>
          </cell>
          <cell r="K63">
            <v>0</v>
          </cell>
          <cell r="L63">
            <v>0</v>
          </cell>
          <cell r="M63">
            <v>0</v>
          </cell>
          <cell r="N63">
            <v>0</v>
          </cell>
          <cell r="O63">
            <v>0</v>
          </cell>
          <cell r="P63">
            <v>1.9769999999999999E-2</v>
          </cell>
          <cell r="S63" t="str">
            <v>ITC86</v>
          </cell>
          <cell r="V63">
            <v>1</v>
          </cell>
          <cell r="W63">
            <v>0</v>
          </cell>
          <cell r="X63">
            <v>0.64607999999999999</v>
          </cell>
          <cell r="Y63">
            <v>0.13125999999999999</v>
          </cell>
          <cell r="Z63">
            <v>0.155</v>
          </cell>
          <cell r="AA63">
            <v>0.155</v>
          </cell>
          <cell r="AB63">
            <v>0</v>
          </cell>
          <cell r="AC63">
            <v>0</v>
          </cell>
          <cell r="AD63">
            <v>0</v>
          </cell>
          <cell r="AE63">
            <v>0</v>
          </cell>
          <cell r="AF63">
            <v>0</v>
          </cell>
          <cell r="AG63">
            <v>6.7659999999999998E-2</v>
          </cell>
        </row>
        <row r="64">
          <cell r="B64" t="str">
            <v>ITC88</v>
          </cell>
          <cell r="E64">
            <v>1</v>
          </cell>
          <cell r="F64">
            <v>4.2700000000000002E-2</v>
          </cell>
          <cell r="G64">
            <v>0.61199999999999999</v>
          </cell>
          <cell r="H64">
            <v>0.14960000000000001</v>
          </cell>
          <cell r="I64">
            <v>0.1671</v>
          </cell>
          <cell r="J64">
            <v>0.1671</v>
          </cell>
          <cell r="K64">
            <v>0</v>
          </cell>
          <cell r="L64">
            <v>0</v>
          </cell>
          <cell r="M64">
            <v>0</v>
          </cell>
          <cell r="N64">
            <v>0</v>
          </cell>
          <cell r="O64">
            <v>0</v>
          </cell>
          <cell r="P64">
            <v>2.86E-2</v>
          </cell>
          <cell r="S64" t="str">
            <v>ITC88</v>
          </cell>
          <cell r="V64">
            <v>1</v>
          </cell>
          <cell r="W64">
            <v>0</v>
          </cell>
          <cell r="X64">
            <v>0.61199999999999999</v>
          </cell>
          <cell r="Y64">
            <v>0.14960000000000001</v>
          </cell>
          <cell r="Z64">
            <v>0.1671</v>
          </cell>
          <cell r="AA64">
            <v>0.1671</v>
          </cell>
          <cell r="AB64">
            <v>0</v>
          </cell>
          <cell r="AC64">
            <v>0</v>
          </cell>
          <cell r="AD64">
            <v>0</v>
          </cell>
          <cell r="AE64">
            <v>0</v>
          </cell>
          <cell r="AF64">
            <v>0</v>
          </cell>
          <cell r="AG64">
            <v>7.1300000000000002E-2</v>
          </cell>
        </row>
        <row r="65">
          <cell r="B65" t="str">
            <v>ITC89</v>
          </cell>
          <cell r="E65">
            <v>1</v>
          </cell>
          <cell r="F65">
            <v>4.8806000000000002E-2</v>
          </cell>
          <cell r="G65">
            <v>0.563558</v>
          </cell>
          <cell r="H65">
            <v>0.15268799999999999</v>
          </cell>
          <cell r="I65">
            <v>0.20677599999999999</v>
          </cell>
          <cell r="J65">
            <v>0.20677599999999999</v>
          </cell>
          <cell r="K65">
            <v>0</v>
          </cell>
          <cell r="L65">
            <v>0</v>
          </cell>
          <cell r="M65">
            <v>0</v>
          </cell>
          <cell r="N65">
            <v>0</v>
          </cell>
          <cell r="O65">
            <v>0</v>
          </cell>
          <cell r="P65">
            <v>2.8171999999999999E-2</v>
          </cell>
          <cell r="S65" t="str">
            <v>ITC89</v>
          </cell>
          <cell r="V65">
            <v>0.99999999999999989</v>
          </cell>
          <cell r="W65">
            <v>0</v>
          </cell>
          <cell r="X65">
            <v>0.563558</v>
          </cell>
          <cell r="Y65">
            <v>0.15268799999999999</v>
          </cell>
          <cell r="Z65">
            <v>0.20677599999999999</v>
          </cell>
          <cell r="AA65">
            <v>0.20677599999999999</v>
          </cell>
          <cell r="AB65">
            <v>0</v>
          </cell>
          <cell r="AC65">
            <v>0</v>
          </cell>
          <cell r="AD65">
            <v>0</v>
          </cell>
          <cell r="AE65">
            <v>0</v>
          </cell>
          <cell r="AF65">
            <v>0</v>
          </cell>
          <cell r="AG65">
            <v>7.6978000000000005E-2</v>
          </cell>
        </row>
        <row r="66">
          <cell r="B66" t="str">
            <v>ITC90</v>
          </cell>
          <cell r="E66">
            <v>1</v>
          </cell>
          <cell r="F66">
            <v>1.5047E-2</v>
          </cell>
          <cell r="G66">
            <v>0.159356</v>
          </cell>
          <cell r="H66">
            <v>3.9132E-2</v>
          </cell>
          <cell r="I66">
            <v>0.17343500000000001</v>
          </cell>
          <cell r="J66">
            <v>3.8051000000000001E-2</v>
          </cell>
          <cell r="K66">
            <v>0.46935500000000002</v>
          </cell>
          <cell r="L66">
            <v>0.13981499999999999</v>
          </cell>
          <cell r="M66">
            <v>0.135384</v>
          </cell>
          <cell r="N66">
            <v>0</v>
          </cell>
          <cell r="O66">
            <v>0</v>
          </cell>
          <cell r="P66">
            <v>3.8600000000000001E-3</v>
          </cell>
          <cell r="S66" t="str">
            <v>ITC90</v>
          </cell>
          <cell r="V66">
            <v>1</v>
          </cell>
          <cell r="W66">
            <v>0</v>
          </cell>
          <cell r="X66">
            <v>0.159356</v>
          </cell>
          <cell r="Y66">
            <v>3.9132E-2</v>
          </cell>
          <cell r="Z66">
            <v>0.17343500000000001</v>
          </cell>
          <cell r="AA66">
            <v>3.8051000000000001E-2</v>
          </cell>
          <cell r="AB66">
            <v>0.46935500000000002</v>
          </cell>
          <cell r="AC66">
            <v>0.13981499999999999</v>
          </cell>
          <cell r="AD66">
            <v>0.135384</v>
          </cell>
          <cell r="AE66">
            <v>0</v>
          </cell>
          <cell r="AF66">
            <v>0</v>
          </cell>
          <cell r="AG66">
            <v>1.8907E-2</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1.0000000000000002</v>
          </cell>
          <cell r="F69">
            <v>2.1375633456991904E-2</v>
          </cell>
          <cell r="G69">
            <v>0.31191878000448747</v>
          </cell>
          <cell r="H69">
            <v>8.5435727172761114E-2</v>
          </cell>
          <cell r="I69">
            <v>0.12793905505395925</v>
          </cell>
          <cell r="J69">
            <v>0.10536863956109546</v>
          </cell>
          <cell r="K69">
            <v>0.40401244424312199</v>
          </cell>
          <cell r="L69">
            <v>4.7386987262868219E-2</v>
          </cell>
          <cell r="M69">
            <v>2.2570415492863802E-2</v>
          </cell>
          <cell r="N69">
            <v>1.931372805810032E-3</v>
          </cell>
          <cell r="O69">
            <v>0</v>
          </cell>
          <cell r="P69">
            <v>0</v>
          </cell>
          <cell r="S69" t="str">
            <v>SNPPS</v>
          </cell>
          <cell r="V69">
            <v>0.99999999999999956</v>
          </cell>
          <cell r="W69">
            <v>2.397709753737276E-2</v>
          </cell>
          <cell r="X69">
            <v>0.30763781363012893</v>
          </cell>
          <cell r="Y69">
            <v>8.9703262623200233E-2</v>
          </cell>
          <cell r="Z69">
            <v>0.12127245933352301</v>
          </cell>
          <cell r="AA69">
            <v>0.10424314401303929</v>
          </cell>
          <cell r="AB69">
            <v>0.40617996168125775</v>
          </cell>
          <cell r="AC69">
            <v>4.9213497079067713E-2</v>
          </cell>
          <cell r="AD69">
            <v>1.702931532048373E-2</v>
          </cell>
          <cell r="AE69">
            <v>2.0159081154494701E-3</v>
          </cell>
          <cell r="AF69">
            <v>0</v>
          </cell>
          <cell r="AG69">
            <v>0</v>
          </cell>
        </row>
        <row r="70">
          <cell r="B70" t="str">
            <v>SNPT</v>
          </cell>
          <cell r="E70">
            <v>0.99999999999999978</v>
          </cell>
          <cell r="F70">
            <v>2.0513337075165707E-2</v>
          </cell>
          <cell r="G70">
            <v>0.29933592785357099</v>
          </cell>
          <cell r="H70">
            <v>8.1989236636329121E-2</v>
          </cell>
          <cell r="I70">
            <v>0.12469117336192892</v>
          </cell>
          <cell r="J70">
            <v>0.10111805223537756</v>
          </cell>
          <cell r="K70">
            <v>0.42196096424491553</v>
          </cell>
          <cell r="L70">
            <v>4.9492185508198755E-2</v>
          </cell>
          <cell r="M70">
            <v>2.3573121126551352E-2</v>
          </cell>
          <cell r="N70">
            <v>2.0171753198908625E-3</v>
          </cell>
          <cell r="O70">
            <v>0</v>
          </cell>
          <cell r="P70">
            <v>0</v>
          </cell>
          <cell r="S70" t="str">
            <v>SNPT</v>
          </cell>
          <cell r="V70">
            <v>1.0000000000000004</v>
          </cell>
          <cell r="W70">
            <v>2.3274510258415294E-2</v>
          </cell>
          <cell r="X70">
            <v>0.29862327740255101</v>
          </cell>
          <cell r="Y70">
            <v>8.7074738837041116E-2</v>
          </cell>
          <cell r="Z70">
            <v>0.11877065126987418</v>
          </cell>
          <cell r="AA70">
            <v>0.10118856633582317</v>
          </cell>
          <cell r="AB70">
            <v>0.41936451644648992</v>
          </cell>
          <cell r="AC70">
            <v>5.0810961524979353E-2</v>
          </cell>
          <cell r="AD70">
            <v>1.7582084934051015E-2</v>
          </cell>
          <cell r="AE70">
            <v>2.0813442606492593E-3</v>
          </cell>
          <cell r="AF70">
            <v>0</v>
          </cell>
          <cell r="AG70">
            <v>0</v>
          </cell>
        </row>
        <row r="71">
          <cell r="B71" t="str">
            <v>SNPP</v>
          </cell>
          <cell r="E71">
            <v>0.99999999999999978</v>
          </cell>
          <cell r="F71">
            <v>2.2133905574851565E-2</v>
          </cell>
          <cell r="G71">
            <v>0.32298368315180631</v>
          </cell>
          <cell r="H71">
            <v>8.8466445767113669E-2</v>
          </cell>
          <cell r="I71">
            <v>0.13079512424441295</v>
          </cell>
          <cell r="J71">
            <v>0.10910645166555261</v>
          </cell>
          <cell r="K71">
            <v>0.38822916767946164</v>
          </cell>
          <cell r="L71">
            <v>4.5535752390908617E-2</v>
          </cell>
          <cell r="M71">
            <v>2.1688672578860334E-2</v>
          </cell>
          <cell r="N71">
            <v>1.8559211914451815E-3</v>
          </cell>
          <cell r="O71">
            <v>0</v>
          </cell>
          <cell r="P71">
            <v>0</v>
          </cell>
          <cell r="S71" t="str">
            <v>SNPP</v>
          </cell>
          <cell r="V71">
            <v>0.99999999999999978</v>
          </cell>
          <cell r="W71">
            <v>2.4879973310497433E-2</v>
          </cell>
          <cell r="X71">
            <v>0.31922214857270265</v>
          </cell>
          <cell r="Y71">
            <v>9.3081106937612665E-2</v>
          </cell>
          <cell r="Z71">
            <v>0.12448746472477951</v>
          </cell>
          <cell r="AA71">
            <v>0.1081684985767857</v>
          </cell>
          <cell r="AB71">
            <v>0.38923684951072823</v>
          </cell>
          <cell r="AC71">
            <v>4.7160639035890788E-2</v>
          </cell>
          <cell r="AD71">
            <v>1.6318966147993802E-2</v>
          </cell>
          <cell r="AE71">
            <v>1.9318179077884034E-3</v>
          </cell>
          <cell r="AF71">
            <v>0</v>
          </cell>
          <cell r="AG71">
            <v>0</v>
          </cell>
        </row>
        <row r="72">
          <cell r="B72" t="str">
            <v>SNPPH</v>
          </cell>
          <cell r="E72">
            <v>1</v>
          </cell>
          <cell r="F72">
            <v>2.8210680710936843E-2</v>
          </cell>
          <cell r="G72">
            <v>0.41165755991073449</v>
          </cell>
          <cell r="H72">
            <v>0.11275455417154466</v>
          </cell>
          <cell r="I72">
            <v>0.15368359638351409</v>
          </cell>
          <cell r="J72">
            <v>0.1390611910325189</v>
          </cell>
          <cell r="K72">
            <v>0.26174235598086865</v>
          </cell>
          <cell r="L72">
            <v>3.0699999135558039E-2</v>
          </cell>
          <cell r="M72">
            <v>1.4622405350995181E-2</v>
          </cell>
          <cell r="N72">
            <v>1.2512537068434728E-3</v>
          </cell>
          <cell r="O72">
            <v>0</v>
          </cell>
          <cell r="P72">
            <v>0</v>
          </cell>
          <cell r="S72" t="str">
            <v>SNPPH</v>
          </cell>
          <cell r="V72">
            <v>1.0000000000000002</v>
          </cell>
          <cell r="W72">
            <v>3.1845831686822618E-2</v>
          </cell>
          <cell r="X72">
            <v>0.4085974967610978</v>
          </cell>
          <cell r="Y72">
            <v>0.1191418185126295</v>
          </cell>
          <cell r="Z72">
            <v>0.14929184302491841</v>
          </cell>
          <cell r="AA72">
            <v>0.13845335589806379</v>
          </cell>
          <cell r="AB72">
            <v>0.25851751541491563</v>
          </cell>
          <cell r="AC72">
            <v>3.1322448643450268E-2</v>
          </cell>
          <cell r="AD72">
            <v>1.0838487126854607E-2</v>
          </cell>
          <cell r="AE72">
            <v>1.2830459561659095E-3</v>
          </cell>
          <cell r="AF72">
            <v>0</v>
          </cell>
          <cell r="AG72">
            <v>0</v>
          </cell>
        </row>
        <row r="73">
          <cell r="B73" t="str">
            <v>SNPPN</v>
          </cell>
          <cell r="E73">
            <v>0.99999999999999989</v>
          </cell>
          <cell r="F73">
            <v>3.5529998795005277E-2</v>
          </cell>
          <cell r="G73">
            <v>0.51846294520333447</v>
          </cell>
          <cell r="H73">
            <v>0.14200895096775207</v>
          </cell>
          <cell r="I73">
            <v>0.18125216758990934</v>
          </cell>
          <cell r="J73">
            <v>0.17514089789056053</v>
          </cell>
          <cell r="K73">
            <v>0.10939227102148295</v>
          </cell>
          <cell r="L73">
            <v>1.2830719022188856E-2</v>
          </cell>
          <cell r="M73">
            <v>6.1112696993487915E-3</v>
          </cell>
          <cell r="N73">
            <v>5.229474003269882E-4</v>
          </cell>
          <cell r="O73">
            <v>0</v>
          </cell>
          <cell r="P73">
            <v>0</v>
          </cell>
          <cell r="S73" t="str">
            <v>SNPPN</v>
          </cell>
          <cell r="V73">
            <v>0.99999999999999978</v>
          </cell>
          <cell r="W73">
            <v>3.9925330391006424E-2</v>
          </cell>
          <cell r="X73">
            <v>0.51226139155521766</v>
          </cell>
          <cell r="Y73">
            <v>0.1493688880315959</v>
          </cell>
          <cell r="Z73">
            <v>0.1780617277264476</v>
          </cell>
          <cell r="AA73">
            <v>0.17357989052806314</v>
          </cell>
          <cell r="AB73">
            <v>0.10689992094466227</v>
          </cell>
          <cell r="AC73">
            <v>1.2952187314673871E-2</v>
          </cell>
          <cell r="AD73">
            <v>4.4818371983844614E-3</v>
          </cell>
          <cell r="AE73">
            <v>5.305540363962155E-4</v>
          </cell>
          <cell r="AF73">
            <v>0</v>
          </cell>
          <cell r="AG73">
            <v>0</v>
          </cell>
        </row>
        <row r="74">
          <cell r="B74" t="str">
            <v>SNPPO</v>
          </cell>
          <cell r="E74">
            <v>1</v>
          </cell>
          <cell r="F74">
            <v>2.2980783707202315E-2</v>
          </cell>
          <cell r="G74">
            <v>0.33534154821282619</v>
          </cell>
          <cell r="H74">
            <v>9.1851311493300156E-2</v>
          </cell>
          <cell r="I74">
            <v>0.13398493234220138</v>
          </cell>
          <cell r="J74">
            <v>0.11328103656659808</v>
          </cell>
          <cell r="K74">
            <v>0.37060157533657406</v>
          </cell>
          <cell r="L74">
            <v>4.3468196042756195E-2</v>
          </cell>
          <cell r="M74">
            <v>2.0703895775603318E-2</v>
          </cell>
          <cell r="N74">
            <v>1.7716528651396915E-3</v>
          </cell>
          <cell r="O74">
            <v>0</v>
          </cell>
          <cell r="P74">
            <v>0</v>
          </cell>
          <cell r="S74" t="str">
            <v>SNPPO</v>
          </cell>
          <cell r="V74">
            <v>1</v>
          </cell>
          <cell r="W74">
            <v>2.6312894278088538E-2</v>
          </cell>
          <cell r="X74">
            <v>0.33760722094801393</v>
          </cell>
          <cell r="Y74">
            <v>9.8441959545972166E-2</v>
          </cell>
          <cell r="Z74">
            <v>0.12958988166095059</v>
          </cell>
          <cell r="AA74">
            <v>0.1143982845861673</v>
          </cell>
          <cell r="AB74">
            <v>0.36234705868006112</v>
          </cell>
          <cell r="AC74">
            <v>4.3902623458203935E-2</v>
          </cell>
          <cell r="AD74">
            <v>1.5191597074783281E-2</v>
          </cell>
          <cell r="AE74">
            <v>1.7983614287097559E-3</v>
          </cell>
          <cell r="AF74">
            <v>0</v>
          </cell>
          <cell r="AG74">
            <v>0</v>
          </cell>
        </row>
        <row r="75">
          <cell r="B75" t="str">
            <v>SNPG</v>
          </cell>
          <cell r="E75">
            <v>1.0000000000000002</v>
          </cell>
          <cell r="F75">
            <v>2.3116699830205856E-2</v>
          </cell>
          <cell r="G75">
            <v>0.33138079919075047</v>
          </cell>
          <cell r="H75">
            <v>9.0778664702239678E-2</v>
          </cell>
          <cell r="I75">
            <v>0.12909206916582311</v>
          </cell>
          <cell r="J75">
            <v>0.10309451808324767</v>
          </cell>
          <cell r="K75">
            <v>0.36673382175419456</v>
          </cell>
          <cell r="L75">
            <v>5.8195579333919563E-2</v>
          </cell>
          <cell r="M75">
            <v>2.5997551082575433E-2</v>
          </cell>
          <cell r="N75">
            <v>7.0236602286704154E-4</v>
          </cell>
          <cell r="O75">
            <v>0</v>
          </cell>
          <cell r="P75">
            <v>0</v>
          </cell>
          <cell r="S75" t="str">
            <v>SNPG</v>
          </cell>
          <cell r="V75">
            <v>1.0000000000000002</v>
          </cell>
          <cell r="W75">
            <v>2.4866632114640526E-2</v>
          </cell>
          <cell r="X75">
            <v>0.33020453702562758</v>
          </cell>
          <cell r="Y75">
            <v>9.4346260590027972E-2</v>
          </cell>
          <cell r="Z75">
            <v>0.12900006486766591</v>
          </cell>
          <cell r="AA75">
            <v>0.10483923523490503</v>
          </cell>
          <cell r="AB75">
            <v>0.36215524255205189</v>
          </cell>
          <cell r="AC75">
            <v>5.8704056108235134E-2</v>
          </cell>
          <cell r="AD75">
            <v>2.416082963276088E-2</v>
          </cell>
          <cell r="AE75">
            <v>7.2320674175124962E-4</v>
          </cell>
          <cell r="AF75">
            <v>0</v>
          </cell>
          <cell r="AG75">
            <v>0</v>
          </cell>
        </row>
        <row r="76">
          <cell r="B76" t="str">
            <v>SNPI</v>
          </cell>
          <cell r="E76">
            <v>1</v>
          </cell>
          <cell r="F76">
            <v>2.7719661638868992E-2</v>
          </cell>
          <cell r="G76">
            <v>0.32739113534561004</v>
          </cell>
          <cell r="H76">
            <v>8.2271029852004643E-2</v>
          </cell>
          <cell r="I76">
            <v>0.11744830676195411</v>
          </cell>
          <cell r="J76">
            <v>9.776756137015391E-2</v>
          </cell>
          <cell r="K76">
            <v>0.39593532660737035</v>
          </cell>
          <cell r="L76">
            <v>4.8222872125054037E-2</v>
          </cell>
          <cell r="M76">
            <v>1.9680745391800206E-2</v>
          </cell>
          <cell r="N76">
            <v>1.0116676691377541E-3</v>
          </cell>
          <cell r="O76">
            <v>0</v>
          </cell>
          <cell r="P76">
            <v>0</v>
          </cell>
          <cell r="S76" t="str">
            <v>SNPI</v>
          </cell>
          <cell r="V76">
            <v>0.99999999999999967</v>
          </cell>
          <cell r="W76">
            <v>2.9623314412940978E-2</v>
          </cell>
          <cell r="X76">
            <v>0.32429772671795759</v>
          </cell>
          <cell r="Y76">
            <v>8.6042838907540428E-2</v>
          </cell>
          <cell r="Z76">
            <v>0.11551205617269265</v>
          </cell>
          <cell r="AA76">
            <v>9.8796237222030459E-2</v>
          </cell>
          <cell r="AB76">
            <v>0.39454769324471339</v>
          </cell>
          <cell r="AC76">
            <v>4.8936881089217114E-2</v>
          </cell>
          <cell r="AD76">
            <v>1.6715818950662195E-2</v>
          </cell>
          <cell r="AE76">
            <v>1.0394894549374657E-3</v>
          </cell>
          <cell r="AF76">
            <v>0</v>
          </cell>
          <cell r="AG76">
            <v>0</v>
          </cell>
        </row>
        <row r="77">
          <cell r="B77" t="str">
            <v>TROJP</v>
          </cell>
          <cell r="E77">
            <v>0.99999999999999989</v>
          </cell>
          <cell r="F77">
            <v>3.3422200991676511E-2</v>
          </cell>
          <cell r="G77">
            <v>0.4899785257876893</v>
          </cell>
          <cell r="H77">
            <v>0.13380031748963328</v>
          </cell>
          <cell r="I77">
            <v>0.17663482491783988</v>
          </cell>
          <cell r="J77">
            <v>0.16782005114051232</v>
          </cell>
          <cell r="K77">
            <v>0.14767663725178287</v>
          </cell>
          <cell r="L77">
            <v>1.7793418359737304E-2</v>
          </cell>
          <cell r="M77">
            <v>8.8147737773275649E-3</v>
          </cell>
          <cell r="N77">
            <v>6.9407520164091734E-4</v>
          </cell>
          <cell r="O77">
            <v>0</v>
          </cell>
          <cell r="P77">
            <v>0</v>
          </cell>
          <cell r="S77" t="str">
            <v>TROJP</v>
          </cell>
          <cell r="V77">
            <v>0.99999999999999967</v>
          </cell>
          <cell r="W77">
            <v>3.7830167224261704E-2</v>
          </cell>
          <cell r="X77">
            <v>0.484757810565634</v>
          </cell>
          <cell r="Y77">
            <v>0.1409669004941119</v>
          </cell>
          <cell r="Z77">
            <v>0.17337512192596885</v>
          </cell>
          <cell r="AA77">
            <v>0.16699725753458688</v>
          </cell>
          <cell r="AB77">
            <v>0.14467106946985592</v>
          </cell>
          <cell r="AC77">
            <v>1.7692820421386257E-2</v>
          </cell>
          <cell r="AD77">
            <v>6.3778643913819611E-3</v>
          </cell>
          <cell r="AE77">
            <v>7.0610989878129408E-4</v>
          </cell>
          <cell r="AF77">
            <v>0</v>
          </cell>
          <cell r="AG77">
            <v>0</v>
          </cell>
        </row>
        <row r="78">
          <cell r="B78" t="str">
            <v>TROJD</v>
          </cell>
          <cell r="E78">
            <v>1</v>
          </cell>
          <cell r="F78">
            <v>3.427767534230456E-2</v>
          </cell>
          <cell r="G78">
            <v>0.50286330662555767</v>
          </cell>
          <cell r="H78">
            <v>0.13725768590665971</v>
          </cell>
          <cell r="I78">
            <v>0.18044370480921271</v>
          </cell>
          <cell r="J78">
            <v>0.17257910898701781</v>
          </cell>
          <cell r="K78">
            <v>0.12888298481366034</v>
          </cell>
          <cell r="L78">
            <v>1.5672509929444665E-2</v>
          </cell>
          <cell r="M78">
            <v>7.8645958221948854E-3</v>
          </cell>
          <cell r="N78">
            <v>6.0213257316040283E-4</v>
          </cell>
          <cell r="O78">
            <v>0</v>
          </cell>
          <cell r="P78">
            <v>0</v>
          </cell>
          <cell r="S78" t="str">
            <v>TROJD</v>
          </cell>
          <cell r="V78">
            <v>1</v>
          </cell>
          <cell r="W78">
            <v>3.879090747939918E-2</v>
          </cell>
          <cell r="X78">
            <v>0.49697478438980519</v>
          </cell>
          <cell r="Y78">
            <v>0.14446169336929196</v>
          </cell>
          <cell r="Z78">
            <v>0.17728611083486359</v>
          </cell>
          <cell r="AA78">
            <v>0.17162038469011628</v>
          </cell>
          <cell r="AB78">
            <v>0.12636901753237881</v>
          </cell>
          <cell r="AC78">
            <v>1.5504314047165549E-2</v>
          </cell>
          <cell r="AD78">
            <v>5.665726144747303E-3</v>
          </cell>
          <cell r="AE78">
            <v>6.1317234709564795E-4</v>
          </cell>
          <cell r="AF78">
            <v>0</v>
          </cell>
          <cell r="AG78">
            <v>0</v>
          </cell>
        </row>
        <row r="79">
          <cell r="B79" t="str">
            <v>IBT</v>
          </cell>
          <cell r="E79">
            <v>1.0004507163465857</v>
          </cell>
          <cell r="F79">
            <v>1.1129308740645356E-3</v>
          </cell>
          <cell r="G79">
            <v>0.4401509203179822</v>
          </cell>
          <cell r="H79">
            <v>0.11352747017886516</v>
          </cell>
          <cell r="I79">
            <v>0.14645028475407687</v>
          </cell>
          <cell r="J79">
            <v>0.13404870039024339</v>
          </cell>
          <cell r="K79">
            <v>0.23049330421965644</v>
          </cell>
          <cell r="L79">
            <v>6.7410656935615973E-2</v>
          </cell>
          <cell r="M79">
            <v>1.2401584363833497E-2</v>
          </cell>
          <cell r="N79">
            <v>5.971898532912575E-3</v>
          </cell>
          <cell r="O79">
            <v>-1.6770774201727403E-4</v>
          </cell>
          <cell r="P79">
            <v>-4.4990417245705924E-3</v>
          </cell>
          <cell r="S79" t="str">
            <v>IBT</v>
          </cell>
          <cell r="V79">
            <v>1.0000000000000009</v>
          </cell>
          <cell r="W79">
            <v>6.1714019829210822E-3</v>
          </cell>
          <cell r="X79">
            <v>0.38526458103197858</v>
          </cell>
          <cell r="Y79">
            <v>7.7182397166534744E-2</v>
          </cell>
          <cell r="Z79">
            <v>0.12278279992920038</v>
          </cell>
          <cell r="AA79">
            <v>0.10180616681062897</v>
          </cell>
          <cell r="AB79">
            <v>0.35014138160413155</v>
          </cell>
          <cell r="AC79">
            <v>6.0802516068320586E-2</v>
          </cell>
          <cell r="AD79">
            <v>2.0976633118571411E-2</v>
          </cell>
          <cell r="AE79">
            <v>5.2299502658359476E-3</v>
          </cell>
          <cell r="AF79">
            <v>-2.1759568055078594E-3</v>
          </cell>
          <cell r="AG79">
            <v>-5.3990712434142741E-3</v>
          </cell>
        </row>
        <row r="80">
          <cell r="B80" t="str">
            <v>DITEXPRL</v>
          </cell>
          <cell r="E80">
            <v>0.99999999999999978</v>
          </cell>
          <cell r="F80">
            <v>4.6162864785511362E-2</v>
          </cell>
          <cell r="G80">
            <v>0.44533070007462833</v>
          </cell>
          <cell r="H80">
            <v>0.13201566492519501</v>
          </cell>
          <cell r="I80">
            <v>0.15833695202015646</v>
          </cell>
          <cell r="J80">
            <v>0.15012418965815863</v>
          </cell>
          <cell r="K80">
            <v>0.20790603746067479</v>
          </cell>
          <cell r="L80">
            <v>2.5404397031333414E-2</v>
          </cell>
          <cell r="M80">
            <v>8.2127623619978347E-3</v>
          </cell>
          <cell r="N80">
            <v>2.4027036047523129E-4</v>
          </cell>
          <cell r="O80">
            <v>0</v>
          </cell>
          <cell r="P80">
            <v>-1.5396886657974614E-2</v>
          </cell>
          <cell r="S80" t="str">
            <v>DITEXPRL</v>
          </cell>
          <cell r="V80">
            <v>1</v>
          </cell>
          <cell r="W80">
            <v>3.820734230764735E-2</v>
          </cell>
          <cell r="X80">
            <v>0.40257223089749877</v>
          </cell>
          <cell r="Y80">
            <v>0.10602504897878147</v>
          </cell>
          <cell r="Z80">
            <v>0.14941471105592175</v>
          </cell>
          <cell r="AA80">
            <v>0.13682062631159853</v>
          </cell>
          <cell r="AB80">
            <v>0.27759105313017557</v>
          </cell>
          <cell r="AC80">
            <v>3.3827407146276058E-2</v>
          </cell>
          <cell r="AD80">
            <v>1.2594084744323233E-2</v>
          </cell>
          <cell r="AE80">
            <v>4.5043958944305558E-4</v>
          </cell>
          <cell r="AF80">
            <v>0</v>
          </cell>
          <cell r="AG80">
            <v>-8.0882331057440908E-3</v>
          </cell>
        </row>
        <row r="81">
          <cell r="B81" t="str">
            <v>DITBALRL</v>
          </cell>
          <cell r="E81">
            <v>1.0000000000000002</v>
          </cell>
          <cell r="F81">
            <v>2.4370037297614718E-2</v>
          </cell>
          <cell r="G81">
            <v>0.28612338457830622</v>
          </cell>
          <cell r="H81">
            <v>7.3212184023971866E-2</v>
          </cell>
          <cell r="I81">
            <v>0.11258414942249328</v>
          </cell>
          <cell r="J81">
            <v>9.0459606336194043E-2</v>
          </cell>
          <cell r="K81">
            <v>0.43436879914477344</v>
          </cell>
          <cell r="L81">
            <v>5.9365465009201264E-2</v>
          </cell>
          <cell r="M81">
            <v>2.2124543086299242E-2</v>
          </cell>
          <cell r="N81">
            <v>2.2444145651074384E-3</v>
          </cell>
          <cell r="O81">
            <v>1.3952272580165734E-3</v>
          </cell>
          <cell r="P81">
            <v>6.3363387005151541E-3</v>
          </cell>
          <cell r="S81" t="str">
            <v>DITBALRL</v>
          </cell>
          <cell r="V81">
            <v>0.99999999999999989</v>
          </cell>
          <cell r="W81">
            <v>2.4250772282932914E-2</v>
          </cell>
          <cell r="X81">
            <v>0.28012320363749954</v>
          </cell>
          <cell r="Y81">
            <v>7.1519913883084485E-2</v>
          </cell>
          <cell r="Z81">
            <v>0.10803121874567498</v>
          </cell>
          <cell r="AA81">
            <v>8.6203317897314294E-2</v>
          </cell>
          <cell r="AB81">
            <v>0.44253609675338623</v>
          </cell>
          <cell r="AC81">
            <v>6.1288019233326059E-2</v>
          </cell>
          <cell r="AD81">
            <v>2.1827900848360681E-2</v>
          </cell>
          <cell r="AE81">
            <v>2.9375820905823964E-3</v>
          </cell>
          <cell r="AF81">
            <v>5.412448885004104E-5</v>
          </cell>
          <cell r="AG81">
            <v>9.2590688846633656E-3</v>
          </cell>
        </row>
        <row r="82">
          <cell r="B82" t="str">
            <v>TAXDEPRL</v>
          </cell>
          <cell r="E82">
            <v>1.0000000000000002</v>
          </cell>
          <cell r="F82">
            <v>3.1588812239881151E-2</v>
          </cell>
          <cell r="G82">
            <v>0.34555243367056593</v>
          </cell>
          <cell r="H82">
            <v>9.2528792082187297E-2</v>
          </cell>
          <cell r="I82">
            <v>0.12141202757881991</v>
          </cell>
          <cell r="J82">
            <v>0.10605304633870273</v>
          </cell>
          <cell r="K82">
            <v>0.35748958885427873</v>
          </cell>
          <cell r="L82">
            <v>4.5447234964201361E-2</v>
          </cell>
          <cell r="M82">
            <v>1.5358981240117189E-2</v>
          </cell>
          <cell r="N82">
            <v>9.863357592840166E-4</v>
          </cell>
          <cell r="O82">
            <v>1.7964572383558257E-4</v>
          </cell>
          <cell r="P82">
            <v>4.8151291269460817E-3</v>
          </cell>
          <cell r="S82" t="str">
            <v>TAXDEPRL</v>
          </cell>
          <cell r="V82">
            <v>0.99999999999999989</v>
          </cell>
          <cell r="W82">
            <v>3.1582644516885382E-2</v>
          </cell>
          <cell r="X82">
            <v>0.3454849644768776</v>
          </cell>
          <cell r="Y82">
            <v>9.2510725813840053E-2</v>
          </cell>
          <cell r="Z82">
            <v>0.12138832185197035</v>
          </cell>
          <cell r="AA82">
            <v>0.10603233945654117</v>
          </cell>
          <cell r="AB82">
            <v>0.35741978892824222</v>
          </cell>
          <cell r="AC82">
            <v>4.5438361380919584E-2</v>
          </cell>
          <cell r="AD82">
            <v>1.5355982395429173E-2</v>
          </cell>
          <cell r="AE82">
            <v>9.8614317699577186E-4</v>
          </cell>
          <cell r="AF82">
            <v>1.796106479658861E-4</v>
          </cell>
          <cell r="AG82">
            <v>5.0094392063031621E-3</v>
          </cell>
        </row>
        <row r="83">
          <cell r="B83" t="str">
            <v>DITEXPMA</v>
          </cell>
          <cell r="E83">
            <v>1.0000000000000002</v>
          </cell>
          <cell r="F83">
            <v>4.7399051858883774E-2</v>
          </cell>
          <cell r="G83">
            <v>0.49318713341513415</v>
          </cell>
          <cell r="H83">
            <v>0.14010851514817119</v>
          </cell>
          <cell r="I83">
            <v>0.16965080906750693</v>
          </cell>
          <cell r="J83">
            <v>0.16323300805184129</v>
          </cell>
          <cell r="K83">
            <v>0.13889580426384754</v>
          </cell>
          <cell r="L83">
            <v>2.1415564873547829E-2</v>
          </cell>
          <cell r="M83">
            <v>6.4178010156656293E-3</v>
          </cell>
          <cell r="N83">
            <v>2.4210816007668627E-4</v>
          </cell>
          <cell r="O83">
            <v>0</v>
          </cell>
          <cell r="P83">
            <v>-1.0898986787168033E-2</v>
          </cell>
          <cell r="S83" t="str">
            <v>DITEXPMA</v>
          </cell>
          <cell r="V83">
            <v>1.0000000000000004</v>
          </cell>
          <cell r="W83">
            <v>3.7278690357503592E-2</v>
          </cell>
          <cell r="X83">
            <v>0.40248738463481665</v>
          </cell>
          <cell r="Y83">
            <v>0.10610300910400412</v>
          </cell>
          <cell r="Z83">
            <v>0.14642758386886701</v>
          </cell>
          <cell r="AA83">
            <v>0.13245151664288432</v>
          </cell>
          <cell r="AB83">
            <v>0.28399079603334959</v>
          </cell>
          <cell r="AC83">
            <v>3.5144794325055462E-2</v>
          </cell>
          <cell r="AD83">
            <v>1.3976067225982689E-2</v>
          </cell>
          <cell r="AE83">
            <v>7.7054420729437401E-4</v>
          </cell>
          <cell r="AF83">
            <v>0</v>
          </cell>
          <cell r="AG83">
            <v>-1.2202802530890781E-2</v>
          </cell>
        </row>
        <row r="84">
          <cell r="B84" t="str">
            <v>DITBALMA</v>
          </cell>
          <cell r="E84">
            <v>0.99999999999999978</v>
          </cell>
          <cell r="F84">
            <v>2.1042950071620672E-2</v>
          </cell>
          <cell r="G84">
            <v>0.23422551629679803</v>
          </cell>
          <cell r="H84">
            <v>6.0206273832913132E-2</v>
          </cell>
          <cell r="I84">
            <v>9.9050301492668927E-2</v>
          </cell>
          <cell r="J84">
            <v>7.3486214681285744E-2</v>
          </cell>
          <cell r="K84">
            <v>0.50792955193052503</v>
          </cell>
          <cell r="L84">
            <v>6.8426153885614877E-2</v>
          </cell>
          <cell r="M84">
            <v>2.5564086811383186E-2</v>
          </cell>
          <cell r="N84">
            <v>1.9128256095917325E-3</v>
          </cell>
          <cell r="O84">
            <v>8.6939124758085909E-4</v>
          </cell>
          <cell r="P84">
            <v>6.3370356326868096E-3</v>
          </cell>
          <cell r="S84" t="str">
            <v>DITBALMA</v>
          </cell>
          <cell r="V84">
            <v>1.0000000000000002</v>
          </cell>
          <cell r="W84">
            <v>2.1082242703550417E-2</v>
          </cell>
          <cell r="X84">
            <v>0.23181717898437315</v>
          </cell>
          <cell r="Y84">
            <v>5.9642459912231868E-2</v>
          </cell>
          <cell r="Z84">
            <v>9.7142318442144576E-2</v>
          </cell>
          <cell r="AA84">
            <v>7.2335197608361601E-2</v>
          </cell>
          <cell r="AB84">
            <v>0.50923903830556405</v>
          </cell>
          <cell r="AC84">
            <v>6.9843724527505271E-2</v>
          </cell>
          <cell r="AD84">
            <v>2.4807120833782982E-2</v>
          </cell>
          <cell r="AE84">
            <v>1.9186418981945103E-3</v>
          </cell>
          <cell r="AF84">
            <v>5.3947011318563515E-5</v>
          </cell>
          <cell r="AG84">
            <v>9.2604482151176313E-3</v>
          </cell>
        </row>
        <row r="85">
          <cell r="B85" t="str">
            <v>TAXDEPRMA</v>
          </cell>
          <cell r="E85">
            <v>0.99999999999999989</v>
          </cell>
          <cell r="F85">
            <v>3.1731343730165743E-2</v>
          </cell>
          <cell r="G85">
            <v>0.34641010157337171</v>
          </cell>
          <cell r="H85">
            <v>9.2808072491215837E-2</v>
          </cell>
          <cell r="I85">
            <v>0.12163751779050906</v>
          </cell>
          <cell r="J85">
            <v>0.10632311523910022</v>
          </cell>
          <cell r="K85">
            <v>0.35614086106605097</v>
          </cell>
          <cell r="L85">
            <v>4.5298106279163863E-2</v>
          </cell>
          <cell r="M85">
            <v>1.5314402551408843E-2</v>
          </cell>
          <cell r="N85">
            <v>9.7937762378475499E-4</v>
          </cell>
          <cell r="O85">
            <v>1.7949031879201119E-4</v>
          </cell>
          <cell r="P85">
            <v>4.8151291269460817E-3</v>
          </cell>
          <cell r="S85" t="str">
            <v>TAXDEPRMA</v>
          </cell>
          <cell r="V85">
            <v>1.0000000000000002</v>
          </cell>
          <cell r="W85">
            <v>3.1725148177863073E-2</v>
          </cell>
          <cell r="X85">
            <v>0.34634246491982429</v>
          </cell>
          <cell r="Y85">
            <v>9.2789951693303258E-2</v>
          </cell>
          <cell r="Z85">
            <v>0.1216137680366428</v>
          </cell>
          <cell r="AA85">
            <v>0.10630235562592255</v>
          </cell>
          <cell r="AB85">
            <v>0.35607132447943135</v>
          </cell>
          <cell r="AC85">
            <v>4.5289261813292805E-2</v>
          </cell>
          <cell r="AD85">
            <v>1.5311412410720249E-2</v>
          </cell>
          <cell r="AE85">
            <v>9.7918640007409793E-4</v>
          </cell>
          <cell r="AF85">
            <v>1.7945527326518587E-4</v>
          </cell>
          <cell r="AG85">
            <v>5.0094392063031621E-3</v>
          </cell>
        </row>
        <row r="86">
          <cell r="B86" t="str">
            <v>SCHMDEXP</v>
          </cell>
          <cell r="E86">
            <v>0.99999999999999978</v>
          </cell>
          <cell r="F86">
            <v>3.0938346247843303E-2</v>
          </cell>
          <cell r="G86">
            <v>0.33465971045561188</v>
          </cell>
          <cell r="H86">
            <v>8.2974042350589153E-2</v>
          </cell>
          <cell r="I86">
            <v>0.11737570353302852</v>
          </cell>
          <cell r="J86">
            <v>9.6860159508238938E-2</v>
          </cell>
          <cell r="K86">
            <v>0.38308205366200898</v>
          </cell>
          <cell r="L86">
            <v>4.985678711347237E-2</v>
          </cell>
          <cell r="M86">
            <v>2.0515544024789587E-2</v>
          </cell>
          <cell r="N86">
            <v>1.1133566374457058E-3</v>
          </cell>
          <cell r="O86">
            <v>0</v>
          </cell>
          <cell r="P86">
            <v>0</v>
          </cell>
          <cell r="S86" t="str">
            <v>SCHMDEXP</v>
          </cell>
          <cell r="V86">
            <v>1.0000000000000002</v>
          </cell>
          <cell r="W86">
            <v>3.1572628293554991E-2</v>
          </cell>
          <cell r="X86">
            <v>0.3297945955875291</v>
          </cell>
          <cell r="Y86">
            <v>8.5527833192310526E-2</v>
          </cell>
          <cell r="Z86">
            <v>0.11447425678931063</v>
          </cell>
          <cell r="AA86">
            <v>9.7261426716021226E-2</v>
          </cell>
          <cell r="AB86">
            <v>0.38564401835901535</v>
          </cell>
          <cell r="AC86">
            <v>5.1824345208386927E-2</v>
          </cell>
          <cell r="AD86">
            <v>1.7212830073289397E-2</v>
          </cell>
          <cell r="AE86">
            <v>1.1623225698925896E-3</v>
          </cell>
          <cell r="AF86">
            <v>0</v>
          </cell>
          <cell r="AG86">
            <v>0</v>
          </cell>
        </row>
        <row r="87">
          <cell r="B87" t="str">
            <v>SCHMAEXP</v>
          </cell>
          <cell r="E87">
            <v>1.0000000000000004</v>
          </cell>
          <cell r="F87">
            <v>2.8194087161696548E-2</v>
          </cell>
          <cell r="G87">
            <v>0.3384629059684845</v>
          </cell>
          <cell r="H87">
            <v>8.4018602543641421E-2</v>
          </cell>
          <cell r="I87">
            <v>0.12911965292079788</v>
          </cell>
          <cell r="J87">
            <v>0.10995571221400494</v>
          </cell>
          <cell r="K87">
            <v>0.37448450875572753</v>
          </cell>
          <cell r="L87">
            <v>4.4669537604687289E-2</v>
          </cell>
          <cell r="M87">
            <v>1.9163940706792951E-2</v>
          </cell>
          <cell r="N87">
            <v>1.0507050449651879E-3</v>
          </cell>
          <cell r="O87">
            <v>0</v>
          </cell>
          <cell r="P87">
            <v>0</v>
          </cell>
          <cell r="S87" t="str">
            <v>SCHMAEXP</v>
          </cell>
          <cell r="V87">
            <v>1</v>
          </cell>
          <cell r="W87">
            <v>3.0091609904050676E-2</v>
          </cell>
          <cell r="X87">
            <v>0.33452969652387987</v>
          </cell>
          <cell r="Y87">
            <v>8.7866036630209088E-2</v>
          </cell>
          <cell r="Z87">
            <v>0.12589122014741327</v>
          </cell>
          <cell r="AA87">
            <v>0.109833753166324</v>
          </cell>
          <cell r="AB87">
            <v>0.37499247596589597</v>
          </cell>
          <cell r="AC87">
            <v>4.5545907197585812E-2</v>
          </cell>
          <cell r="AD87">
            <v>1.6057466981089272E-2</v>
          </cell>
          <cell r="AE87">
            <v>1.0830536309650782E-3</v>
          </cell>
          <cell r="AF87">
            <v>0</v>
          </cell>
          <cell r="AG87">
            <v>0</v>
          </cell>
        </row>
        <row r="88">
          <cell r="B88" t="str">
            <v>SGCT</v>
          </cell>
          <cell r="E88">
            <v>0.99999999999999989</v>
          </cell>
          <cell r="F88">
            <v>2.2981488587479885E-2</v>
          </cell>
          <cell r="G88">
            <v>0.33535183400841068</v>
          </cell>
          <cell r="H88">
            <v>9.1854128811402327E-2</v>
          </cell>
          <cell r="I88">
            <v>0.13407194997084745</v>
          </cell>
          <cell r="J88">
            <v>0.1132845111899841</v>
          </cell>
          <cell r="K88">
            <v>0.37209700255922301</v>
          </cell>
          <cell r="L88">
            <v>4.3643596062636687E-2</v>
          </cell>
          <cell r="M88">
            <v>2.0787438780863355E-2</v>
          </cell>
          <cell r="N88">
            <v>0</v>
          </cell>
          <cell r="O88">
            <v>0</v>
          </cell>
          <cell r="P88">
            <v>0</v>
          </cell>
          <cell r="S88" t="str">
            <v>SGCT</v>
          </cell>
          <cell r="V88">
            <v>1</v>
          </cell>
          <cell r="W88">
            <v>2.63269321250915E-2</v>
          </cell>
          <cell r="X88">
            <v>0.33778733334707867</v>
          </cell>
          <cell r="Y88">
            <v>9.8494478024257884E-2</v>
          </cell>
          <cell r="Z88">
            <v>0.1297046463246152</v>
          </cell>
          <cell r="AA88">
            <v>0.11445931571407936</v>
          </cell>
          <cell r="AB88">
            <v>0.36362870066520436</v>
          </cell>
          <cell r="AC88">
            <v>4.4057909513752283E-2</v>
          </cell>
          <cell r="AD88">
            <v>1.5245330610535845E-2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WY-ALL</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WY-ALL</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Main"/>
      <sheetName val="Data"/>
      <sheetName val="Master Data"/>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tabSelected="1" view="pageBreakPreview" zoomScale="90" zoomScaleNormal="100" zoomScaleSheetLayoutView="90" workbookViewId="0">
      <selection activeCell="M12" sqref="M12"/>
    </sheetView>
  </sheetViews>
  <sheetFormatPr defaultColWidth="9.140625" defaultRowHeight="12" customHeight="1"/>
  <cols>
    <col min="1" max="1" width="2.5703125" style="7" customWidth="1"/>
    <col min="2" max="2" width="7.140625" style="7" customWidth="1"/>
    <col min="3" max="3" width="32.28515625" style="7" customWidth="1"/>
    <col min="4" max="4" width="9.7109375" style="7" customWidth="1"/>
    <col min="5" max="5" width="5" style="7" bestFit="1" customWidth="1"/>
    <col min="6" max="6" width="15.7109375" style="7" bestFit="1" customWidth="1"/>
    <col min="7" max="7" width="8.7109375" style="7" bestFit="1" customWidth="1"/>
    <col min="8" max="8" width="10.42578125" style="7" customWidth="1"/>
    <col min="9" max="9" width="14" style="7" bestFit="1" customWidth="1"/>
    <col min="10" max="10" width="8.28515625" style="7" customWidth="1"/>
    <col min="11" max="11" width="9.140625" style="7"/>
    <col min="12" max="12" width="11.42578125" style="7" bestFit="1" customWidth="1"/>
    <col min="13" max="13" width="10.5703125" style="7" bestFit="1" customWidth="1"/>
    <col min="14" max="16384" width="9.140625" style="7"/>
  </cols>
  <sheetData>
    <row r="1" spans="2:13" ht="12" customHeight="1">
      <c r="B1" s="6" t="s">
        <v>20</v>
      </c>
      <c r="I1" s="22" t="s">
        <v>15</v>
      </c>
      <c r="J1" s="103">
        <v>8.1199999999999992</v>
      </c>
    </row>
    <row r="2" spans="2:13" ht="12" customHeight="1">
      <c r="B2" s="6" t="s">
        <v>56</v>
      </c>
    </row>
    <row r="3" spans="2:13" ht="12" customHeight="1">
      <c r="B3" s="6" t="s">
        <v>24</v>
      </c>
    </row>
    <row r="6" spans="2:13" ht="12" customHeight="1">
      <c r="B6" s="4"/>
      <c r="C6" s="4"/>
      <c r="D6" s="8"/>
      <c r="E6" s="8"/>
      <c r="F6" s="8" t="s">
        <v>4</v>
      </c>
      <c r="G6" s="8"/>
      <c r="H6" s="8"/>
      <c r="I6" s="8" t="s">
        <v>54</v>
      </c>
      <c r="J6" s="9"/>
    </row>
    <row r="7" spans="2:13" ht="12" customHeight="1">
      <c r="B7" s="4"/>
      <c r="C7" s="4"/>
      <c r="D7" s="10" t="s">
        <v>5</v>
      </c>
      <c r="E7" s="10" t="s">
        <v>6</v>
      </c>
      <c r="F7" s="10" t="s">
        <v>7</v>
      </c>
      <c r="G7" s="10" t="s">
        <v>8</v>
      </c>
      <c r="H7" s="10" t="s">
        <v>9</v>
      </c>
      <c r="I7" s="10" t="s">
        <v>10</v>
      </c>
      <c r="J7" s="11" t="s">
        <v>11</v>
      </c>
      <c r="L7" s="64"/>
      <c r="M7" s="64"/>
    </row>
    <row r="8" spans="2:13" ht="12" customHeight="1">
      <c r="B8" s="12" t="s">
        <v>12</v>
      </c>
      <c r="C8" s="5"/>
      <c r="D8" s="13"/>
      <c r="E8" s="13"/>
      <c r="F8" s="13"/>
      <c r="G8" s="13"/>
      <c r="H8" s="13"/>
      <c r="I8" s="14"/>
      <c r="J8" s="15"/>
      <c r="L8" s="64"/>
      <c r="M8" s="64"/>
    </row>
    <row r="9" spans="2:13" ht="12" customHeight="1">
      <c r="B9" s="7" t="s">
        <v>37</v>
      </c>
      <c r="D9" s="16">
        <v>343</v>
      </c>
      <c r="E9" s="17" t="s">
        <v>46</v>
      </c>
      <c r="F9" s="18">
        <f>'Page 8.12.1- REDACTED'!Q28</f>
        <v>1153621348.7970884</v>
      </c>
      <c r="G9" s="17" t="s">
        <v>0</v>
      </c>
      <c r="H9" s="92">
        <v>7.8111041399714837E-2</v>
      </c>
      <c r="I9" s="20">
        <f>F9*H9</f>
        <v>90110564.935484245</v>
      </c>
      <c r="J9" s="21" t="str">
        <f>$J$1&amp;".1"</f>
        <v>8.12.1</v>
      </c>
      <c r="L9" s="64"/>
      <c r="M9" s="65"/>
    </row>
    <row r="10" spans="2:13" ht="12" customHeight="1">
      <c r="B10" s="7" t="s">
        <v>38</v>
      </c>
      <c r="D10" s="16">
        <v>343</v>
      </c>
      <c r="E10" s="17" t="s">
        <v>46</v>
      </c>
      <c r="F10" s="18">
        <v>-1293891057.6939859</v>
      </c>
      <c r="G10" s="17" t="s">
        <v>0</v>
      </c>
      <c r="H10" s="92">
        <f>$H$9</f>
        <v>7.8111041399714837E-2</v>
      </c>
      <c r="I10" s="20">
        <f>F10*H10</f>
        <v>-101067177.97425576</v>
      </c>
      <c r="J10" s="21" t="str">
        <f>$J$1&amp;".1"</f>
        <v>8.12.1</v>
      </c>
      <c r="L10" s="64"/>
      <c r="M10" s="65"/>
    </row>
    <row r="11" spans="2:13" ht="12" customHeight="1">
      <c r="L11" s="64"/>
      <c r="M11" s="64"/>
    </row>
    <row r="12" spans="2:13" ht="12" customHeight="1">
      <c r="B12" s="12" t="s">
        <v>13</v>
      </c>
      <c r="L12" s="64"/>
      <c r="M12" s="64"/>
    </row>
    <row r="13" spans="2:13" ht="12" customHeight="1">
      <c r="B13" s="7" t="s">
        <v>48</v>
      </c>
      <c r="D13" s="16" t="s">
        <v>29</v>
      </c>
      <c r="E13" s="17" t="s">
        <v>46</v>
      </c>
      <c r="F13" s="18">
        <f>'Page 8.12.1- REDACTED'!Q29</f>
        <v>32925122.958710097</v>
      </c>
      <c r="G13" s="17" t="s">
        <v>0</v>
      </c>
      <c r="H13" s="92">
        <f t="shared" ref="H13:H14" si="0">$H$9</f>
        <v>7.8111041399714837E-2</v>
      </c>
      <c r="I13" s="20">
        <f t="shared" ref="I13:I14" si="1">F13*H13</f>
        <v>2571815.6425185059</v>
      </c>
      <c r="J13" s="21" t="str">
        <f>$J$1&amp;".1"</f>
        <v>8.12.1</v>
      </c>
      <c r="L13" s="64"/>
      <c r="M13" s="65"/>
    </row>
    <row r="14" spans="2:13" ht="12" customHeight="1">
      <c r="B14" s="7" t="s">
        <v>53</v>
      </c>
      <c r="D14" s="16" t="s">
        <v>29</v>
      </c>
      <c r="E14" s="17" t="s">
        <v>46</v>
      </c>
      <c r="F14" s="18">
        <f>'Page 8.12.1- REDACTED'!Q56</f>
        <v>-38121344.988329656</v>
      </c>
      <c r="G14" s="17" t="s">
        <v>0</v>
      </c>
      <c r="H14" s="92">
        <f t="shared" si="0"/>
        <v>7.8111041399714837E-2</v>
      </c>
      <c r="I14" s="20">
        <f t="shared" si="1"/>
        <v>-2977697.9565962297</v>
      </c>
      <c r="J14" s="21" t="str">
        <f>$J$1&amp;".1"</f>
        <v>8.12.1</v>
      </c>
      <c r="L14" s="64"/>
      <c r="M14" s="65"/>
    </row>
    <row r="15" spans="2:13" ht="12" customHeight="1">
      <c r="L15" s="64"/>
      <c r="M15" s="64"/>
    </row>
    <row r="16" spans="2:13" ht="12" customHeight="1">
      <c r="B16" s="12" t="s">
        <v>14</v>
      </c>
      <c r="L16" s="64"/>
      <c r="M16" s="64"/>
    </row>
    <row r="17" spans="2:13" ht="12" customHeight="1">
      <c r="B17" s="7" t="s">
        <v>39</v>
      </c>
      <c r="D17" s="16" t="s">
        <v>30</v>
      </c>
      <c r="E17" s="17" t="s">
        <v>46</v>
      </c>
      <c r="F17" s="18">
        <f>'Page 8.12.1- REDACTED'!P30</f>
        <v>-38438215.83984293</v>
      </c>
      <c r="G17" s="17" t="s">
        <v>0</v>
      </c>
      <c r="H17" s="92">
        <f t="shared" ref="H17:H18" si="2">$H$9</f>
        <v>7.8111041399714837E-2</v>
      </c>
      <c r="I17" s="20">
        <f t="shared" ref="I17:I18" si="3">F17*H17</f>
        <v>-3002449.068797146</v>
      </c>
      <c r="J17" s="21" t="str">
        <f>$J$1&amp;".1"</f>
        <v>8.12.1</v>
      </c>
      <c r="L17" s="64"/>
      <c r="M17" s="65"/>
    </row>
    <row r="18" spans="2:13" ht="12" customHeight="1">
      <c r="B18" s="7" t="s">
        <v>52</v>
      </c>
      <c r="D18" s="16" t="s">
        <v>30</v>
      </c>
      <c r="E18" s="17" t="s">
        <v>46</v>
      </c>
      <c r="F18" s="18">
        <f>'Page 8.12.1- REDACTED'!Q57</f>
        <v>1293891057.6939859</v>
      </c>
      <c r="G18" s="17" t="s">
        <v>0</v>
      </c>
      <c r="H18" s="92">
        <f t="shared" si="2"/>
        <v>7.8111041399714837E-2</v>
      </c>
      <c r="I18" s="20">
        <f t="shared" si="3"/>
        <v>101067177.97425576</v>
      </c>
      <c r="J18" s="21" t="str">
        <f>$J$1&amp;".1"</f>
        <v>8.12.1</v>
      </c>
      <c r="L18" s="64"/>
      <c r="M18" s="65"/>
    </row>
    <row r="19" spans="2:13" ht="12" customHeight="1">
      <c r="L19" s="64"/>
      <c r="M19" s="64"/>
    </row>
    <row r="20" spans="2:13" ht="12" customHeight="1">
      <c r="L20" s="64"/>
      <c r="M20" s="64"/>
    </row>
    <row r="21" spans="2:13" ht="12" customHeight="1">
      <c r="B21" s="81" t="s">
        <v>23</v>
      </c>
      <c r="C21" s="82"/>
      <c r="D21" s="83"/>
      <c r="E21" s="83"/>
      <c r="F21" s="83"/>
      <c r="G21" s="83"/>
      <c r="H21" s="13"/>
      <c r="I21" s="14"/>
      <c r="J21" s="15"/>
      <c r="L21" s="64"/>
      <c r="M21" s="64"/>
    </row>
    <row r="22" spans="2:13" ht="12" customHeight="1">
      <c r="B22" s="77" t="s">
        <v>49</v>
      </c>
      <c r="C22" s="77"/>
      <c r="D22" s="78" t="s">
        <v>22</v>
      </c>
      <c r="E22" s="17" t="s">
        <v>46</v>
      </c>
      <c r="F22" s="18">
        <v>1465451</v>
      </c>
      <c r="G22" s="17" t="s">
        <v>0</v>
      </c>
      <c r="H22" s="92">
        <f t="shared" ref="H22:H26" si="4">$H$9</f>
        <v>7.8111041399714837E-2</v>
      </c>
      <c r="I22" s="20">
        <f t="shared" ref="I22:I24" si="5">F22*H22</f>
        <v>114467.90373025351</v>
      </c>
      <c r="J22" s="21"/>
      <c r="L22" s="64"/>
      <c r="M22" s="65"/>
    </row>
    <row r="23" spans="2:13" ht="12" customHeight="1">
      <c r="B23" s="77" t="s">
        <v>49</v>
      </c>
      <c r="C23" s="77"/>
      <c r="D23" s="78" t="s">
        <v>21</v>
      </c>
      <c r="E23" s="17" t="s">
        <v>46</v>
      </c>
      <c r="F23" s="79">
        <v>41577618</v>
      </c>
      <c r="G23" s="17" t="s">
        <v>0</v>
      </c>
      <c r="H23" s="92">
        <f t="shared" si="4"/>
        <v>7.8111041399714837E-2</v>
      </c>
      <c r="I23" s="20">
        <f t="shared" si="5"/>
        <v>3247671.0408995287</v>
      </c>
      <c r="L23" s="64"/>
      <c r="M23" s="65"/>
    </row>
    <row r="24" spans="2:13" ht="12" customHeight="1">
      <c r="B24" s="80" t="s">
        <v>50</v>
      </c>
      <c r="C24" s="77"/>
      <c r="D24" s="78">
        <v>41010</v>
      </c>
      <c r="E24" s="17" t="s">
        <v>46</v>
      </c>
      <c r="F24" s="79">
        <v>9862218</v>
      </c>
      <c r="G24" s="17" t="s">
        <v>0</v>
      </c>
      <c r="H24" s="92">
        <f t="shared" si="4"/>
        <v>7.8111041399714837E-2</v>
      </c>
      <c r="I24" s="20">
        <f t="shared" si="5"/>
        <v>770348.11849101284</v>
      </c>
      <c r="L24" s="64"/>
      <c r="M24" s="65"/>
    </row>
    <row r="25" spans="2:13" ht="12" customHeight="1">
      <c r="B25" s="80" t="s">
        <v>50</v>
      </c>
      <c r="C25" s="77"/>
      <c r="D25" s="78">
        <v>41010</v>
      </c>
      <c r="E25" s="17" t="s">
        <v>46</v>
      </c>
      <c r="F25" s="79">
        <v>10798</v>
      </c>
      <c r="G25" s="17" t="s">
        <v>0</v>
      </c>
      <c r="H25" s="92">
        <f t="shared" si="4"/>
        <v>7.8111041399714837E-2</v>
      </c>
      <c r="I25" s="20">
        <f t="shared" ref="I25" si="6">F25*H25</f>
        <v>843.44302503412075</v>
      </c>
      <c r="J25" s="21"/>
      <c r="L25" s="64"/>
      <c r="M25" s="65"/>
    </row>
    <row r="26" spans="2:13" ht="12" customHeight="1">
      <c r="B26" s="77" t="s">
        <v>51</v>
      </c>
      <c r="C26" s="77"/>
      <c r="D26" s="78">
        <v>282</v>
      </c>
      <c r="E26" s="17" t="s">
        <v>46</v>
      </c>
      <c r="F26" s="18">
        <v>-9526702</v>
      </c>
      <c r="G26" s="17" t="s">
        <v>0</v>
      </c>
      <c r="H26" s="92">
        <f t="shared" si="4"/>
        <v>7.8111041399714837E-2</v>
      </c>
      <c r="I26" s="20">
        <f t="shared" ref="I26" si="7">F26*H26</f>
        <v>-744140.61432474619</v>
      </c>
      <c r="J26" s="21"/>
      <c r="M26" s="65"/>
    </row>
    <row r="27" spans="2:13" ht="12" customHeight="1">
      <c r="B27" s="77"/>
      <c r="C27" s="77"/>
      <c r="D27" s="78"/>
      <c r="E27" s="17"/>
      <c r="F27" s="18"/>
      <c r="G27" s="17"/>
      <c r="H27" s="19"/>
      <c r="I27" s="20"/>
      <c r="J27" s="21"/>
    </row>
    <row r="28" spans="2:13" ht="12" customHeight="1">
      <c r="B28" s="77"/>
      <c r="C28" s="77"/>
      <c r="D28" s="78"/>
      <c r="E28" s="17"/>
      <c r="F28" s="18"/>
      <c r="G28" s="17"/>
      <c r="H28" s="19"/>
      <c r="I28" s="20"/>
      <c r="J28" s="21"/>
    </row>
    <row r="29" spans="2:13" ht="12" customHeight="1">
      <c r="B29" s="77"/>
      <c r="C29" s="77"/>
      <c r="D29" s="78"/>
      <c r="E29" s="17"/>
      <c r="F29" s="18"/>
      <c r="G29" s="17"/>
      <c r="H29" s="19"/>
      <c r="I29" s="20"/>
      <c r="J29" s="21"/>
    </row>
    <row r="30" spans="2:13" ht="12" customHeight="1">
      <c r="B30" s="77"/>
      <c r="C30" s="77"/>
      <c r="D30" s="78"/>
      <c r="E30" s="17"/>
      <c r="F30" s="18"/>
      <c r="G30" s="17"/>
      <c r="H30" s="19"/>
      <c r="I30" s="20"/>
      <c r="J30" s="21"/>
    </row>
    <row r="31" spans="2:13" ht="12" customHeight="1">
      <c r="B31" s="77"/>
      <c r="C31" s="77"/>
      <c r="D31" s="78"/>
      <c r="E31" s="17"/>
      <c r="F31" s="18"/>
      <c r="G31" s="17"/>
      <c r="H31" s="19"/>
      <c r="I31" s="20"/>
      <c r="J31" s="21"/>
    </row>
    <row r="32" spans="2:13" ht="12" customHeight="1">
      <c r="B32" s="77"/>
      <c r="C32" s="77"/>
      <c r="D32" s="78"/>
      <c r="E32" s="17"/>
      <c r="F32" s="18"/>
      <c r="G32" s="17"/>
      <c r="H32" s="19"/>
      <c r="I32" s="20"/>
      <c r="J32" s="21"/>
    </row>
    <row r="33" spans="2:10" ht="12" customHeight="1">
      <c r="B33" s="77"/>
      <c r="C33" s="77"/>
      <c r="D33" s="78"/>
      <c r="E33" s="17"/>
      <c r="F33" s="18"/>
      <c r="G33" s="17"/>
      <c r="H33" s="19"/>
      <c r="I33" s="20"/>
      <c r="J33" s="21"/>
    </row>
    <row r="34" spans="2:10" ht="12" customHeight="1">
      <c r="B34" s="77"/>
      <c r="C34" s="77"/>
      <c r="D34" s="78"/>
      <c r="E34" s="17"/>
      <c r="F34" s="18"/>
      <c r="G34" s="17"/>
      <c r="H34" s="19"/>
      <c r="I34" s="20"/>
      <c r="J34" s="21"/>
    </row>
    <row r="35" spans="2:10" ht="12" customHeight="1">
      <c r="B35" s="77"/>
      <c r="C35" s="77"/>
      <c r="D35" s="78"/>
      <c r="E35" s="17"/>
      <c r="F35" s="18"/>
      <c r="G35" s="17"/>
      <c r="H35" s="19"/>
      <c r="I35" s="20"/>
      <c r="J35" s="21"/>
    </row>
    <row r="36" spans="2:10" ht="12" customHeight="1">
      <c r="B36" s="77"/>
      <c r="C36" s="77"/>
      <c r="D36" s="78"/>
      <c r="E36" s="17"/>
      <c r="F36" s="79"/>
      <c r="G36" s="17"/>
      <c r="H36" s="19"/>
      <c r="I36" s="20"/>
      <c r="J36" s="21"/>
    </row>
    <row r="37" spans="2:10" ht="12" customHeight="1">
      <c r="B37" s="80"/>
      <c r="C37" s="77"/>
      <c r="D37" s="78"/>
      <c r="E37" s="17"/>
      <c r="F37" s="79"/>
      <c r="G37" s="17"/>
      <c r="H37" s="19"/>
      <c r="I37" s="20"/>
      <c r="J37" s="21"/>
    </row>
    <row r="38" spans="2:10" ht="12" customHeight="1">
      <c r="B38" s="77"/>
      <c r="C38" s="77"/>
      <c r="D38" s="78"/>
      <c r="E38" s="17"/>
      <c r="F38" s="18"/>
      <c r="G38" s="17"/>
      <c r="H38" s="19"/>
      <c r="I38" s="20"/>
      <c r="J38" s="21"/>
    </row>
    <row r="39" spans="2:10" ht="12" customHeight="1">
      <c r="D39" s="16"/>
      <c r="E39" s="17"/>
      <c r="F39" s="18"/>
      <c r="G39" s="17"/>
      <c r="H39" s="19"/>
      <c r="I39" s="20"/>
      <c r="J39" s="21"/>
    </row>
    <row r="40" spans="2:10" ht="12" customHeight="1">
      <c r="F40" s="18"/>
    </row>
    <row r="41" spans="2:10" ht="12" customHeight="1">
      <c r="B41" s="1"/>
    </row>
    <row r="42" spans="2:10" ht="12" customHeight="1">
      <c r="D42" s="16"/>
      <c r="E42" s="17"/>
      <c r="F42" s="18"/>
      <c r="G42" s="17"/>
      <c r="H42" s="19"/>
      <c r="I42" s="20"/>
      <c r="J42" s="21"/>
    </row>
    <row r="51" spans="1:10" ht="12" customHeight="1" thickBot="1">
      <c r="B51" s="37" t="s">
        <v>17</v>
      </c>
    </row>
    <row r="52" spans="1:10" ht="12" customHeight="1">
      <c r="A52" s="38"/>
      <c r="B52" s="39"/>
      <c r="C52" s="39"/>
      <c r="D52" s="39"/>
      <c r="E52" s="39"/>
      <c r="F52" s="39"/>
      <c r="G52" s="39"/>
      <c r="H52" s="39"/>
      <c r="I52" s="39"/>
      <c r="J52" s="40"/>
    </row>
    <row r="53" spans="1:10" ht="12" customHeight="1">
      <c r="A53" s="41"/>
      <c r="B53" s="42"/>
      <c r="C53" s="42"/>
      <c r="D53" s="42"/>
      <c r="E53" s="42"/>
      <c r="F53" s="42"/>
      <c r="G53" s="42"/>
      <c r="H53" s="42"/>
      <c r="I53" s="42"/>
      <c r="J53" s="43"/>
    </row>
    <row r="54" spans="1:10" ht="12" customHeight="1">
      <c r="A54" s="41"/>
      <c r="B54" s="42"/>
      <c r="C54" s="42"/>
      <c r="D54" s="42"/>
      <c r="E54" s="42"/>
      <c r="F54" s="42"/>
      <c r="G54" s="42"/>
      <c r="H54" s="42"/>
      <c r="I54" s="42"/>
      <c r="J54" s="43"/>
    </row>
    <row r="55" spans="1:10" ht="12" customHeight="1">
      <c r="A55" s="41"/>
      <c r="B55" s="42"/>
      <c r="C55" s="42"/>
      <c r="D55" s="42"/>
      <c r="E55" s="42"/>
      <c r="F55" s="42"/>
      <c r="G55" s="42"/>
      <c r="H55" s="42"/>
      <c r="I55" s="42"/>
      <c r="J55" s="43"/>
    </row>
    <row r="56" spans="1:10" ht="12" customHeight="1">
      <c r="A56" s="41"/>
      <c r="B56" s="42"/>
      <c r="C56" s="42"/>
      <c r="D56" s="42"/>
      <c r="E56" s="42"/>
      <c r="F56" s="42"/>
      <c r="G56" s="42"/>
      <c r="H56" s="42"/>
      <c r="I56" s="42"/>
      <c r="J56" s="43"/>
    </row>
    <row r="57" spans="1:10" ht="12" customHeight="1">
      <c r="A57" s="41"/>
      <c r="B57" s="42"/>
      <c r="C57" s="42"/>
      <c r="D57" s="42"/>
      <c r="E57" s="42"/>
      <c r="F57" s="42"/>
      <c r="G57" s="42"/>
      <c r="H57" s="42"/>
      <c r="I57" s="42"/>
      <c r="J57" s="43"/>
    </row>
    <row r="58" spans="1:10" ht="12" customHeight="1">
      <c r="A58" s="41"/>
      <c r="B58" s="42"/>
      <c r="C58" s="42"/>
      <c r="D58" s="42"/>
      <c r="E58" s="42"/>
      <c r="F58" s="42"/>
      <c r="G58" s="42"/>
      <c r="H58" s="42"/>
      <c r="I58" s="42"/>
      <c r="J58" s="43"/>
    </row>
    <row r="59" spans="1:10" ht="12" customHeight="1">
      <c r="A59" s="41"/>
      <c r="B59" s="42"/>
      <c r="C59" s="42"/>
      <c r="D59" s="42"/>
      <c r="E59" s="42"/>
      <c r="F59" s="42"/>
      <c r="G59" s="42"/>
      <c r="H59" s="42"/>
      <c r="I59" s="42"/>
      <c r="J59" s="43"/>
    </row>
    <row r="60" spans="1:10" ht="12" customHeight="1">
      <c r="A60" s="41"/>
      <c r="B60" s="42"/>
      <c r="C60" s="42"/>
      <c r="D60" s="42"/>
      <c r="E60" s="42"/>
      <c r="F60" s="42"/>
      <c r="G60" s="42"/>
      <c r="H60" s="42"/>
      <c r="I60" s="42"/>
      <c r="J60" s="43"/>
    </row>
    <row r="61" spans="1:10" ht="12" customHeight="1">
      <c r="A61" s="41"/>
      <c r="B61" s="42"/>
      <c r="C61" s="42"/>
      <c r="D61" s="42"/>
      <c r="E61" s="42"/>
      <c r="F61" s="42"/>
      <c r="G61" s="42"/>
      <c r="H61" s="42"/>
      <c r="I61" s="42"/>
      <c r="J61" s="43"/>
    </row>
    <row r="62" spans="1:10" ht="12" customHeight="1" thickBot="1">
      <c r="A62" s="44"/>
      <c r="B62" s="45"/>
      <c r="C62" s="45"/>
      <c r="D62" s="45"/>
      <c r="E62" s="45"/>
      <c r="F62" s="45"/>
      <c r="G62" s="45"/>
      <c r="H62" s="45"/>
      <c r="I62" s="45"/>
      <c r="J62" s="46"/>
    </row>
  </sheetData>
  <conditionalFormatting sqref="B8">
    <cfRule type="cellIs" dxfId="7" priority="12" stopIfTrue="1" operator="equal">
      <formula>"Adjustment to Income/Expense/Rate Base:"</formula>
    </cfRule>
  </conditionalFormatting>
  <conditionalFormatting sqref="B12">
    <cfRule type="cellIs" dxfId="6" priority="11" stopIfTrue="1" operator="equal">
      <formula>"Adjustment to Income/Expense/Rate Base:"</formula>
    </cfRule>
  </conditionalFormatting>
  <conditionalFormatting sqref="B16">
    <cfRule type="cellIs" dxfId="5" priority="10" stopIfTrue="1" operator="equal">
      <formula>"Adjustment to Income/Expense/Rate Base:"</formula>
    </cfRule>
  </conditionalFormatting>
  <conditionalFormatting sqref="B41">
    <cfRule type="cellIs" dxfId="4" priority="7" stopIfTrue="1" operator="equal">
      <formula>"Adjustment to Income/Expense/Rate Base:"</formula>
    </cfRule>
  </conditionalFormatting>
  <conditionalFormatting sqref="B21">
    <cfRule type="cellIs" dxfId="3" priority="6" stopIfTrue="1" operator="equal">
      <formula>"Adjustment to Income/Expense/Rate Base:"</formula>
    </cfRule>
  </conditionalFormatting>
  <conditionalFormatting sqref="B24">
    <cfRule type="cellIs" dxfId="2" priority="3" stopIfTrue="1" operator="equal">
      <formula>"Adjustment to Income/Expense/Rate Base:"</formula>
    </cfRule>
  </conditionalFormatting>
  <conditionalFormatting sqref="B37">
    <cfRule type="cellIs" dxfId="1" priority="2" stopIfTrue="1" operator="equal">
      <formula>"Adjustment to Income/Expense/Rate Base:"</formula>
    </cfRule>
  </conditionalFormatting>
  <conditionalFormatting sqref="B25">
    <cfRule type="cellIs" dxfId="0" priority="1" stopIfTrue="1" operator="equal">
      <formula>"Adjustment to Income/Expense/Rate Base:"</formula>
    </cfRule>
  </conditionalFormatting>
  <dataValidations count="1">
    <dataValidation type="list" errorStyle="warning" allowBlank="1" showInputMessage="1" showErrorMessage="1" errorTitle="FERC ACCOUNT" error="This FERC Account is not included in the drop-down list. Is this the account you want to use?" sqref="D22:D38">
      <formula1>$D$95:$D$429</formula1>
    </dataValidation>
  </dataValidations>
  <pageMargins left="0.7" right="0.7" top="0.75" bottom="0.75" header="0.3" footer="0.3"/>
  <pageSetup scale="75" orientation="portrait" r:id="rId1"/>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8"/>
  <sheetViews>
    <sheetView workbookViewId="0">
      <selection activeCell="H31" sqref="H31"/>
    </sheetView>
  </sheetViews>
  <sheetFormatPr defaultColWidth="9.140625" defaultRowHeight="12" customHeight="1"/>
  <cols>
    <col min="1" max="1" width="22.7109375" style="23" customWidth="1"/>
    <col min="2" max="2" width="9.5703125" style="23" bestFit="1" customWidth="1"/>
    <col min="3" max="3" width="8.42578125" style="23" bestFit="1" customWidth="1"/>
    <col min="4" max="4" width="7" style="23" bestFit="1" customWidth="1"/>
    <col min="5" max="5" width="6.28515625" style="23" bestFit="1" customWidth="1"/>
    <col min="6" max="6" width="7.140625" style="23" bestFit="1" customWidth="1"/>
    <col min="7" max="9" width="12.85546875" style="23" bestFit="1" customWidth="1"/>
    <col min="10" max="15" width="14.5703125" style="23" bestFit="1" customWidth="1"/>
    <col min="16" max="16" width="17" style="23" bestFit="1" customWidth="1"/>
    <col min="17" max="22" width="14.5703125" style="23" bestFit="1" customWidth="1"/>
    <col min="23" max="23" width="6" style="23" customWidth="1"/>
    <col min="24" max="24" width="7.7109375" style="23" bestFit="1" customWidth="1"/>
    <col min="25" max="25" width="12.28515625" style="23" bestFit="1" customWidth="1"/>
    <col min="26" max="26" width="8.140625" style="23" bestFit="1" customWidth="1"/>
    <col min="27" max="16384" width="9.140625" style="23"/>
  </cols>
  <sheetData>
    <row r="1" spans="1:32" ht="12" customHeight="1">
      <c r="A1" s="3" t="str">
        <f>'Page 8.12'!B1</f>
        <v>PacifiCorp</v>
      </c>
    </row>
    <row r="2" spans="1:32" ht="12" customHeight="1">
      <c r="A2" s="3" t="str">
        <f>'Page 8.12'!B2</f>
        <v>Washington General Rate Case - 2021</v>
      </c>
    </row>
    <row r="3" spans="1:32" ht="12" customHeight="1">
      <c r="A3" s="3" t="str">
        <f>'Page 8.12'!B3</f>
        <v>Repowering Project Capital Additions Adjustment</v>
      </c>
    </row>
    <row r="4" spans="1:32" ht="12" customHeight="1">
      <c r="A4" s="3" t="s">
        <v>55</v>
      </c>
    </row>
    <row r="5" spans="1:32" ht="12" customHeight="1">
      <c r="A5" s="3"/>
    </row>
    <row r="6" spans="1:32" ht="12" customHeight="1">
      <c r="A6" s="3"/>
    </row>
    <row r="7" spans="1:32" ht="12" customHeight="1">
      <c r="A7" s="84" t="s">
        <v>35</v>
      </c>
      <c r="B7" s="70"/>
      <c r="C7" s="70"/>
    </row>
    <row r="8" spans="1:32" ht="13.5" customHeight="1"/>
    <row r="9" spans="1:32" ht="13.5" customHeight="1">
      <c r="A9" s="34" t="s">
        <v>2</v>
      </c>
      <c r="D9" s="32"/>
      <c r="E9" s="3"/>
      <c r="F9" s="3"/>
      <c r="G9" s="3"/>
      <c r="H9" s="3"/>
      <c r="I9" s="3"/>
      <c r="J9" s="3"/>
      <c r="K9" s="3"/>
      <c r="L9" s="3"/>
      <c r="M9" s="3"/>
      <c r="N9" s="3"/>
      <c r="O9" s="3"/>
      <c r="P9" s="3"/>
      <c r="Q9" s="3"/>
      <c r="R9" s="3"/>
      <c r="S9" s="3"/>
      <c r="T9" s="3"/>
      <c r="U9" s="3"/>
      <c r="V9" s="3"/>
      <c r="W9" s="3"/>
    </row>
    <row r="10" spans="1:32" ht="13.5" customHeight="1">
      <c r="D10" s="32"/>
      <c r="E10" s="3"/>
      <c r="F10" s="3"/>
      <c r="G10" s="3"/>
      <c r="H10" s="3"/>
      <c r="I10" s="3"/>
      <c r="J10" s="3"/>
      <c r="K10" s="3"/>
      <c r="L10" s="3"/>
      <c r="M10" s="3"/>
      <c r="N10" s="3"/>
      <c r="O10" s="3"/>
      <c r="P10" s="3"/>
      <c r="Q10" s="3"/>
      <c r="R10" s="3"/>
      <c r="S10" s="3"/>
      <c r="T10" s="3"/>
      <c r="U10" s="3"/>
      <c r="V10" s="3"/>
      <c r="W10" s="3"/>
      <c r="Y10" s="26"/>
    </row>
    <row r="11" spans="1:32" ht="13.5" customHeight="1">
      <c r="B11" s="3" t="s">
        <v>16</v>
      </c>
      <c r="C11" s="26" t="s">
        <v>1</v>
      </c>
      <c r="D11" s="33">
        <v>43617</v>
      </c>
      <c r="E11" s="33">
        <v>43647</v>
      </c>
      <c r="F11" s="33">
        <v>43678</v>
      </c>
      <c r="G11" s="33">
        <v>43709</v>
      </c>
      <c r="H11" s="33">
        <v>43739</v>
      </c>
      <c r="I11" s="33">
        <v>43770</v>
      </c>
      <c r="J11" s="33">
        <v>43800</v>
      </c>
      <c r="K11" s="33">
        <v>43831</v>
      </c>
      <c r="L11" s="33">
        <v>43862</v>
      </c>
      <c r="M11" s="33">
        <v>43891</v>
      </c>
      <c r="N11" s="33">
        <v>43922</v>
      </c>
      <c r="O11" s="33">
        <v>43952</v>
      </c>
      <c r="P11" s="33">
        <v>43983</v>
      </c>
      <c r="Q11" s="33">
        <v>44013</v>
      </c>
      <c r="R11" s="33">
        <v>44044</v>
      </c>
      <c r="S11" s="33">
        <v>44075</v>
      </c>
      <c r="T11" s="33">
        <v>44105</v>
      </c>
      <c r="U11" s="33">
        <v>44136</v>
      </c>
      <c r="V11" s="33">
        <v>44166</v>
      </c>
      <c r="W11" s="35"/>
      <c r="Y11" s="26"/>
    </row>
    <row r="12" spans="1:32" ht="13.5" customHeight="1">
      <c r="A12" s="23" t="s">
        <v>28</v>
      </c>
      <c r="B12" s="24">
        <v>343</v>
      </c>
      <c r="C12" s="24" t="s">
        <v>0</v>
      </c>
      <c r="D12" s="102"/>
      <c r="E12" s="101"/>
      <c r="F12" s="101"/>
      <c r="G12" s="101"/>
      <c r="H12" s="101"/>
      <c r="I12" s="101"/>
      <c r="J12" s="101"/>
      <c r="K12" s="101"/>
      <c r="L12" s="101"/>
      <c r="M12" s="101"/>
      <c r="N12" s="101"/>
      <c r="O12" s="101"/>
      <c r="P12" s="101"/>
      <c r="Q12" s="101"/>
      <c r="R12" s="101"/>
      <c r="S12" s="101"/>
      <c r="T12" s="101"/>
      <c r="U12" s="101"/>
      <c r="V12" s="101"/>
      <c r="W12" s="30"/>
      <c r="Y12" s="26"/>
    </row>
    <row r="13" spans="1:32" ht="13.5" customHeight="1">
      <c r="D13" s="25"/>
      <c r="E13" s="30"/>
      <c r="F13" s="30"/>
      <c r="G13" s="30"/>
      <c r="H13" s="30"/>
      <c r="I13" s="30"/>
      <c r="J13" s="30"/>
      <c r="K13" s="30"/>
      <c r="L13" s="30"/>
      <c r="M13" s="30"/>
      <c r="N13" s="30"/>
      <c r="O13" s="30"/>
      <c r="P13" s="30"/>
      <c r="Q13" s="30"/>
      <c r="W13" s="30"/>
      <c r="X13" s="47"/>
      <c r="Y13" s="49"/>
      <c r="Z13" s="3"/>
      <c r="AA13" s="3"/>
    </row>
    <row r="14" spans="1:32" ht="13.5" customHeight="1">
      <c r="W14" s="35"/>
      <c r="Y14" s="26"/>
      <c r="AF14" s="28"/>
    </row>
    <row r="15" spans="1:32" ht="13.5" customHeight="1">
      <c r="A15" s="34" t="s">
        <v>32</v>
      </c>
      <c r="D15" s="2"/>
      <c r="W15" s="30"/>
      <c r="X15" s="47"/>
      <c r="Y15" s="49"/>
      <c r="Z15" s="3"/>
      <c r="AF15" s="28"/>
    </row>
    <row r="16" spans="1:32" ht="13.5" customHeight="1">
      <c r="B16" s="3" t="s">
        <v>16</v>
      </c>
      <c r="C16" s="26" t="s">
        <v>1</v>
      </c>
      <c r="D16" s="33">
        <v>43435</v>
      </c>
      <c r="E16" s="33">
        <v>43647</v>
      </c>
      <c r="F16" s="33">
        <v>43678</v>
      </c>
      <c r="G16" s="33">
        <v>43709</v>
      </c>
      <c r="H16" s="33">
        <v>43739</v>
      </c>
      <c r="I16" s="33">
        <v>43770</v>
      </c>
      <c r="J16" s="33">
        <v>43800</v>
      </c>
      <c r="K16" s="33">
        <v>43831</v>
      </c>
      <c r="L16" s="33">
        <v>43862</v>
      </c>
      <c r="M16" s="33">
        <v>43891</v>
      </c>
      <c r="N16" s="33">
        <v>43922</v>
      </c>
      <c r="O16" s="33">
        <v>43952</v>
      </c>
      <c r="P16" s="33">
        <v>43983</v>
      </c>
      <c r="Q16" s="33">
        <v>44013</v>
      </c>
      <c r="R16" s="33">
        <v>44044</v>
      </c>
      <c r="S16" s="33">
        <v>44075</v>
      </c>
      <c r="T16" s="33">
        <v>44105</v>
      </c>
      <c r="U16" s="33">
        <v>44136</v>
      </c>
      <c r="V16" s="33">
        <v>44166</v>
      </c>
      <c r="W16" s="30"/>
      <c r="X16" s="32"/>
      <c r="Y16" s="49"/>
      <c r="Z16" s="3"/>
      <c r="AF16" s="28"/>
    </row>
    <row r="17" spans="1:26" ht="13.5" customHeight="1">
      <c r="A17" s="23" t="s">
        <v>28</v>
      </c>
      <c r="B17" s="16" t="s">
        <v>29</v>
      </c>
      <c r="C17" s="24" t="s">
        <v>0</v>
      </c>
      <c r="D17" s="101"/>
      <c r="E17" s="101"/>
      <c r="F17" s="101"/>
      <c r="G17" s="101"/>
      <c r="H17" s="101"/>
      <c r="I17" s="101"/>
      <c r="J17" s="101"/>
      <c r="K17" s="101"/>
      <c r="L17" s="101"/>
      <c r="M17" s="101"/>
      <c r="N17" s="101"/>
      <c r="O17" s="101"/>
      <c r="P17" s="101"/>
      <c r="Q17" s="101"/>
      <c r="R17" s="101"/>
      <c r="S17" s="101"/>
      <c r="T17" s="101"/>
      <c r="U17" s="101"/>
      <c r="V17" s="101"/>
      <c r="W17" s="30"/>
      <c r="X17" s="32"/>
      <c r="Y17" s="49"/>
      <c r="Z17" s="3"/>
    </row>
    <row r="18" spans="1:26" ht="13.5" customHeight="1">
      <c r="A18" s="1"/>
      <c r="W18" s="30"/>
      <c r="Y18" s="50"/>
    </row>
    <row r="19" spans="1:26" ht="13.5" customHeight="1">
      <c r="A19" s="3"/>
      <c r="W19" s="30"/>
      <c r="Y19" s="50"/>
    </row>
    <row r="20" spans="1:26" ht="13.5" customHeight="1">
      <c r="A20" s="34" t="s">
        <v>3</v>
      </c>
      <c r="W20" s="30"/>
      <c r="Y20" s="50"/>
    </row>
    <row r="21" spans="1:26" ht="13.5" customHeight="1">
      <c r="B21" s="3" t="s">
        <v>16</v>
      </c>
      <c r="C21" s="26" t="s">
        <v>1</v>
      </c>
      <c r="D21" s="33">
        <v>43435</v>
      </c>
      <c r="E21" s="33">
        <v>43647</v>
      </c>
      <c r="F21" s="33">
        <v>43678</v>
      </c>
      <c r="G21" s="33">
        <v>43709</v>
      </c>
      <c r="H21" s="33">
        <v>43739</v>
      </c>
      <c r="I21" s="33">
        <v>43770</v>
      </c>
      <c r="J21" s="33">
        <v>43800</v>
      </c>
      <c r="K21" s="33">
        <v>43831</v>
      </c>
      <c r="L21" s="33">
        <v>43862</v>
      </c>
      <c r="M21" s="33">
        <v>43891</v>
      </c>
      <c r="N21" s="33">
        <v>43922</v>
      </c>
      <c r="O21" s="33">
        <v>43952</v>
      </c>
      <c r="P21" s="33">
        <v>43983</v>
      </c>
      <c r="Q21" s="33">
        <v>44013</v>
      </c>
      <c r="R21" s="33">
        <v>44044</v>
      </c>
      <c r="S21" s="33">
        <v>44075</v>
      </c>
      <c r="T21" s="33">
        <v>44105</v>
      </c>
      <c r="U21" s="33">
        <v>44136</v>
      </c>
      <c r="V21" s="33">
        <v>44166</v>
      </c>
      <c r="W21" s="30"/>
      <c r="Y21" s="50"/>
    </row>
    <row r="22" spans="1:26" ht="13.5" customHeight="1">
      <c r="A22" s="23" t="s">
        <v>28</v>
      </c>
      <c r="B22" s="24" t="s">
        <v>30</v>
      </c>
      <c r="C22" s="24" t="s">
        <v>0</v>
      </c>
      <c r="D22" s="101"/>
      <c r="E22" s="101"/>
      <c r="F22" s="101"/>
      <c r="G22" s="101"/>
      <c r="H22" s="101"/>
      <c r="I22" s="101"/>
      <c r="J22" s="101"/>
      <c r="K22" s="101"/>
      <c r="L22" s="101"/>
      <c r="M22" s="101"/>
      <c r="N22" s="101"/>
      <c r="O22" s="101"/>
      <c r="P22" s="101"/>
      <c r="Q22" s="101"/>
      <c r="R22" s="101"/>
      <c r="S22" s="101"/>
      <c r="T22" s="101"/>
      <c r="U22" s="101"/>
      <c r="V22" s="101"/>
      <c r="Y22" s="50"/>
    </row>
    <row r="23" spans="1:26" ht="13.5" customHeight="1">
      <c r="A23" s="1"/>
      <c r="Y23" s="26"/>
    </row>
    <row r="24" spans="1:26" ht="13.5" customHeight="1">
      <c r="W24" s="30"/>
      <c r="X24" s="36"/>
      <c r="Y24" s="49"/>
      <c r="Z24" s="3"/>
    </row>
    <row r="25" spans="1:26" ht="13.5" customHeight="1" thickBot="1">
      <c r="V25" s="50"/>
    </row>
    <row r="26" spans="1:26" ht="13.5" customHeight="1">
      <c r="A26" s="31" t="s">
        <v>34</v>
      </c>
      <c r="C26" s="68">
        <v>3.3046077296287953E-2</v>
      </c>
      <c r="N26" s="53"/>
      <c r="O26" s="61" t="s">
        <v>33</v>
      </c>
      <c r="P26" s="61" t="s">
        <v>19</v>
      </c>
      <c r="Q26" s="54"/>
      <c r="V26" s="50"/>
    </row>
    <row r="27" spans="1:26" ht="13.5" customHeight="1">
      <c r="A27" s="31"/>
      <c r="C27" s="29"/>
      <c r="D27" s="48"/>
      <c r="N27" s="55"/>
      <c r="O27" s="62" t="s">
        <v>42</v>
      </c>
      <c r="P27" s="62" t="s">
        <v>43</v>
      </c>
      <c r="Q27" s="63" t="s">
        <v>18</v>
      </c>
      <c r="V27" s="50"/>
    </row>
    <row r="28" spans="1:26" ht="13.5" customHeight="1">
      <c r="A28" s="31"/>
      <c r="C28" s="29"/>
      <c r="D28" s="48"/>
      <c r="N28" s="56">
        <v>343</v>
      </c>
      <c r="O28" s="52">
        <v>0</v>
      </c>
      <c r="P28" s="52">
        <v>1153621348.7970884</v>
      </c>
      <c r="Q28" s="57">
        <f>P28-O28</f>
        <v>1153621348.7970884</v>
      </c>
      <c r="R28" s="3" t="s">
        <v>44</v>
      </c>
      <c r="T28" s="35"/>
      <c r="V28" s="50"/>
    </row>
    <row r="29" spans="1:26" ht="13.5" customHeight="1">
      <c r="A29" s="31"/>
      <c r="C29" s="29"/>
      <c r="D29" s="48"/>
      <c r="N29" s="51" t="s">
        <v>29</v>
      </c>
      <c r="O29" s="52">
        <v>0</v>
      </c>
      <c r="P29" s="52">
        <v>32925122.958710097</v>
      </c>
      <c r="Q29" s="57">
        <f>P29-O29</f>
        <v>32925122.958710097</v>
      </c>
      <c r="R29" s="3" t="s">
        <v>44</v>
      </c>
      <c r="T29" s="30"/>
      <c r="V29" s="50"/>
    </row>
    <row r="30" spans="1:26" ht="13.5" customHeight="1" thickBot="1">
      <c r="N30" s="58" t="s">
        <v>30</v>
      </c>
      <c r="O30" s="59">
        <v>0</v>
      </c>
      <c r="P30" s="59">
        <v>-38438215.83984293</v>
      </c>
      <c r="Q30" s="60">
        <f>P30-O30</f>
        <v>-38438215.83984293</v>
      </c>
      <c r="R30" s="3" t="s">
        <v>44</v>
      </c>
      <c r="T30" s="30"/>
      <c r="V30" s="50"/>
    </row>
    <row r="31" spans="1:26" ht="13.5" customHeight="1">
      <c r="W31" s="30"/>
      <c r="Y31" s="50"/>
    </row>
    <row r="32" spans="1:26" ht="13.5" customHeight="1">
      <c r="Y32" s="50"/>
    </row>
    <row r="33" spans="1:32" ht="13.5" customHeight="1">
      <c r="Y33" s="26"/>
    </row>
    <row r="34" spans="1:32" ht="12" customHeight="1">
      <c r="A34" s="84" t="s">
        <v>36</v>
      </c>
      <c r="B34" s="70"/>
      <c r="C34" s="70"/>
    </row>
    <row r="35" spans="1:32" ht="13.5" customHeight="1"/>
    <row r="36" spans="1:32" ht="13.5" customHeight="1">
      <c r="A36" s="34" t="s">
        <v>2</v>
      </c>
      <c r="D36" s="32"/>
      <c r="E36" s="3"/>
      <c r="F36" s="3"/>
      <c r="G36" s="3"/>
      <c r="H36" s="3"/>
      <c r="I36" s="3"/>
      <c r="J36" s="3"/>
      <c r="K36" s="3"/>
      <c r="L36" s="3"/>
      <c r="M36" s="3"/>
      <c r="N36" s="3"/>
      <c r="O36" s="3"/>
      <c r="P36" s="3"/>
      <c r="Q36" s="3"/>
      <c r="R36" s="3"/>
      <c r="S36" s="3"/>
      <c r="T36" s="3"/>
      <c r="U36" s="3"/>
      <c r="V36" s="3"/>
      <c r="W36" s="3"/>
    </row>
    <row r="37" spans="1:32" ht="13.5" customHeight="1">
      <c r="D37" s="32"/>
      <c r="E37" s="3"/>
      <c r="F37" s="3"/>
      <c r="G37" s="3"/>
      <c r="H37" s="3"/>
      <c r="I37" s="3"/>
      <c r="J37" s="3"/>
      <c r="K37" s="3"/>
      <c r="L37" s="3"/>
      <c r="M37" s="3"/>
      <c r="N37" s="3"/>
      <c r="O37" s="3"/>
      <c r="P37" s="3"/>
      <c r="Q37" s="3"/>
      <c r="R37" s="3"/>
      <c r="S37" s="3"/>
      <c r="T37" s="3"/>
      <c r="U37" s="3"/>
      <c r="V37" s="3"/>
      <c r="W37" s="3"/>
      <c r="Y37" s="26"/>
    </row>
    <row r="38" spans="1:32" ht="13.5" customHeight="1">
      <c r="B38" s="3" t="s">
        <v>16</v>
      </c>
      <c r="C38" s="26" t="s">
        <v>1</v>
      </c>
      <c r="D38" s="33">
        <v>43435</v>
      </c>
      <c r="E38" s="33">
        <v>43647</v>
      </c>
      <c r="F38" s="33">
        <v>43678</v>
      </c>
      <c r="G38" s="33">
        <v>43709</v>
      </c>
      <c r="H38" s="33">
        <v>43739</v>
      </c>
      <c r="I38" s="33">
        <v>43770</v>
      </c>
      <c r="J38" s="33">
        <v>43800</v>
      </c>
      <c r="K38" s="33">
        <v>43831</v>
      </c>
      <c r="L38" s="33">
        <v>43862</v>
      </c>
      <c r="M38" s="33">
        <v>43891</v>
      </c>
      <c r="N38" s="33">
        <v>43922</v>
      </c>
      <c r="O38" s="33">
        <v>43952</v>
      </c>
      <c r="P38" s="33">
        <v>43983</v>
      </c>
      <c r="Q38" s="33">
        <v>44013</v>
      </c>
      <c r="R38" s="33">
        <v>44044</v>
      </c>
      <c r="S38" s="33">
        <v>44075</v>
      </c>
      <c r="T38" s="33">
        <v>44105</v>
      </c>
      <c r="U38" s="33">
        <v>44136</v>
      </c>
      <c r="V38" s="33">
        <v>44166</v>
      </c>
      <c r="W38" s="35"/>
      <c r="Y38" s="26"/>
    </row>
    <row r="39" spans="1:32" ht="13.5" customHeight="1">
      <c r="A39" s="23" t="s">
        <v>28</v>
      </c>
      <c r="B39" s="24">
        <v>343</v>
      </c>
      <c r="C39" s="24" t="s">
        <v>0</v>
      </c>
      <c r="D39" s="27">
        <v>0</v>
      </c>
      <c r="E39" s="30">
        <f>D39</f>
        <v>0</v>
      </c>
      <c r="F39" s="30">
        <f>E39</f>
        <v>0</v>
      </c>
      <c r="G39" s="30">
        <v>-269287053.68000001</v>
      </c>
      <c r="H39" s="30">
        <v>-614992845.93090916</v>
      </c>
      <c r="I39" s="30">
        <v>-843118005.22398603</v>
      </c>
      <c r="J39" s="30">
        <v>-1100370105.383986</v>
      </c>
      <c r="K39" s="30">
        <f t="shared" ref="K39:R39" si="0">J39</f>
        <v>-1100370105.383986</v>
      </c>
      <c r="L39" s="30">
        <f t="shared" si="0"/>
        <v>-1100370105.383986</v>
      </c>
      <c r="M39" s="30">
        <f t="shared" si="0"/>
        <v>-1100370105.383986</v>
      </c>
      <c r="N39" s="30">
        <f t="shared" si="0"/>
        <v>-1100370105.383986</v>
      </c>
      <c r="O39" s="30">
        <f t="shared" si="0"/>
        <v>-1100370105.383986</v>
      </c>
      <c r="P39" s="30">
        <f t="shared" si="0"/>
        <v>-1100370105.383986</v>
      </c>
      <c r="Q39" s="30">
        <f t="shared" si="0"/>
        <v>-1100370105.383986</v>
      </c>
      <c r="R39" s="30">
        <f t="shared" si="0"/>
        <v>-1100370105.383986</v>
      </c>
      <c r="S39" s="30">
        <v>-1255105030.7539859</v>
      </c>
      <c r="T39" s="30">
        <v>-1293891057.6939859</v>
      </c>
      <c r="U39" s="30">
        <f>T39</f>
        <v>-1293891057.6939859</v>
      </c>
      <c r="V39" s="30">
        <f>U39</f>
        <v>-1293891057.6939859</v>
      </c>
      <c r="W39" s="30"/>
      <c r="Y39" s="26"/>
    </row>
    <row r="40" spans="1:32" ht="13.5" customHeight="1">
      <c r="D40" s="25"/>
      <c r="E40" s="30"/>
      <c r="F40" s="30"/>
      <c r="G40" s="30"/>
      <c r="H40" s="30"/>
      <c r="I40" s="30"/>
      <c r="J40" s="30"/>
      <c r="K40" s="30"/>
      <c r="L40" s="30"/>
      <c r="M40" s="30"/>
      <c r="N40" s="30"/>
      <c r="O40" s="30"/>
      <c r="P40" s="30"/>
      <c r="Q40" s="30"/>
      <c r="W40" s="30"/>
      <c r="X40" s="47"/>
      <c r="Y40" s="49"/>
      <c r="Z40" s="3"/>
      <c r="AA40" s="3"/>
    </row>
    <row r="41" spans="1:32" ht="13.5" customHeight="1">
      <c r="W41" s="35"/>
      <c r="Y41" s="26"/>
      <c r="AF41" s="28"/>
    </row>
    <row r="42" spans="1:32" ht="13.5" customHeight="1">
      <c r="A42" s="34" t="s">
        <v>32</v>
      </c>
      <c r="D42" s="2"/>
      <c r="W42" s="30"/>
      <c r="X42" s="47"/>
      <c r="Y42" s="49"/>
      <c r="Z42" s="3"/>
      <c r="AF42" s="28"/>
    </row>
    <row r="43" spans="1:32" ht="13.5" customHeight="1">
      <c r="B43" s="3" t="s">
        <v>16</v>
      </c>
      <c r="C43" s="26" t="s">
        <v>1</v>
      </c>
      <c r="D43" s="33">
        <v>43435</v>
      </c>
      <c r="E43" s="33">
        <v>43647</v>
      </c>
      <c r="F43" s="33">
        <v>43678</v>
      </c>
      <c r="G43" s="33">
        <v>43709</v>
      </c>
      <c r="H43" s="33">
        <v>43739</v>
      </c>
      <c r="I43" s="33">
        <v>43770</v>
      </c>
      <c r="J43" s="33">
        <v>43800</v>
      </c>
      <c r="K43" s="33">
        <v>43831</v>
      </c>
      <c r="L43" s="33">
        <v>43862</v>
      </c>
      <c r="M43" s="33">
        <v>43891</v>
      </c>
      <c r="N43" s="33">
        <v>43922</v>
      </c>
      <c r="O43" s="33">
        <v>43952</v>
      </c>
      <c r="P43" s="33">
        <v>43983</v>
      </c>
      <c r="Q43" s="33">
        <v>44013</v>
      </c>
      <c r="R43" s="33">
        <v>44044</v>
      </c>
      <c r="S43" s="33">
        <v>44075</v>
      </c>
      <c r="T43" s="33">
        <v>44105</v>
      </c>
      <c r="U43" s="33">
        <v>44136</v>
      </c>
      <c r="V43" s="33">
        <v>44166</v>
      </c>
      <c r="W43" s="30"/>
      <c r="X43" s="32"/>
      <c r="Y43" s="49"/>
      <c r="Z43" s="3"/>
      <c r="AF43" s="28"/>
    </row>
    <row r="44" spans="1:32" ht="13.5" customHeight="1">
      <c r="A44" s="23" t="s">
        <v>28</v>
      </c>
      <c r="B44" s="16" t="s">
        <v>29</v>
      </c>
      <c r="C44" s="24" t="s">
        <v>0</v>
      </c>
      <c r="D44" s="30">
        <v>0</v>
      </c>
      <c r="E44" s="30">
        <f t="shared" ref="E44" si="1">(((D39+E39)/2)*$C$26)/12</f>
        <v>0</v>
      </c>
      <c r="F44" s="30">
        <f t="shared" ref="F44" si="2">(((E39+F39)/2)*$C$26)/12</f>
        <v>0</v>
      </c>
      <c r="G44" s="30">
        <f t="shared" ref="G44" si="3">(((F39+G39)/2)*$C$26)/12</f>
        <v>-370786.69961662177</v>
      </c>
      <c r="H44" s="30">
        <f t="shared" ref="H44" si="4">(((G39+H39)/2)*$C$26)/12</f>
        <v>-1217582.579753994</v>
      </c>
      <c r="I44" s="30">
        <f t="shared" ref="I44" si="5">(((H39+I39)/2)*$C$26)/12</f>
        <v>-2007701.8289092036</v>
      </c>
      <c r="J44" s="30">
        <f t="shared" ref="J44" si="6">(((I39+J39)/2)*$C$26)/12</f>
        <v>-2676027.4303153199</v>
      </c>
      <c r="K44" s="30">
        <f t="shared" ref="K44" si="7">(((J39+K39)/2)*$C$26)/12</f>
        <v>-3030242.9630869771</v>
      </c>
      <c r="L44" s="30">
        <f t="shared" ref="L44" si="8">(((K39+L39)/2)*$C$26)/12</f>
        <v>-3030242.9630869771</v>
      </c>
      <c r="M44" s="30">
        <f t="shared" ref="M44:V44" si="9">(((L39+M39)/2)*$C$26)/12</f>
        <v>-3030242.9630869771</v>
      </c>
      <c r="N44" s="30">
        <f t="shared" si="9"/>
        <v>-3030242.9630869771</v>
      </c>
      <c r="O44" s="30">
        <f t="shared" si="9"/>
        <v>-3030242.9630869771</v>
      </c>
      <c r="P44" s="30">
        <f t="shared" si="9"/>
        <v>-3030242.9630869771</v>
      </c>
      <c r="Q44" s="67">
        <f t="shared" si="9"/>
        <v>-3030242.9630869771</v>
      </c>
      <c r="R44" s="67">
        <f t="shared" si="9"/>
        <v>-3030242.9630869771</v>
      </c>
      <c r="S44" s="67">
        <f t="shared" si="9"/>
        <v>-3243300.5590958255</v>
      </c>
      <c r="T44" s="67">
        <f t="shared" si="9"/>
        <v>-3509763.4069494717</v>
      </c>
      <c r="U44" s="67">
        <f t="shared" si="9"/>
        <v>-3563168.6587942694</v>
      </c>
      <c r="V44" s="67">
        <f t="shared" si="9"/>
        <v>-3563168.6587942694</v>
      </c>
      <c r="W44" s="30"/>
      <c r="X44" s="32"/>
      <c r="Y44" s="49"/>
      <c r="Z44" s="3"/>
    </row>
    <row r="45" spans="1:32" ht="13.5" customHeight="1">
      <c r="A45" s="1"/>
      <c r="W45" s="30"/>
      <c r="Y45" s="50"/>
    </row>
    <row r="46" spans="1:32" ht="13.5" customHeight="1">
      <c r="A46" s="3"/>
      <c r="W46" s="30"/>
      <c r="Y46" s="50"/>
    </row>
    <row r="47" spans="1:32" ht="13.5" customHeight="1">
      <c r="A47" s="34" t="s">
        <v>3</v>
      </c>
      <c r="W47" s="30"/>
      <c r="Y47" s="50"/>
    </row>
    <row r="48" spans="1:32" ht="13.5" customHeight="1">
      <c r="B48" s="3" t="s">
        <v>16</v>
      </c>
      <c r="C48" s="26" t="s">
        <v>1</v>
      </c>
      <c r="D48" s="33">
        <v>43435</v>
      </c>
      <c r="E48" s="33">
        <v>43647</v>
      </c>
      <c r="F48" s="33">
        <v>43678</v>
      </c>
      <c r="G48" s="33">
        <v>43709</v>
      </c>
      <c r="H48" s="33">
        <v>43739</v>
      </c>
      <c r="I48" s="33">
        <v>43770</v>
      </c>
      <c r="J48" s="33">
        <v>43800</v>
      </c>
      <c r="K48" s="33">
        <v>43831</v>
      </c>
      <c r="L48" s="33">
        <v>43862</v>
      </c>
      <c r="M48" s="33">
        <v>43891</v>
      </c>
      <c r="N48" s="33">
        <v>43922</v>
      </c>
      <c r="O48" s="33">
        <v>43952</v>
      </c>
      <c r="P48" s="33">
        <v>43983</v>
      </c>
      <c r="Q48" s="33">
        <v>44013</v>
      </c>
      <c r="R48" s="33">
        <v>44044</v>
      </c>
      <c r="S48" s="33">
        <v>44075</v>
      </c>
      <c r="T48" s="33">
        <v>44105</v>
      </c>
      <c r="U48" s="33">
        <v>44136</v>
      </c>
      <c r="V48" s="33">
        <v>44166</v>
      </c>
      <c r="W48" s="30"/>
      <c r="Y48" s="50"/>
    </row>
    <row r="49" spans="1:26" ht="13.5" customHeight="1">
      <c r="A49" s="23" t="s">
        <v>28</v>
      </c>
      <c r="B49" s="24" t="s">
        <v>30</v>
      </c>
      <c r="C49" s="24" t="s">
        <v>0</v>
      </c>
      <c r="D49" s="30">
        <v>0</v>
      </c>
      <c r="E49" s="30">
        <f>-E39</f>
        <v>0</v>
      </c>
      <c r="F49" s="30">
        <f t="shared" ref="F49:V49" si="10">-F39</f>
        <v>0</v>
      </c>
      <c r="G49" s="30">
        <f t="shared" si="10"/>
        <v>269287053.68000001</v>
      </c>
      <c r="H49" s="30">
        <f t="shared" si="10"/>
        <v>614992845.93090916</v>
      </c>
      <c r="I49" s="30">
        <f t="shared" si="10"/>
        <v>843118005.22398603</v>
      </c>
      <c r="J49" s="30">
        <f t="shared" si="10"/>
        <v>1100370105.383986</v>
      </c>
      <c r="K49" s="30">
        <f t="shared" si="10"/>
        <v>1100370105.383986</v>
      </c>
      <c r="L49" s="30">
        <f t="shared" si="10"/>
        <v>1100370105.383986</v>
      </c>
      <c r="M49" s="30">
        <f t="shared" si="10"/>
        <v>1100370105.383986</v>
      </c>
      <c r="N49" s="30">
        <f t="shared" si="10"/>
        <v>1100370105.383986</v>
      </c>
      <c r="O49" s="30">
        <f t="shared" si="10"/>
        <v>1100370105.383986</v>
      </c>
      <c r="P49" s="30">
        <f t="shared" si="10"/>
        <v>1100370105.383986</v>
      </c>
      <c r="Q49" s="30">
        <f t="shared" si="10"/>
        <v>1100370105.383986</v>
      </c>
      <c r="R49" s="30">
        <f t="shared" si="10"/>
        <v>1100370105.383986</v>
      </c>
      <c r="S49" s="30">
        <f t="shared" si="10"/>
        <v>1255105030.7539859</v>
      </c>
      <c r="T49" s="30">
        <f t="shared" si="10"/>
        <v>1293891057.6939859</v>
      </c>
      <c r="U49" s="30">
        <f t="shared" si="10"/>
        <v>1293891057.6939859</v>
      </c>
      <c r="V49" s="30">
        <f t="shared" si="10"/>
        <v>1293891057.6939859</v>
      </c>
      <c r="Y49" s="50"/>
    </row>
    <row r="50" spans="1:26" ht="13.5" customHeight="1">
      <c r="A50" s="1"/>
      <c r="Y50" s="26"/>
    </row>
    <row r="51" spans="1:26" ht="13.5" customHeight="1">
      <c r="W51" s="30"/>
      <c r="X51" s="36"/>
      <c r="Y51" s="49"/>
      <c r="Z51" s="3"/>
    </row>
    <row r="52" spans="1:26" ht="13.5" customHeight="1" thickBot="1">
      <c r="V52" s="50"/>
    </row>
    <row r="53" spans="1:26" ht="13.5" customHeight="1">
      <c r="A53" s="31" t="s">
        <v>34</v>
      </c>
      <c r="C53" s="68">
        <v>3.3046077296287953E-2</v>
      </c>
      <c r="N53" s="53"/>
      <c r="O53" s="61" t="s">
        <v>33</v>
      </c>
      <c r="P53" s="61" t="s">
        <v>19</v>
      </c>
      <c r="Q53" s="54"/>
      <c r="V53" s="50"/>
    </row>
    <row r="54" spans="1:26" ht="13.5" customHeight="1">
      <c r="A54" s="31"/>
      <c r="C54" s="29"/>
      <c r="D54" s="48"/>
      <c r="N54" s="55"/>
      <c r="O54" s="62" t="s">
        <v>42</v>
      </c>
      <c r="P54" s="62" t="s">
        <v>31</v>
      </c>
      <c r="Q54" s="63" t="s">
        <v>18</v>
      </c>
      <c r="V54" s="50"/>
    </row>
    <row r="55" spans="1:26" ht="13.5" customHeight="1">
      <c r="A55" s="31"/>
      <c r="C55" s="29"/>
      <c r="D55" s="48"/>
      <c r="N55" s="56">
        <v>343</v>
      </c>
      <c r="O55" s="52">
        <v>0</v>
      </c>
      <c r="P55" s="75">
        <f>V39</f>
        <v>-1293891057.6939859</v>
      </c>
      <c r="Q55" s="57">
        <f>P55-O55</f>
        <v>-1293891057.6939859</v>
      </c>
      <c r="R55" s="3" t="s">
        <v>44</v>
      </c>
      <c r="T55" s="35"/>
      <c r="V55" s="50"/>
    </row>
    <row r="56" spans="1:26" ht="13.5" customHeight="1">
      <c r="A56" s="31"/>
      <c r="C56" s="29"/>
      <c r="D56" s="48"/>
      <c r="N56" s="51" t="s">
        <v>29</v>
      </c>
      <c r="O56" s="52">
        <v>0</v>
      </c>
      <c r="P56" s="52">
        <f>SUM(K44:V44)</f>
        <v>-38121344.988329656</v>
      </c>
      <c r="Q56" s="57">
        <f>P56-O56</f>
        <v>-38121344.988329656</v>
      </c>
      <c r="R56" s="3" t="s">
        <v>44</v>
      </c>
      <c r="T56" s="30"/>
      <c r="V56" s="50"/>
    </row>
    <row r="57" spans="1:26" ht="13.5" customHeight="1" thickBot="1">
      <c r="N57" s="58" t="s">
        <v>30</v>
      </c>
      <c r="O57" s="59">
        <v>0</v>
      </c>
      <c r="P57" s="76">
        <f>V49</f>
        <v>1293891057.6939859</v>
      </c>
      <c r="Q57" s="60">
        <f>P57-O57</f>
        <v>1293891057.6939859</v>
      </c>
      <c r="R57" s="3" t="s">
        <v>44</v>
      </c>
      <c r="T57" s="30"/>
      <c r="V57" s="50"/>
    </row>
    <row r="58" spans="1:26" ht="12" customHeight="1">
      <c r="P58" s="67"/>
    </row>
  </sheetData>
  <pageMargins left="0.7" right="0.7" top="0.75" bottom="0.75" header="0.3" footer="0.3"/>
  <pageSetup scale="41" orientation="landscape" r:id="rId1"/>
  <headerFooter>
    <oddFooter>&amp;C&amp;"Arial,Regular"&amp;10Page 8.12.1 - REDACTED</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zoomScaleNormal="100" workbookViewId="0">
      <selection activeCell="G33" sqref="G33"/>
    </sheetView>
  </sheetViews>
  <sheetFormatPr defaultRowHeight="12.75"/>
  <cols>
    <col min="1" max="1" width="16.7109375" style="23" customWidth="1"/>
    <col min="2" max="2" width="14" style="23" bestFit="1" customWidth="1"/>
    <col min="3" max="3" width="15.28515625" style="23" bestFit="1" customWidth="1"/>
    <col min="4" max="4" width="18.85546875" style="23" bestFit="1" customWidth="1"/>
    <col min="5" max="5" width="16.85546875" style="23" bestFit="1" customWidth="1"/>
    <col min="6" max="6" width="6.140625" style="23" bestFit="1" customWidth="1"/>
    <col min="7" max="16384" width="9.140625" style="23"/>
  </cols>
  <sheetData>
    <row r="1" spans="1:6">
      <c r="A1" s="3" t="str">
        <f>'Page 8.12'!B1</f>
        <v>PacifiCorp</v>
      </c>
    </row>
    <row r="2" spans="1:6">
      <c r="A2" s="3" t="str">
        <f>'Page 8.12'!B2</f>
        <v>Washington General Rate Case - 2021</v>
      </c>
    </row>
    <row r="3" spans="1:6">
      <c r="A3" s="3" t="str">
        <f>'Page 8.12'!B3</f>
        <v>Repowering Project Capital Additions Adjustment</v>
      </c>
    </row>
    <row r="4" spans="1:6">
      <c r="A4" s="3" t="s">
        <v>41</v>
      </c>
    </row>
    <row r="5" spans="1:6">
      <c r="A5" s="3"/>
    </row>
    <row r="6" spans="1:6">
      <c r="C6" s="32" t="s">
        <v>25</v>
      </c>
      <c r="D6" s="47" t="s">
        <v>40</v>
      </c>
      <c r="E6" s="86"/>
    </row>
    <row r="7" spans="1:6" ht="14.25">
      <c r="A7" s="96" t="s">
        <v>25</v>
      </c>
      <c r="B7" s="95" t="s">
        <v>26</v>
      </c>
      <c r="C7" s="95" t="s">
        <v>27</v>
      </c>
      <c r="D7" s="94" t="s">
        <v>47</v>
      </c>
      <c r="E7" s="87"/>
    </row>
    <row r="8" spans="1:6" ht="15">
      <c r="A8" s="97"/>
      <c r="B8" s="98"/>
      <c r="C8" s="99"/>
      <c r="D8" s="99"/>
      <c r="E8" s="88"/>
      <c r="F8" s="30"/>
    </row>
    <row r="9" spans="1:6" ht="15">
      <c r="A9" s="97"/>
      <c r="B9" s="98"/>
      <c r="C9" s="99"/>
      <c r="D9" s="99"/>
      <c r="E9" s="88"/>
      <c r="F9" s="30"/>
    </row>
    <row r="10" spans="1:6" ht="15">
      <c r="A10" s="97"/>
      <c r="B10" s="98"/>
      <c r="C10" s="99"/>
      <c r="D10" s="99"/>
      <c r="E10" s="88"/>
      <c r="F10" s="30"/>
    </row>
    <row r="11" spans="1:6" ht="15">
      <c r="A11" s="97"/>
      <c r="B11" s="98"/>
      <c r="C11" s="99"/>
      <c r="D11" s="99"/>
      <c r="E11" s="88"/>
      <c r="F11" s="30"/>
    </row>
    <row r="12" spans="1:6" ht="15">
      <c r="A12" s="97"/>
      <c r="B12" s="98"/>
      <c r="C12" s="99"/>
      <c r="D12" s="99"/>
      <c r="E12" s="88"/>
      <c r="F12" s="30"/>
    </row>
    <row r="13" spans="1:6" ht="15">
      <c r="A13" s="97"/>
      <c r="B13" s="98"/>
      <c r="C13" s="99"/>
      <c r="D13" s="99"/>
      <c r="E13" s="88"/>
      <c r="F13" s="30"/>
    </row>
    <row r="14" spans="1:6" ht="15">
      <c r="A14" s="97"/>
      <c r="B14" s="98"/>
      <c r="C14" s="99"/>
      <c r="D14" s="99"/>
      <c r="E14" s="88"/>
      <c r="F14" s="30"/>
    </row>
    <row r="15" spans="1:6" ht="15">
      <c r="A15" s="97"/>
      <c r="B15" s="98"/>
      <c r="C15" s="99"/>
      <c r="D15" s="99"/>
      <c r="E15" s="88"/>
      <c r="F15" s="30"/>
    </row>
    <row r="16" spans="1:6" ht="15">
      <c r="A16" s="97"/>
      <c r="B16" s="98"/>
      <c r="C16" s="99"/>
      <c r="D16" s="99"/>
      <c r="E16" s="88"/>
      <c r="F16" s="30"/>
    </row>
    <row r="17" spans="1:8" ht="15">
      <c r="A17" s="97"/>
      <c r="B17" s="98"/>
      <c r="C17" s="99"/>
      <c r="D17" s="99"/>
      <c r="E17" s="88"/>
      <c r="F17" s="30"/>
    </row>
    <row r="18" spans="1:8" ht="15">
      <c r="A18" s="97"/>
      <c r="B18" s="98"/>
      <c r="C18" s="99"/>
      <c r="D18" s="99"/>
      <c r="E18" s="88"/>
      <c r="F18" s="30"/>
    </row>
    <row r="19" spans="1:8" ht="15">
      <c r="A19" s="100"/>
      <c r="B19" s="98"/>
      <c r="C19" s="99"/>
      <c r="D19" s="99"/>
      <c r="E19" s="88"/>
      <c r="F19" s="30"/>
    </row>
    <row r="20" spans="1:8" ht="15">
      <c r="A20" s="97"/>
      <c r="B20" s="98"/>
      <c r="C20" s="99"/>
      <c r="D20" s="99"/>
      <c r="E20" s="88"/>
      <c r="F20" s="30"/>
    </row>
    <row r="21" spans="1:8">
      <c r="B21" s="66"/>
      <c r="C21" s="69">
        <v>1153621348.7970884</v>
      </c>
      <c r="D21" s="85">
        <v>1293891057.6939859</v>
      </c>
      <c r="E21" s="89"/>
      <c r="G21" s="71"/>
      <c r="H21" s="72"/>
    </row>
    <row r="22" spans="1:8">
      <c r="C22" s="73" t="s">
        <v>45</v>
      </c>
      <c r="D22" s="73" t="s">
        <v>45</v>
      </c>
      <c r="E22" s="73"/>
    </row>
    <row r="23" spans="1:8">
      <c r="B23" s="70"/>
      <c r="C23" s="70"/>
    </row>
    <row r="24" spans="1:8">
      <c r="A24" s="70"/>
      <c r="B24" s="70"/>
      <c r="C24" s="70"/>
    </row>
    <row r="25" spans="1:8">
      <c r="A25" s="70"/>
    </row>
    <row r="26" spans="1:8">
      <c r="E26" s="74"/>
      <c r="H26" s="72"/>
    </row>
    <row r="27" spans="1:8">
      <c r="A27" s="84"/>
      <c r="B27" s="70"/>
      <c r="C27" s="70"/>
      <c r="D27" s="70"/>
      <c r="G27" s="71"/>
    </row>
    <row r="28" spans="1:8">
      <c r="A28" s="70"/>
      <c r="B28" s="70"/>
      <c r="C28" s="70"/>
      <c r="D28" s="70"/>
    </row>
    <row r="29" spans="1:8">
      <c r="A29" s="87"/>
      <c r="B29" s="87"/>
      <c r="C29" s="87"/>
      <c r="D29" s="70"/>
    </row>
    <row r="30" spans="1:8">
      <c r="A30" s="91"/>
      <c r="B30" s="91"/>
      <c r="C30" s="87"/>
      <c r="D30" s="84"/>
    </row>
    <row r="31" spans="1:8">
      <c r="A31" s="90"/>
      <c r="B31" s="90"/>
      <c r="C31" s="90"/>
      <c r="D31" s="93"/>
    </row>
  </sheetData>
  <pageMargins left="0.7" right="0.7" top="0.75" bottom="0.75" header="0.3" footer="0.3"/>
  <pageSetup orientation="portrait" r:id="rId1"/>
  <headerFooter>
    <oddHeader>&amp;R&amp;"Arial,Regular"&amp;10Page 8.12.2 -  REDACTED</oddHeader>
  </headerFooter>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2019-12-13T08:00:00+00:00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5EA12B-7F02-42F2-859D-56548F607C40}"/>
</file>

<file path=customXml/itemProps2.xml><?xml version="1.0" encoding="utf-8"?>
<ds:datastoreItem xmlns:ds="http://schemas.openxmlformats.org/officeDocument/2006/customXml" ds:itemID="{CCD19268-DB94-4B36-856C-3EBB2AF597E4}"/>
</file>

<file path=customXml/itemProps3.xml><?xml version="1.0" encoding="utf-8"?>
<ds:datastoreItem xmlns:ds="http://schemas.openxmlformats.org/officeDocument/2006/customXml" ds:itemID="{BF824305-21A4-48C3-9CA5-921B7F4812C2}"/>
</file>

<file path=customXml/itemProps4.xml><?xml version="1.0" encoding="utf-8"?>
<ds:datastoreItem xmlns:ds="http://schemas.openxmlformats.org/officeDocument/2006/customXml" ds:itemID="{C07C622E-4279-4952-8172-F734C8FAF2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Page 8.12</vt:lpstr>
      <vt:lpstr>Page 8.12.1- REDACTED</vt:lpstr>
      <vt:lpstr>Page 8.12.2- REDACTED</vt:lpstr>
      <vt:lpstr>'Page 8.12'!Print_Area</vt:lpstr>
      <vt:lpstr>'Page 8.12.1- REDACTED'!Print_Area</vt:lpstr>
      <vt:lpstr>'Page 8.12.2- REDACTED'!Print_Area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135</dc:creator>
  <cp:lastModifiedBy>Cheung, Sherona</cp:lastModifiedBy>
  <cp:lastPrinted>2019-12-05T16:29:57Z</cp:lastPrinted>
  <dcterms:created xsi:type="dcterms:W3CDTF">2014-08-12T20:51:46Z</dcterms:created>
  <dcterms:modified xsi:type="dcterms:W3CDTF">2019-12-05T22:13:27Z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