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pivotCache/pivotCacheDefinition1.xml" ContentType="application/vnd.openxmlformats-officedocument.spreadsheetml.pivotCacheDefinitio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pivotCache/pivotCacheRecords1.xml" ContentType="application/vnd.openxmlformats-officedocument.spreadsheetml.pivotCacheRecord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SEM\Non-Conf WP SEM\8 - Rate Base\"/>
    </mc:Choice>
  </mc:AlternateContent>
  <bookViews>
    <workbookView xWindow="0" yWindow="0" windowWidth="28800" windowHeight="12585"/>
  </bookViews>
  <sheets>
    <sheet name="Page 8.11" sheetId="1" r:id="rId1"/>
    <sheet name="Page 8.11.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IntlFixup" hidden="1">TRUE</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ata.Dump" hidden="1">OFFSET([3]!Data.Top.Left,1,0)</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Ownership" hidden="1">OFFSET([3]!Data.Top.Left,1,0)</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8.11'!$A$1:$J$64</definedName>
    <definedName name="_xlnm.Print_Area" localSheetId="1">'Page 8.11.1'!$A$1:$D$51</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localSheetId="0" hidden="1">"BWP"</definedName>
    <definedName name="SAPBEXsysID" hidden="1">"BWD"</definedName>
    <definedName name="SAPBEXwbID" localSheetId="0" hidden="1">"45J5JLNGI27004SIRR034OPHN"</definedName>
    <definedName name="SAPBEXwbID" hidden="1">"45GKD1YC7ETU0EIK3IGCIEFBF"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I12" i="1" s="1"/>
  <c r="F13" i="1"/>
  <c r="I13" i="1" s="1"/>
  <c r="F14" i="1"/>
  <c r="I14" i="1" s="1"/>
  <c r="F15" i="1"/>
  <c r="I15" i="1" s="1"/>
  <c r="F16" i="1"/>
  <c r="I16" i="1" s="1"/>
  <c r="F17" i="1"/>
  <c r="I17" i="1" s="1"/>
  <c r="F18" i="1"/>
  <c r="F19" i="1"/>
  <c r="I19" i="1" s="1"/>
  <c r="F20" i="1"/>
  <c r="I20" i="1" s="1"/>
  <c r="F21" i="1"/>
  <c r="I21" i="1" s="1"/>
  <c r="F22" i="1" l="1"/>
  <c r="I18" i="1"/>
  <c r="I22" i="1" s="1"/>
  <c r="F25" i="1"/>
  <c r="I25" i="1" s="1"/>
  <c r="F26" i="1"/>
  <c r="I26" i="1" s="1"/>
  <c r="F27" i="1"/>
  <c r="I27" i="1" s="1"/>
  <c r="I28" i="1" l="1"/>
  <c r="I31" i="1" s="1"/>
  <c r="F28" i="1"/>
  <c r="F31" i="1" s="1"/>
</calcChain>
</file>

<file path=xl/sharedStrings.xml><?xml version="1.0" encoding="utf-8"?>
<sst xmlns="http://schemas.openxmlformats.org/spreadsheetml/2006/main" count="160" uniqueCount="53">
  <si>
    <t>Description of Adjustment:</t>
  </si>
  <si>
    <t>JBG</t>
  </si>
  <si>
    <t>CAGW</t>
  </si>
  <si>
    <t>CAGE</t>
  </si>
  <si>
    <t>Net Adjustment to Rate Base</t>
  </si>
  <si>
    <t>8.11.1</t>
  </si>
  <si>
    <t>108TP</t>
  </si>
  <si>
    <t xml:space="preserve">Add Back Reserves on Assets Exchanged </t>
  </si>
  <si>
    <t>Add Back Assets Exchanged to Idaho Power</t>
  </si>
  <si>
    <t>Adjustment to Rate Base:</t>
  </si>
  <si>
    <t>REF#</t>
  </si>
  <si>
    <t>ALLOCATED</t>
  </si>
  <si>
    <t>FACTOR %</t>
  </si>
  <si>
    <t>FACTOR</t>
  </si>
  <si>
    <t>COMPANY</t>
  </si>
  <si>
    <t>Type</t>
  </si>
  <si>
    <t>ACCOUNT</t>
  </si>
  <si>
    <t>WASHINGTON</t>
  </si>
  <si>
    <t>TOTAL</t>
  </si>
  <si>
    <t>8.11</t>
  </si>
  <si>
    <t>PAGE</t>
  </si>
  <si>
    <t>PacifiCorp</t>
  </si>
  <si>
    <t>Grand Total</t>
  </si>
  <si>
    <t>THREEMILE KNOLL SUB (JOIPC-IPC BILLED)</t>
  </si>
  <si>
    <t>MIDPOINT SUBSTATION (JOIPC-IPC BILLED)</t>
  </si>
  <si>
    <t>KINPORT-MIDPOINT 345KV JOIPC TL804&amp;850</t>
  </si>
  <si>
    <t>KINPORT SUBSTATION (JOIPC-IPC BILLED)</t>
  </si>
  <si>
    <t>BRIDGER-GOSHEN (WY) 345KV JOIPC TL0802</t>
  </si>
  <si>
    <t>BRIDGER-GOSHEN (ID) 345KV JOIPC TL0802</t>
  </si>
  <si>
    <t>BORAH-ADL-MDPT #2 345KV JOIPC TL0951</t>
  </si>
  <si>
    <t>BORAH-ADL-MDPT #1 345KV JOIPC TL950&amp;952</t>
  </si>
  <si>
    <t>BORAH SUBSTATION (JOIPC-IPC BILLED)</t>
  </si>
  <si>
    <t>ADELAIDE SUBSTATION (JOIPC-IPC BILLED)</t>
  </si>
  <si>
    <t>Total</t>
  </si>
  <si>
    <t>WCA Factor</t>
  </si>
  <si>
    <t>FERC Account</t>
  </si>
  <si>
    <t>Location Description</t>
  </si>
  <si>
    <t>Accumulated Depreciation Reserves</t>
  </si>
  <si>
    <t>353</t>
  </si>
  <si>
    <t>352</t>
  </si>
  <si>
    <t>356</t>
  </si>
  <si>
    <t>355</t>
  </si>
  <si>
    <t>354</t>
  </si>
  <si>
    <t>Gross Electric Plant In-Service</t>
  </si>
  <si>
    <t>Electric Plant In-Service and Depreciation Reserves</t>
  </si>
  <si>
    <t>Idaho Power Asset Exchange Adjustment</t>
  </si>
  <si>
    <t>Idaho Power Asset Exchange</t>
  </si>
  <si>
    <t>RES</t>
  </si>
  <si>
    <t>Ref 8.11</t>
  </si>
  <si>
    <t>WCA 
Factor</t>
  </si>
  <si>
    <t>Washington General Rate Case - 2021</t>
  </si>
  <si>
    <t>Page 8.11.1</t>
  </si>
  <si>
    <t xml:space="preserve">The Idaho Power Asset Exchange was approved in Order 01 of Docket UE-144136.  However, in the company's 2015 Limited Issues Filing (Docket UE-152253), the Commission determined, in Order 12, that costs of exchanged assets should not be reflected in rate base until the benefits of the exchange can also be reflected for ratemaking purposes.  The company's rate case filing at present includes an update to net power cost baseline that would reflect all benefits resulting from this asset exchange.  As such this adjustment brings into rate base the gross plant and accumulated depreciation reserve balances as of June 30, 2019 on an end-of-period basis.  Annual depreciation expense related to the assets received in the asset exchange is reflected in Adjustment 6.5, Depreciation Study Adjustment.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</si>
</sst>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
    <numFmt numFmtId="166" formatCode="0.0000%"/>
    <numFmt numFmtId="167" formatCode="#,##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0"/>
      <name val="Arial"/>
      <family val="2"/>
    </font>
    <font>
      <b/>
      <sz val="10"/>
      <name val="Arial"/>
      <family val="2"/>
    </font>
    <font>
      <sz val="12"/>
      <name val="Times New Roman"/>
      <family val="1"/>
    </font>
    <font>
      <sz val="10"/>
      <color theme="0"/>
      <name val="Arial"/>
      <family val="2"/>
    </font>
    <font>
      <i/>
      <sz val="10"/>
      <color theme="0"/>
      <name val="Arial"/>
      <family val="2"/>
    </font>
    <font>
      <i/>
      <sz val="11"/>
      <color theme="0"/>
      <name val="Calibri"/>
      <family val="2"/>
      <scheme val="minor"/>
    </font>
    <font>
      <b/>
      <sz val="10"/>
      <color theme="0"/>
      <name val="Arial"/>
      <family val="2"/>
    </font>
    <font>
      <i/>
      <sz val="10"/>
      <color rgb="FFFF0000"/>
      <name val="Arial"/>
      <family val="2"/>
    </font>
    <font>
      <i/>
      <sz val="11"/>
      <color rgb="FFFF0000"/>
      <name val="Calibri"/>
      <family val="2"/>
      <scheme val="minor"/>
    </font>
    <font>
      <u/>
      <sz val="10"/>
      <name val="Arial"/>
      <family val="2"/>
    </font>
    <font>
      <sz val="10"/>
      <color rgb="FFFF0000"/>
      <name val="Arial"/>
      <family val="2"/>
    </font>
    <font>
      <b/>
      <sz val="10"/>
      <color theme="1"/>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cellStyleXfs>
  <cellXfs count="112">
    <xf numFmtId="0" fontId="0" fillId="0" borderId="0" xfId="0"/>
    <xf numFmtId="0" fontId="3" fillId="0" borderId="0" xfId="0" applyFont="1"/>
    <xf numFmtId="0" fontId="3" fillId="0" borderId="0" xfId="0" applyFont="1" applyFill="1"/>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37" fontId="4" fillId="0" borderId="0" xfId="0" applyNumberFormat="1" applyFont="1" applyBorder="1" applyAlignment="1" applyProtection="1">
      <protection locked="0"/>
    </xf>
    <xf numFmtId="0" fontId="4" fillId="0" borderId="0" xfId="0" applyFont="1" applyBorder="1" applyProtection="1">
      <protection locked="0"/>
    </xf>
    <xf numFmtId="0" fontId="5" fillId="0" borderId="0" xfId="0" applyFont="1" applyBorder="1" applyProtection="1">
      <protection locked="0"/>
    </xf>
    <xf numFmtId="0" fontId="3" fillId="0" borderId="0" xfId="0" applyFont="1" applyFill="1" applyBorder="1"/>
    <xf numFmtId="0" fontId="4" fillId="0" borderId="0" xfId="0" applyNumberFormat="1" applyFont="1" applyFill="1" applyBorder="1" applyAlignment="1" applyProtection="1">
      <alignment horizontal="center"/>
      <protection locked="0"/>
    </xf>
    <xf numFmtId="37" fontId="4" fillId="0" borderId="0" xfId="0" applyNumberFormat="1"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Protection="1">
      <protection locked="0"/>
    </xf>
    <xf numFmtId="0" fontId="4" fillId="0" borderId="0" xfId="0" applyFont="1" applyFill="1" applyBorder="1" applyProtection="1">
      <protection locked="0"/>
    </xf>
    <xf numFmtId="0" fontId="0" fillId="0" borderId="0" xfId="0" applyFill="1" applyBorder="1"/>
    <xf numFmtId="164" fontId="4"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0" fontId="3" fillId="0" borderId="0" xfId="0" applyFont="1" applyFill="1" applyBorder="1" applyAlignment="1">
      <alignment horizontal="center"/>
    </xf>
    <xf numFmtId="41" fontId="4" fillId="0" borderId="0" xfId="1" applyNumberFormat="1" applyFont="1" applyFill="1" applyBorder="1" applyAlignment="1">
      <alignment horizontal="center"/>
    </xf>
    <xf numFmtId="0" fontId="4" fillId="0" borderId="0" xfId="3" applyFont="1" applyFill="1" applyBorder="1" applyAlignment="1">
      <alignment horizontal="center"/>
    </xf>
    <xf numFmtId="0" fontId="4" fillId="0" borderId="0" xfId="3" applyFont="1" applyFill="1" applyBorder="1"/>
    <xf numFmtId="0" fontId="4" fillId="0" borderId="0" xfId="3" applyFont="1" applyFill="1" applyBorder="1" applyAlignment="1">
      <alignment horizontal="left" indent="1"/>
    </xf>
    <xf numFmtId="0" fontId="5" fillId="0" borderId="0" xfId="3" applyFont="1" applyFill="1" applyBorder="1" applyAlignment="1">
      <alignment horizontal="left" indent="1"/>
    </xf>
    <xf numFmtId="43" fontId="4" fillId="0" borderId="0" xfId="1" applyNumberFormat="1" applyFont="1" applyFill="1" applyBorder="1" applyAlignment="1">
      <alignment horizontal="center"/>
    </xf>
    <xf numFmtId="0" fontId="7" fillId="0" borderId="0" xfId="0" applyFont="1" applyFill="1" applyBorder="1"/>
    <xf numFmtId="0" fontId="8" fillId="0" borderId="0" xfId="0" applyFont="1" applyFill="1"/>
    <xf numFmtId="41" fontId="9" fillId="0" borderId="0" xfId="0" applyNumberFormat="1" applyFont="1" applyFill="1" applyBorder="1"/>
    <xf numFmtId="0" fontId="7" fillId="0" borderId="0" xfId="0" applyFont="1" applyFill="1" applyBorder="1" applyAlignment="1">
      <alignment horizontal="center"/>
    </xf>
    <xf numFmtId="41" fontId="7" fillId="0" borderId="0" xfId="1" applyNumberFormat="1" applyFont="1" applyFill="1" applyBorder="1" applyAlignment="1">
      <alignment horizontal="center"/>
    </xf>
    <xf numFmtId="165" fontId="7" fillId="0" borderId="0" xfId="2" applyNumberFormat="1" applyFont="1" applyFill="1" applyBorder="1" applyAlignment="1">
      <alignment horizontal="center"/>
    </xf>
    <xf numFmtId="0" fontId="7" fillId="0" borderId="0" xfId="3" applyFont="1" applyFill="1" applyBorder="1" applyAlignment="1">
      <alignment horizontal="center"/>
    </xf>
    <xf numFmtId="0" fontId="7" fillId="0" borderId="0" xfId="3" applyFont="1" applyFill="1" applyBorder="1"/>
    <xf numFmtId="0" fontId="7" fillId="0" borderId="0" xfId="3" applyFont="1" applyFill="1" applyBorder="1" applyAlignment="1">
      <alignment horizontal="left" indent="1"/>
    </xf>
    <xf numFmtId="0" fontId="7" fillId="0" borderId="0" xfId="0" applyFont="1" applyFill="1" applyBorder="1" applyProtection="1">
      <protection locked="0"/>
    </xf>
    <xf numFmtId="0" fontId="7" fillId="0" borderId="0" xfId="0" applyFont="1" applyFill="1"/>
    <xf numFmtId="0" fontId="2" fillId="0" borderId="0" xfId="0" applyFont="1" applyFill="1"/>
    <xf numFmtId="0" fontId="7" fillId="0" borderId="0" xfId="3" applyNumberFormat="1" applyFont="1" applyFill="1" applyBorder="1" applyAlignment="1">
      <alignment horizontal="center"/>
    </xf>
    <xf numFmtId="164" fontId="7" fillId="0" borderId="0" xfId="1" applyNumberFormat="1" applyFont="1" applyFill="1" applyBorder="1" applyAlignment="1">
      <alignment horizontal="center"/>
    </xf>
    <xf numFmtId="165" fontId="7" fillId="0" borderId="0" xfId="2" applyNumberFormat="1" applyFont="1" applyFill="1" applyAlignment="1">
      <alignment horizontal="center"/>
    </xf>
    <xf numFmtId="0" fontId="7" fillId="0" borderId="0" xfId="0" applyFont="1" applyFill="1" applyAlignment="1">
      <alignment horizontal="center"/>
    </xf>
    <xf numFmtId="0" fontId="7" fillId="0" borderId="0" xfId="3" applyFont="1" applyFill="1" applyAlignment="1">
      <alignment horizontal="center"/>
    </xf>
    <xf numFmtId="0" fontId="7" fillId="0" borderId="0" xfId="0" applyFont="1" applyFill="1" applyProtection="1">
      <protection locked="0"/>
    </xf>
    <xf numFmtId="0" fontId="7" fillId="0" borderId="0" xfId="4" applyFont="1" applyFill="1" applyBorder="1" applyAlignment="1">
      <alignment horizontal="center"/>
    </xf>
    <xf numFmtId="0" fontId="10" fillId="0" borderId="0" xfId="0" applyFont="1" applyFill="1" applyBorder="1" applyAlignment="1">
      <alignment horizontal="left"/>
    </xf>
    <xf numFmtId="0" fontId="4" fillId="0" borderId="0" xfId="3" applyNumberFormat="1" applyFont="1" applyFill="1" applyBorder="1" applyAlignment="1">
      <alignment horizontal="center"/>
    </xf>
    <xf numFmtId="164" fontId="4" fillId="0" borderId="0" xfId="1" applyNumberFormat="1" applyFont="1" applyBorder="1" applyAlignment="1">
      <alignment horizontal="center"/>
    </xf>
    <xf numFmtId="0" fontId="4" fillId="0" borderId="0" xfId="4" applyFont="1" applyBorder="1" applyAlignment="1">
      <alignment horizontal="center"/>
    </xf>
    <xf numFmtId="0" fontId="4" fillId="0" borderId="0" xfId="0" applyFont="1" applyProtection="1">
      <protection locked="0"/>
    </xf>
    <xf numFmtId="41" fontId="5" fillId="0" borderId="9" xfId="1" applyNumberFormat="1" applyFont="1" applyFill="1" applyBorder="1" applyAlignment="1">
      <alignment horizontal="center"/>
    </xf>
    <xf numFmtId="0" fontId="5" fillId="0" borderId="0" xfId="3" applyFont="1" applyFill="1" applyBorder="1"/>
    <xf numFmtId="0" fontId="11" fillId="0" borderId="0" xfId="0" applyFont="1"/>
    <xf numFmtId="41" fontId="12" fillId="0" borderId="0" xfId="0" applyNumberFormat="1" applyFont="1"/>
    <xf numFmtId="41" fontId="4" fillId="0" borderId="9" xfId="1" applyNumberFormat="1" applyFont="1" applyFill="1" applyBorder="1" applyAlignment="1">
      <alignment horizontal="center"/>
    </xf>
    <xf numFmtId="0" fontId="3" fillId="0" borderId="0" xfId="0" applyFont="1" applyAlignment="1">
      <alignment horizontal="center"/>
    </xf>
    <xf numFmtId="0" fontId="4" fillId="0" borderId="0" xfId="3" applyFont="1" applyAlignment="1">
      <alignment horizontal="center"/>
    </xf>
    <xf numFmtId="0" fontId="4" fillId="0" borderId="0" xfId="3" applyFont="1"/>
    <xf numFmtId="0" fontId="4" fillId="0" borderId="0" xfId="3" quotePrefix="1" applyFont="1" applyFill="1" applyBorder="1" applyAlignment="1">
      <alignment horizontal="left" indent="1"/>
    </xf>
    <xf numFmtId="164" fontId="11" fillId="0" borderId="0" xfId="0" applyNumberFormat="1" applyFont="1"/>
    <xf numFmtId="164" fontId="4" fillId="0" borderId="9" xfId="5" applyNumberFormat="1" applyFont="1" applyBorder="1"/>
    <xf numFmtId="164" fontId="4" fillId="0" borderId="0" xfId="5" applyNumberFormat="1" applyFont="1"/>
    <xf numFmtId="0" fontId="4" fillId="0" borderId="0" xfId="0" applyFont="1" applyAlignment="1">
      <alignment horizontal="center"/>
    </xf>
    <xf numFmtId="0" fontId="4" fillId="0" borderId="0" xfId="0" applyFont="1" applyBorder="1"/>
    <xf numFmtId="0" fontId="4" fillId="0" borderId="0" xfId="0" applyNumberFormat="1" applyFont="1" applyAlignment="1">
      <alignment horizontal="center"/>
    </xf>
    <xf numFmtId="0" fontId="4" fillId="0" borderId="0" xfId="6" applyFont="1"/>
    <xf numFmtId="0" fontId="4" fillId="0" borderId="0" xfId="0" applyFont="1" applyFill="1" applyBorder="1"/>
    <xf numFmtId="2" fontId="4" fillId="0" borderId="0" xfId="0" applyNumberFormat="1" applyFont="1" applyAlignment="1">
      <alignment horizontal="center"/>
    </xf>
    <xf numFmtId="165" fontId="4" fillId="0" borderId="0" xfId="2" applyNumberFormat="1" applyFont="1" applyFill="1" applyAlignment="1">
      <alignment horizontal="center"/>
    </xf>
    <xf numFmtId="164" fontId="4" fillId="0" borderId="0" xfId="1" applyNumberFormat="1" applyFont="1"/>
    <xf numFmtId="0" fontId="4" fillId="0" borderId="0" xfId="0" applyFont="1" applyBorder="1" applyAlignment="1">
      <alignment horizontal="center"/>
    </xf>
    <xf numFmtId="0" fontId="5" fillId="0" borderId="0" xfId="0" applyFont="1" applyBorder="1" applyAlignment="1">
      <alignment horizontal="left"/>
    </xf>
    <xf numFmtId="41" fontId="4" fillId="0" borderId="0" xfId="7" applyNumberFormat="1" applyFont="1" applyAlignment="1">
      <alignment horizontal="center"/>
    </xf>
    <xf numFmtId="166" fontId="4" fillId="0" borderId="0" xfId="8" applyNumberFormat="1" applyFont="1" applyFill="1" applyAlignment="1">
      <alignment horizontal="center"/>
    </xf>
    <xf numFmtId="41" fontId="4" fillId="0" borderId="0" xfId="7" applyNumberFormat="1" applyFont="1" applyBorder="1" applyAlignment="1">
      <alignment horizontal="center"/>
    </xf>
    <xf numFmtId="0" fontId="13" fillId="0" borderId="0" xfId="0" applyNumberFormat="1" applyFont="1" applyAlignment="1">
      <alignment horizontal="center"/>
    </xf>
    <xf numFmtId="0" fontId="13" fillId="0" borderId="0" xfId="0" applyFont="1" applyAlignment="1">
      <alignment horizontal="center"/>
    </xf>
    <xf numFmtId="0" fontId="13" fillId="0" borderId="0" xfId="0" quotePrefix="1" applyFont="1" applyFill="1" applyAlignment="1">
      <alignment horizontal="center"/>
    </xf>
    <xf numFmtId="0" fontId="13" fillId="0" borderId="0" xfId="0" quotePrefix="1" applyFont="1" applyAlignment="1">
      <alignment horizontal="center"/>
    </xf>
    <xf numFmtId="0" fontId="4" fillId="0" borderId="0" xfId="0" applyFont="1"/>
    <xf numFmtId="0" fontId="4" fillId="0" borderId="0" xfId="0" applyFont="1" applyFill="1" applyAlignment="1">
      <alignment horizontal="center"/>
    </xf>
    <xf numFmtId="0" fontId="4" fillId="0" borderId="0" xfId="1"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xf numFmtId="0" fontId="4" fillId="0" borderId="0" xfId="1" applyNumberFormat="1" applyFont="1" applyBorder="1" applyAlignment="1">
      <alignment horizontal="center"/>
    </xf>
    <xf numFmtId="0" fontId="5" fillId="0" borderId="0" xfId="0" quotePrefix="1" applyFont="1" applyAlignment="1">
      <alignment horizontal="left"/>
    </xf>
    <xf numFmtId="0" fontId="4" fillId="0" borderId="0" xfId="0" applyFont="1" applyBorder="1" applyAlignment="1">
      <alignment horizontal="right"/>
    </xf>
    <xf numFmtId="0" fontId="5" fillId="0" borderId="0" xfId="0" applyFont="1"/>
    <xf numFmtId="49" fontId="4" fillId="0" borderId="0" xfId="0" applyNumberFormat="1" applyFont="1" applyFill="1" applyAlignment="1">
      <alignment horizontal="center"/>
    </xf>
    <xf numFmtId="0" fontId="4" fillId="0" borderId="0" xfId="0" applyFont="1" applyFill="1" applyAlignment="1">
      <alignment horizontal="right"/>
    </xf>
    <xf numFmtId="0" fontId="4" fillId="0" borderId="0" xfId="0" applyNumberFormat="1" applyFont="1" applyBorder="1" applyAlignment="1">
      <alignment horizontal="center"/>
    </xf>
    <xf numFmtId="164" fontId="3" fillId="0" borderId="0" xfId="1" applyNumberFormat="1" applyFont="1"/>
    <xf numFmtId="0" fontId="14" fillId="0" borderId="0" xfId="0" applyFont="1"/>
    <xf numFmtId="164" fontId="14" fillId="0" borderId="0" xfId="0" applyNumberFormat="1" applyFont="1"/>
    <xf numFmtId="164" fontId="3" fillId="0" borderId="0" xfId="0" applyNumberFormat="1" applyFont="1" applyAlignment="1">
      <alignment horizontal="center"/>
    </xf>
    <xf numFmtId="0" fontId="3" fillId="0" borderId="0" xfId="0" pivotButton="1" applyFont="1" applyAlignment="1">
      <alignment horizontal="center" wrapText="1"/>
    </xf>
    <xf numFmtId="0" fontId="3" fillId="0" borderId="0" xfId="0" pivotButton="1" applyFont="1"/>
    <xf numFmtId="164" fontId="3" fillId="0" borderId="0" xfId="0" applyNumberFormat="1" applyFont="1"/>
    <xf numFmtId="0" fontId="15" fillId="0" borderId="0" xfId="0" applyFont="1"/>
    <xf numFmtId="41" fontId="5" fillId="0" borderId="0" xfId="1" applyNumberFormat="1" applyFont="1" applyFill="1" applyBorder="1" applyAlignment="1">
      <alignment horizontal="center"/>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164" fontId="15" fillId="0" borderId="0" xfId="0" applyNumberFormat="1" applyFont="1" applyAlignment="1">
      <alignment horizontal="right"/>
    </xf>
    <xf numFmtId="164" fontId="3" fillId="0" borderId="0" xfId="1" applyNumberFormat="1" applyFont="1" applyAlignment="1">
      <alignment horizontal="right"/>
    </xf>
    <xf numFmtId="0" fontId="4" fillId="0" borderId="7"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cellXfs>
  <cellStyles count="9">
    <cellStyle name="Comma" xfId="1" builtinId="3"/>
    <cellStyle name="Comma 16 8" xfId="5"/>
    <cellStyle name="Comma 3 6" xfId="7"/>
    <cellStyle name="Normal" xfId="0" builtinId="0"/>
    <cellStyle name="Normal 26 2" xfId="6"/>
    <cellStyle name="Normal_Adjustment Template" xfId="4"/>
    <cellStyle name="Normal_Copy of File50007" xfId="3"/>
    <cellStyle name="Percent" xfId="2" builtinId="5"/>
    <cellStyle name="Percent 3 4" xfId="8"/>
  </cellStyles>
  <dxfs count="250">
    <dxf>
      <alignment horizontal="center"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724\AppData\Local\Microsoft\Windows\Temporary%20Internet%20Files\Content.Outlook\CSNO8BS3\Antelope-Scoville%20True-u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up Items"/>
      <sheetName val="Antelope-Scoville True-up"/>
    </sheetNames>
    <definedNames>
      <definedName name="Data.Top.Left"/>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ER/_2019/Washington/WA%20GRC%20(06_19%20Base)/8%20-%20Rate%20Base/8.11%20-%20Idaho%20Asset%20Exchange/8.11%20-%20Idaho%20Asset%20Exchange%20WA%20GRC.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eung, Sherona" refreshedDate="43725.537553009257" createdVersion="5" refreshedVersion="5" minRefreshableVersion="3" recordCount="52">
  <cacheSource type="worksheet">
    <worksheetSource ref="A37:K89" sheet="BW - EOP RB" r:id="rId2"/>
  </cacheSource>
  <cacheFields count="11">
    <cacheField name="Primary Account" numFmtId="0">
      <sharedItems containsSemiMixedTypes="0" containsString="0" containsNumber="1" containsInteger="1" minValue="1010000" maxValue="1080000"/>
    </cacheField>
    <cacheField name="Primary Description" numFmtId="0">
      <sharedItems/>
    </cacheField>
    <cacheField name="Secondary Account" numFmtId="0">
      <sharedItems/>
    </cacheField>
    <cacheField name="FERC Account" numFmtId="0">
      <sharedItems count="6">
        <s v="352"/>
        <s v="353"/>
        <s v="354"/>
        <s v="355"/>
        <s v="356"/>
        <s v="108TP"/>
      </sharedItems>
    </cacheField>
    <cacheField name="Secondary Description" numFmtId="0">
      <sharedItems/>
    </cacheField>
    <cacheField name="FERC Location Code" numFmtId="0">
      <sharedItems containsSemiMixedTypes="0" containsString="0" containsNumber="1" containsInteger="1" minValue="84004" maxValue="540176"/>
    </cacheField>
    <cacheField name="Location Description" numFmtId="0">
      <sharedItems count="10">
        <s v="ADELAIDE SUBSTATION (JOIPC-IPC BILLED)"/>
        <s v="BORAH SUBSTATION (JOIPC-IPC BILLED)"/>
        <s v="KINPORT SUBSTATION (JOIPC-IPC BILLED)"/>
        <s v="MIDPOINT SUBSTATION (JOIPC-IPC BILLED)"/>
        <s v="THREEMILE KNOLL SUB (JOIPC-IPC BILLED)"/>
        <s v="BORAH-ADL-MDPT #1 345KV JOIPC TL950&amp;952"/>
        <s v="BORAH-ADL-MDPT #2 345KV JOIPC TL0951"/>
        <s v="BRIDGER-GOSHEN (ID) 345KV JOIPC TL0802"/>
        <s v="BRIDGER-GOSHEN (WY) 345KV JOIPC TL0802"/>
        <s v="KINPORT-MIDPOINT 345KV JOIPC TL804&amp;850"/>
      </sharedItems>
    </cacheField>
    <cacheField name="Assigned Alloc" numFmtId="0">
      <sharedItems/>
    </cacheField>
    <cacheField name="WCA Factor" numFmtId="0">
      <sharedItems count="3">
        <s v="CAGW"/>
        <s v="CAGE"/>
        <s v="JBG"/>
      </sharedItems>
    </cacheField>
    <cacheField name="* 1,000 $" numFmtId="0">
      <sharedItems containsSemiMixedTypes="0" containsString="0" containsNumber="1" minValue="-2926.7200499999999" maxValue="8221.55969"/>
    </cacheField>
    <cacheField name="Total Co." numFmtId="0">
      <sharedItems containsSemiMixedTypes="0" containsString="0" containsNumber="1" minValue="-2926720.05" maxValue="8221559.69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n v="1010000"/>
    <s v="ELEC PLANT IN SERV"/>
    <s v="3520000"/>
    <x v="0"/>
    <s v="STRUCTURES &amp; IMPROVEMENTS"/>
    <n v="85060"/>
    <x v="0"/>
    <s v="NUTIL"/>
    <x v="0"/>
    <n v="102.00277"/>
    <n v="102002.77"/>
  </r>
  <r>
    <n v="1010000"/>
    <s v="ELEC PLANT IN SERV"/>
    <s v="3520000"/>
    <x v="0"/>
    <s v="STRUCTURES &amp; IMPROVEMENTS"/>
    <n v="85061"/>
    <x v="1"/>
    <s v="NUTIL"/>
    <x v="0"/>
    <n v="275.98162000000002"/>
    <n v="275981.62"/>
  </r>
  <r>
    <n v="1010000"/>
    <s v="ELEC PLANT IN SERV"/>
    <s v="3520000"/>
    <x v="0"/>
    <s v="STRUCTURES &amp; IMPROVEMENTS"/>
    <n v="85063"/>
    <x v="2"/>
    <s v="NUTIL"/>
    <x v="0"/>
    <n v="347.19916000000001"/>
    <n v="347199.16000000003"/>
  </r>
  <r>
    <n v="1010000"/>
    <s v="ELEC PLANT IN SERV"/>
    <s v="3520000"/>
    <x v="0"/>
    <s v="STRUCTURES &amp; IMPROVEMENTS"/>
    <n v="85064"/>
    <x v="3"/>
    <s v="NUTIL"/>
    <x v="0"/>
    <n v="670.53629999999998"/>
    <n v="670536.29999999993"/>
  </r>
  <r>
    <n v="1010000"/>
    <s v="ELEC PLANT IN SERV"/>
    <s v="3520000"/>
    <x v="0"/>
    <s v="STRUCTURES &amp; IMPROVEMENTS"/>
    <n v="85066"/>
    <x v="4"/>
    <s v="NUTIL"/>
    <x v="1"/>
    <n v="664.61689999999999"/>
    <n v="664616.9"/>
  </r>
  <r>
    <n v="1010000"/>
    <s v="ELEC PLANT IN SERV"/>
    <s v="3530000"/>
    <x v="1"/>
    <s v="STATION EQUIPMENT"/>
    <n v="85060"/>
    <x v="0"/>
    <s v="NUTIL"/>
    <x v="0"/>
    <n v="527.10808999999995"/>
    <n v="527108.09"/>
  </r>
  <r>
    <n v="1010000"/>
    <s v="ELEC PLANT IN SERV"/>
    <s v="3530000"/>
    <x v="1"/>
    <s v="STATION EQUIPMENT"/>
    <n v="85061"/>
    <x v="1"/>
    <s v="NUTIL"/>
    <x v="0"/>
    <n v="3607.8252299999999"/>
    <n v="3607825.23"/>
  </r>
  <r>
    <n v="1010000"/>
    <s v="ELEC PLANT IN SERV"/>
    <s v="3530000"/>
    <x v="1"/>
    <s v="STATION EQUIPMENT"/>
    <n v="85063"/>
    <x v="2"/>
    <s v="NUTIL"/>
    <x v="0"/>
    <n v="8041.0368600000002"/>
    <n v="8041036.8600000003"/>
  </r>
  <r>
    <n v="1010000"/>
    <s v="ELEC PLANT IN SERV"/>
    <s v="3530000"/>
    <x v="1"/>
    <s v="STATION EQUIPMENT"/>
    <n v="85064"/>
    <x v="3"/>
    <s v="NUTIL"/>
    <x v="0"/>
    <n v="8221.55969"/>
    <n v="8221559.6900000004"/>
  </r>
  <r>
    <n v="1010000"/>
    <s v="ELEC PLANT IN SERV"/>
    <s v="3530000"/>
    <x v="1"/>
    <s v="STATION EQUIPMENT"/>
    <n v="85066"/>
    <x v="4"/>
    <s v="NUTIL"/>
    <x v="1"/>
    <n v="5253.3310799999999"/>
    <n v="5253331.08"/>
  </r>
  <r>
    <n v="1010000"/>
    <s v="ELEC PLANT IN SERV"/>
    <s v="3537000"/>
    <x v="1"/>
    <s v="STATION EQUIPMENT-SUPERVISORY &amp; ALARM"/>
    <n v="85066"/>
    <x v="4"/>
    <s v="NUTIL"/>
    <x v="1"/>
    <n v="19.357769999999999"/>
    <n v="19357.769999999997"/>
  </r>
  <r>
    <n v="1010000"/>
    <s v="ELEC PLANT IN SERV"/>
    <s v="3540000"/>
    <x v="2"/>
    <s v="TOWERS AND FIXTURES"/>
    <n v="84006"/>
    <x v="5"/>
    <s v="NUTIL"/>
    <x v="0"/>
    <n v="2606.18923"/>
    <n v="2606189.23"/>
  </r>
  <r>
    <n v="1010000"/>
    <s v="ELEC PLANT IN SERV"/>
    <s v="3540000"/>
    <x v="2"/>
    <s v="TOWERS AND FIXTURES"/>
    <n v="84007"/>
    <x v="6"/>
    <s v="NUTIL"/>
    <x v="0"/>
    <n v="6506.3899300000003"/>
    <n v="6506389.9300000006"/>
  </r>
  <r>
    <n v="1010000"/>
    <s v="ELEC PLANT IN SERV"/>
    <s v="3540000"/>
    <x v="2"/>
    <s v="TOWERS AND FIXTURES"/>
    <n v="84004"/>
    <x v="7"/>
    <s v="NUTIL"/>
    <x v="2"/>
    <n v="2793.3851100000002"/>
    <n v="2793385.1100000003"/>
  </r>
  <r>
    <n v="1010000"/>
    <s v="ELEC PLANT IN SERV"/>
    <s v="3540000"/>
    <x v="2"/>
    <s v="TOWERS AND FIXTURES"/>
    <n v="540176"/>
    <x v="8"/>
    <s v="NUTIL"/>
    <x v="2"/>
    <n v="3642.9861000000001"/>
    <n v="3642986.1"/>
  </r>
  <r>
    <n v="1010000"/>
    <s v="ELEC PLANT IN SERV"/>
    <s v="3540000"/>
    <x v="2"/>
    <s v="TOWERS AND FIXTURES"/>
    <n v="84005"/>
    <x v="9"/>
    <s v="NUTIL"/>
    <x v="0"/>
    <n v="3677.6686800000002"/>
    <n v="3677668.68"/>
  </r>
  <r>
    <n v="1010000"/>
    <s v="ELEC PLANT IN SERV"/>
    <s v="3550000"/>
    <x v="3"/>
    <s v="POLES AND FIXTURES"/>
    <n v="84006"/>
    <x v="5"/>
    <s v="NUTIL"/>
    <x v="0"/>
    <n v="788.84334999999999"/>
    <n v="788843.35"/>
  </r>
  <r>
    <n v="1010000"/>
    <s v="ELEC PLANT IN SERV"/>
    <s v="3550000"/>
    <x v="3"/>
    <s v="POLES AND FIXTURES"/>
    <n v="84007"/>
    <x v="6"/>
    <s v="NUTIL"/>
    <x v="0"/>
    <n v="606.0539"/>
    <n v="606053.9"/>
  </r>
  <r>
    <n v="1010000"/>
    <s v="ELEC PLANT IN SERV"/>
    <s v="3550000"/>
    <x v="3"/>
    <s v="POLES AND FIXTURES"/>
    <n v="84004"/>
    <x v="7"/>
    <s v="NUTIL"/>
    <x v="2"/>
    <n v="90.430850000000007"/>
    <n v="90430.85"/>
  </r>
  <r>
    <n v="1010000"/>
    <s v="ELEC PLANT IN SERV"/>
    <s v="3550000"/>
    <x v="3"/>
    <s v="POLES AND FIXTURES"/>
    <n v="540176"/>
    <x v="8"/>
    <s v="NUTIL"/>
    <x v="2"/>
    <n v="43.832560000000001"/>
    <n v="43832.56"/>
  </r>
  <r>
    <n v="1010000"/>
    <s v="ELEC PLANT IN SERV"/>
    <s v="3550000"/>
    <x v="3"/>
    <s v="POLES AND FIXTURES"/>
    <n v="84005"/>
    <x v="9"/>
    <s v="NUTIL"/>
    <x v="0"/>
    <n v="932.95993999999996"/>
    <n v="932959.94"/>
  </r>
  <r>
    <n v="1010000"/>
    <s v="ELEC PLANT IN SERV"/>
    <s v="3560000"/>
    <x v="4"/>
    <s v="OVERHEAD CONDUCTORS &amp; DEVICES"/>
    <n v="84006"/>
    <x v="5"/>
    <s v="NUTIL"/>
    <x v="0"/>
    <n v="1399.9261100000001"/>
    <n v="1399926.11"/>
  </r>
  <r>
    <n v="1010000"/>
    <s v="ELEC PLANT IN SERV"/>
    <s v="3560000"/>
    <x v="4"/>
    <s v="OVERHEAD CONDUCTORS &amp; DEVICES"/>
    <n v="84007"/>
    <x v="6"/>
    <s v="NUTIL"/>
    <x v="0"/>
    <n v="1410.2812200000001"/>
    <n v="1410281.22"/>
  </r>
  <r>
    <n v="1010000"/>
    <s v="ELEC PLANT IN SERV"/>
    <s v="3560000"/>
    <x v="4"/>
    <s v="OVERHEAD CONDUCTORS &amp; DEVICES"/>
    <n v="84004"/>
    <x v="7"/>
    <s v="NUTIL"/>
    <x v="2"/>
    <n v="2385.99046"/>
    <n v="2385990.46"/>
  </r>
  <r>
    <n v="1010000"/>
    <s v="ELEC PLANT IN SERV"/>
    <s v="3560000"/>
    <x v="4"/>
    <s v="OVERHEAD CONDUCTORS &amp; DEVICES"/>
    <n v="540176"/>
    <x v="8"/>
    <s v="NUTIL"/>
    <x v="2"/>
    <n v="3078.8059800000001"/>
    <n v="3078805.98"/>
  </r>
  <r>
    <n v="1010000"/>
    <s v="ELEC PLANT IN SERV"/>
    <s v="3560000"/>
    <x v="4"/>
    <s v="OVERHEAD CONDUCTORS &amp; DEVICES"/>
    <n v="84005"/>
    <x v="9"/>
    <s v="NUTIL"/>
    <x v="0"/>
    <n v="2854.0503800000001"/>
    <n v="2854050.3800000004"/>
  </r>
  <r>
    <n v="1080000"/>
    <s v="AC PR DPR EL PL SR"/>
    <s v="3520000"/>
    <x v="5"/>
    <s v="STRUCTURES &amp; IMPROVEMENTS"/>
    <n v="85060"/>
    <x v="0"/>
    <s v="NUTIL"/>
    <x v="0"/>
    <n v="-33.557519999999997"/>
    <n v="-33557.519999999997"/>
  </r>
  <r>
    <n v="1080000"/>
    <s v="AC PR DPR EL PL SR"/>
    <s v="3520000"/>
    <x v="5"/>
    <s v="STRUCTURES &amp; IMPROVEMENTS"/>
    <n v="85061"/>
    <x v="1"/>
    <s v="NUTIL"/>
    <x v="0"/>
    <n v="-134.05658"/>
    <n v="-134056.57999999999"/>
  </r>
  <r>
    <n v="1080000"/>
    <s v="AC PR DPR EL PL SR"/>
    <s v="3520000"/>
    <x v="5"/>
    <s v="STRUCTURES &amp; IMPROVEMENTS"/>
    <n v="85063"/>
    <x v="2"/>
    <s v="NUTIL"/>
    <x v="0"/>
    <n v="-169.92264"/>
    <n v="-169922.64"/>
  </r>
  <r>
    <n v="1080000"/>
    <s v="AC PR DPR EL PL SR"/>
    <s v="3520000"/>
    <x v="5"/>
    <s v="STRUCTURES &amp; IMPROVEMENTS"/>
    <n v="85064"/>
    <x v="3"/>
    <s v="NUTIL"/>
    <x v="0"/>
    <n v="-289.03163000000001"/>
    <n v="-289031.63"/>
  </r>
  <r>
    <n v="1080000"/>
    <s v="AC PR DPR EL PL SR"/>
    <s v="3520000"/>
    <x v="5"/>
    <s v="STRUCTURES &amp; IMPROVEMENTS"/>
    <n v="85066"/>
    <x v="4"/>
    <s v="NUTIL"/>
    <x v="1"/>
    <n v="-111.14792"/>
    <n v="-111147.92"/>
  </r>
  <r>
    <n v="1080000"/>
    <s v="AC PR DPR EL PL SR"/>
    <s v="3530000"/>
    <x v="5"/>
    <s v="STATION EQUIPMENT"/>
    <n v="85060"/>
    <x v="0"/>
    <s v="NUTIL"/>
    <x v="0"/>
    <n v="-138.76288"/>
    <n v="-138762.88"/>
  </r>
  <r>
    <n v="1080000"/>
    <s v="AC PR DPR EL PL SR"/>
    <s v="3530000"/>
    <x v="5"/>
    <s v="STATION EQUIPMENT"/>
    <n v="85061"/>
    <x v="1"/>
    <s v="NUTIL"/>
    <x v="0"/>
    <n v="-1183.05846"/>
    <n v="-1183058.46"/>
  </r>
  <r>
    <n v="1080000"/>
    <s v="AC PR DPR EL PL SR"/>
    <s v="3530000"/>
    <x v="5"/>
    <s v="STATION EQUIPMENT"/>
    <n v="85063"/>
    <x v="2"/>
    <s v="NUTIL"/>
    <x v="0"/>
    <n v="-2671.6663400000002"/>
    <n v="-2671666.3400000003"/>
  </r>
  <r>
    <n v="1080000"/>
    <s v="AC PR DPR EL PL SR"/>
    <s v="3530000"/>
    <x v="5"/>
    <s v="STATION EQUIPMENT"/>
    <n v="85064"/>
    <x v="3"/>
    <s v="NUTIL"/>
    <x v="0"/>
    <n v="-2926.7200499999999"/>
    <n v="-2926720.05"/>
  </r>
  <r>
    <n v="1080000"/>
    <s v="AC PR DPR EL PL SR"/>
    <s v="3530000"/>
    <x v="5"/>
    <s v="STATION EQUIPMENT"/>
    <n v="85066"/>
    <x v="4"/>
    <s v="NUTIL"/>
    <x v="1"/>
    <n v="-964.33700999999996"/>
    <n v="-964337.01"/>
  </r>
  <r>
    <n v="1080000"/>
    <s v="AC PR DPR EL PL SR"/>
    <s v="3537000"/>
    <x v="5"/>
    <s v="STATION EQUIPMENT-SUPERVISORY &amp; ALARM"/>
    <n v="85066"/>
    <x v="4"/>
    <s v="NUTIL"/>
    <x v="1"/>
    <n v="-3.5534500000000002"/>
    <n v="-3553.4500000000003"/>
  </r>
  <r>
    <n v="1080000"/>
    <s v="AC PR DPR EL PL SR"/>
    <s v="3540000"/>
    <x v="5"/>
    <s v="TOWERS AND FIXTURES"/>
    <n v="84006"/>
    <x v="5"/>
    <s v="NUTIL"/>
    <x v="0"/>
    <n v="-277.3621"/>
    <n v="-277362.09999999998"/>
  </r>
  <r>
    <n v="1080000"/>
    <s v="AC PR DPR EL PL SR"/>
    <s v="3540000"/>
    <x v="5"/>
    <s v="TOWERS AND FIXTURES"/>
    <n v="84007"/>
    <x v="6"/>
    <s v="NUTIL"/>
    <x v="0"/>
    <n v="-759.74535000000003"/>
    <n v="-759745.35"/>
  </r>
  <r>
    <n v="1080000"/>
    <s v="AC PR DPR EL PL SR"/>
    <s v="3540000"/>
    <x v="5"/>
    <s v="TOWERS AND FIXTURES"/>
    <n v="84004"/>
    <x v="7"/>
    <s v="NUTIL"/>
    <x v="2"/>
    <n v="-1862.48541"/>
    <n v="-1862485.41"/>
  </r>
  <r>
    <n v="1080000"/>
    <s v="AC PR DPR EL PL SR"/>
    <s v="3540000"/>
    <x v="5"/>
    <s v="TOWERS AND FIXTURES"/>
    <n v="540176"/>
    <x v="8"/>
    <s v="NUTIL"/>
    <x v="2"/>
    <n v="-2428.9556299999999"/>
    <n v="-2428955.63"/>
  </r>
  <r>
    <n v="1080000"/>
    <s v="AC PR DPR EL PL SR"/>
    <s v="3540000"/>
    <x v="5"/>
    <s v="TOWERS AND FIXTURES"/>
    <n v="84005"/>
    <x v="9"/>
    <s v="NUTIL"/>
    <x v="0"/>
    <n v="-2360.5006699999999"/>
    <n v="-2360500.67"/>
  </r>
  <r>
    <n v="1080000"/>
    <s v="AC PR DPR EL PL SR"/>
    <s v="3550000"/>
    <x v="5"/>
    <s v="POLES AND FIXTURES"/>
    <n v="84006"/>
    <x v="5"/>
    <s v="NUTIL"/>
    <x v="0"/>
    <n v="-543.82293000000004"/>
    <n v="-543822.93000000005"/>
  </r>
  <r>
    <n v="1080000"/>
    <s v="AC PR DPR EL PL SR"/>
    <s v="3550000"/>
    <x v="5"/>
    <s v="POLES AND FIXTURES"/>
    <n v="84007"/>
    <x v="6"/>
    <s v="NUTIL"/>
    <x v="0"/>
    <n v="-323.98755999999997"/>
    <n v="-323987.56"/>
  </r>
  <r>
    <n v="1080000"/>
    <s v="AC PR DPR EL PL SR"/>
    <s v="3550000"/>
    <x v="5"/>
    <s v="POLES AND FIXTURES"/>
    <n v="84004"/>
    <x v="7"/>
    <s v="NUTIL"/>
    <x v="2"/>
    <n v="-14.01562"/>
    <n v="-14015.62"/>
  </r>
  <r>
    <n v="1080000"/>
    <s v="AC PR DPR EL PL SR"/>
    <s v="3550000"/>
    <x v="5"/>
    <s v="POLES AND FIXTURES"/>
    <n v="540176"/>
    <x v="8"/>
    <s v="NUTIL"/>
    <x v="2"/>
    <n v="-19.491250000000001"/>
    <n v="-19491.25"/>
  </r>
  <r>
    <n v="1080000"/>
    <s v="AC PR DPR EL PL SR"/>
    <s v="3550000"/>
    <x v="5"/>
    <s v="POLES AND FIXTURES"/>
    <n v="84005"/>
    <x v="9"/>
    <s v="NUTIL"/>
    <x v="0"/>
    <n v="-709.58970999999997"/>
    <n v="-709589.71"/>
  </r>
  <r>
    <n v="1080000"/>
    <s v="AC PR DPR EL PL SR"/>
    <s v="3560000"/>
    <x v="5"/>
    <s v="OVERHEAD CONDUCTORS &amp; DEVICES"/>
    <n v="84006"/>
    <x v="5"/>
    <s v="NUTIL"/>
    <x v="0"/>
    <n v="-876.62834999999995"/>
    <n v="-876628.35"/>
  </r>
  <r>
    <n v="1080000"/>
    <s v="AC PR DPR EL PL SR"/>
    <s v="3560000"/>
    <x v="5"/>
    <s v="OVERHEAD CONDUCTORS &amp; DEVICES"/>
    <n v="84007"/>
    <x v="6"/>
    <s v="NUTIL"/>
    <x v="0"/>
    <n v="-818.47446000000002"/>
    <n v="-818474.46000000008"/>
  </r>
  <r>
    <n v="1080000"/>
    <s v="AC PR DPR EL PL SR"/>
    <s v="3560000"/>
    <x v="5"/>
    <s v="OVERHEAD CONDUCTORS &amp; DEVICES"/>
    <n v="84004"/>
    <x v="7"/>
    <s v="NUTIL"/>
    <x v="2"/>
    <n v="-1951.2196300000001"/>
    <n v="-1951219.6300000001"/>
  </r>
  <r>
    <n v="1080000"/>
    <s v="AC PR DPR EL PL SR"/>
    <s v="3560000"/>
    <x v="5"/>
    <s v="OVERHEAD CONDUCTORS &amp; DEVICES"/>
    <n v="540176"/>
    <x v="8"/>
    <s v="NUTIL"/>
    <x v="2"/>
    <n v="-2543.6132699999998"/>
    <n v="-2543613.27"/>
  </r>
  <r>
    <n v="1080000"/>
    <s v="AC PR DPR EL PL SR"/>
    <s v="3560000"/>
    <x v="5"/>
    <s v="OVERHEAD CONDUCTORS &amp; DEVICES"/>
    <n v="84005"/>
    <x v="9"/>
    <s v="NUTIL"/>
    <x v="0"/>
    <n v="-2173.1176999999998"/>
    <n v="-2173117.6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7:D34" firstHeaderRow="2" firstDataRow="2" firstDataCol="3"/>
  <pivotFields count="11">
    <pivotField compact="0" outline="0" showAll="0"/>
    <pivotField compact="0" outline="0" showAll="0"/>
    <pivotField compact="0" outline="0" showAll="0"/>
    <pivotField axis="axisRow" compact="0" outline="0" showAll="0" defaultSubtotal="0">
      <items count="6">
        <item h="1" x="5"/>
        <item x="0"/>
        <item x="1"/>
        <item x="2"/>
        <item x="3"/>
        <item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name="WCA _x000a_Factor"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26">
    <i>
      <x/>
      <x v="1"/>
      <x v="1"/>
    </i>
    <i r="1">
      <x v="2"/>
      <x v="1"/>
    </i>
    <i>
      <x v="1"/>
      <x v="1"/>
      <x v="1"/>
    </i>
    <i r="1">
      <x v="2"/>
      <x v="1"/>
    </i>
    <i>
      <x v="2"/>
      <x v="3"/>
      <x v="1"/>
    </i>
    <i r="1">
      <x v="4"/>
      <x v="1"/>
    </i>
    <i r="1">
      <x v="5"/>
      <x v="1"/>
    </i>
    <i>
      <x v="3"/>
      <x v="3"/>
      <x v="1"/>
    </i>
    <i r="1">
      <x v="4"/>
      <x v="1"/>
    </i>
    <i r="1">
      <x v="5"/>
      <x v="1"/>
    </i>
    <i>
      <x v="4"/>
      <x v="3"/>
      <x v="2"/>
    </i>
    <i r="1">
      <x v="4"/>
      <x v="2"/>
    </i>
    <i r="1">
      <x v="5"/>
      <x v="2"/>
    </i>
    <i>
      <x v="5"/>
      <x v="3"/>
      <x v="2"/>
    </i>
    <i r="1">
      <x v="4"/>
      <x v="2"/>
    </i>
    <i r="1">
      <x v="5"/>
      <x v="2"/>
    </i>
    <i>
      <x v="6"/>
      <x v="1"/>
      <x v="1"/>
    </i>
    <i r="1">
      <x v="2"/>
      <x v="1"/>
    </i>
    <i>
      <x v="7"/>
      <x v="3"/>
      <x v="1"/>
    </i>
    <i r="1">
      <x v="4"/>
      <x v="1"/>
    </i>
    <i r="1">
      <x v="5"/>
      <x v="1"/>
    </i>
    <i>
      <x v="8"/>
      <x v="1"/>
      <x v="1"/>
    </i>
    <i r="1">
      <x v="2"/>
      <x v="1"/>
    </i>
    <i>
      <x v="9"/>
      <x v="1"/>
      <x/>
    </i>
    <i r="1">
      <x v="2"/>
      <x/>
    </i>
    <i t="grand">
      <x/>
    </i>
  </rowItems>
  <colItems count="1">
    <i/>
  </colItems>
  <dataFields count="1">
    <dataField name="Gross Electric Plant In-Service" fld="10" baseField="0" baseItem="0" numFmtId="164"/>
  </dataFields>
  <formats count="131">
    <format dxfId="130">
      <pivotArea type="all" dataOnly="0" outline="0" fieldPosition="0"/>
    </format>
    <format dxfId="129">
      <pivotArea outline="0" collapsedLevelsAreSubtotals="1" fieldPosition="0"/>
    </format>
    <format dxfId="128">
      <pivotArea type="topRight" dataOnly="0" labelOnly="1" outline="0" fieldPosition="0"/>
    </format>
    <format dxfId="127">
      <pivotArea dataOnly="0" labelOnly="1" outline="0" fieldPosition="0">
        <references count="1">
          <reference field="6" count="0"/>
        </references>
      </pivotArea>
    </format>
    <format dxfId="126">
      <pivotArea dataOnly="0" labelOnly="1" grandRow="1" outline="0" fieldPosition="0"/>
    </format>
    <format dxfId="125">
      <pivotArea dataOnly="0" labelOnly="1" outline="0" fieldPosition="0">
        <references count="2">
          <reference field="3" count="3">
            <x v="0"/>
            <x v="1"/>
            <x v="2"/>
          </reference>
          <reference field="6" count="1" selected="0">
            <x v="0"/>
          </reference>
        </references>
      </pivotArea>
    </format>
    <format dxfId="124">
      <pivotArea dataOnly="0" labelOnly="1" outline="0" fieldPosition="0">
        <references count="2">
          <reference field="3" count="3">
            <x v="0"/>
            <x v="1"/>
            <x v="2"/>
          </reference>
          <reference field="6" count="1" selected="0">
            <x v="1"/>
          </reference>
        </references>
      </pivotArea>
    </format>
    <format dxfId="123">
      <pivotArea dataOnly="0" labelOnly="1" outline="0" fieldPosition="0">
        <references count="2">
          <reference field="3" count="4">
            <x v="0"/>
            <x v="3"/>
            <x v="4"/>
            <x v="5"/>
          </reference>
          <reference field="6" count="1" selected="0">
            <x v="2"/>
          </reference>
        </references>
      </pivotArea>
    </format>
    <format dxfId="122">
      <pivotArea dataOnly="0" labelOnly="1" outline="0" fieldPosition="0">
        <references count="2">
          <reference field="3" count="4">
            <x v="0"/>
            <x v="3"/>
            <x v="4"/>
            <x v="5"/>
          </reference>
          <reference field="6" count="1" selected="0">
            <x v="3"/>
          </reference>
        </references>
      </pivotArea>
    </format>
    <format dxfId="121">
      <pivotArea dataOnly="0" labelOnly="1" outline="0" fieldPosition="0">
        <references count="2">
          <reference field="3" count="4">
            <x v="0"/>
            <x v="3"/>
            <x v="4"/>
            <x v="5"/>
          </reference>
          <reference field="6" count="1" selected="0">
            <x v="4"/>
          </reference>
        </references>
      </pivotArea>
    </format>
    <format dxfId="120">
      <pivotArea dataOnly="0" labelOnly="1" outline="0" fieldPosition="0">
        <references count="2">
          <reference field="3" count="4">
            <x v="0"/>
            <x v="3"/>
            <x v="4"/>
            <x v="5"/>
          </reference>
          <reference field="6" count="1" selected="0">
            <x v="5"/>
          </reference>
        </references>
      </pivotArea>
    </format>
    <format dxfId="119">
      <pivotArea dataOnly="0" labelOnly="1" outline="0" fieldPosition="0">
        <references count="2">
          <reference field="3" count="3">
            <x v="0"/>
            <x v="1"/>
            <x v="2"/>
          </reference>
          <reference field="6" count="1" selected="0">
            <x v="6"/>
          </reference>
        </references>
      </pivotArea>
    </format>
    <format dxfId="118">
      <pivotArea dataOnly="0" labelOnly="1" outline="0" fieldPosition="0">
        <references count="2">
          <reference field="3" count="4">
            <x v="0"/>
            <x v="3"/>
            <x v="4"/>
            <x v="5"/>
          </reference>
          <reference field="6" count="1" selected="0">
            <x v="7"/>
          </reference>
        </references>
      </pivotArea>
    </format>
    <format dxfId="117">
      <pivotArea dataOnly="0" labelOnly="1" outline="0" fieldPosition="0">
        <references count="2">
          <reference field="3" count="3">
            <x v="0"/>
            <x v="1"/>
            <x v="2"/>
          </reference>
          <reference field="6" count="1" selected="0">
            <x v="8"/>
          </reference>
        </references>
      </pivotArea>
    </format>
    <format dxfId="116">
      <pivotArea dataOnly="0" labelOnly="1" outline="0" fieldPosition="0">
        <references count="2">
          <reference field="3" count="3">
            <x v="0"/>
            <x v="1"/>
            <x v="2"/>
          </reference>
          <reference field="6" count="1" selected="0">
            <x v="9"/>
          </reference>
        </references>
      </pivotArea>
    </format>
    <format dxfId="115">
      <pivotArea dataOnly="0" labelOnly="1" outline="0" fieldPosition="0">
        <references count="3">
          <reference field="3" count="1" selected="0">
            <x v="0"/>
          </reference>
          <reference field="6" count="1" selected="0">
            <x v="0"/>
          </reference>
          <reference field="8" count="1">
            <x v="1"/>
          </reference>
        </references>
      </pivotArea>
    </format>
    <format dxfId="114">
      <pivotArea dataOnly="0" labelOnly="1" outline="0" fieldPosition="0">
        <references count="3">
          <reference field="3" count="1" selected="0">
            <x v="1"/>
          </reference>
          <reference field="6" count="1" selected="0">
            <x v="0"/>
          </reference>
          <reference field="8" count="1">
            <x v="1"/>
          </reference>
        </references>
      </pivotArea>
    </format>
    <format dxfId="113">
      <pivotArea dataOnly="0" labelOnly="1" outline="0" fieldPosition="0">
        <references count="3">
          <reference field="3" count="1" selected="0">
            <x v="2"/>
          </reference>
          <reference field="6" count="1" selected="0">
            <x v="0"/>
          </reference>
          <reference field="8" count="1">
            <x v="1"/>
          </reference>
        </references>
      </pivotArea>
    </format>
    <format dxfId="112">
      <pivotArea dataOnly="0" labelOnly="1" outline="0" fieldPosition="0">
        <references count="3">
          <reference field="3" count="1" selected="0">
            <x v="0"/>
          </reference>
          <reference field="6" count="1" selected="0">
            <x v="1"/>
          </reference>
          <reference field="8" count="1">
            <x v="1"/>
          </reference>
        </references>
      </pivotArea>
    </format>
    <format dxfId="111">
      <pivotArea dataOnly="0" labelOnly="1" outline="0" fieldPosition="0">
        <references count="3">
          <reference field="3" count="1" selected="0">
            <x v="1"/>
          </reference>
          <reference field="6" count="1" selected="0">
            <x v="1"/>
          </reference>
          <reference field="8" count="1">
            <x v="1"/>
          </reference>
        </references>
      </pivotArea>
    </format>
    <format dxfId="110">
      <pivotArea dataOnly="0" labelOnly="1" outline="0" fieldPosition="0">
        <references count="3">
          <reference field="3" count="1" selected="0">
            <x v="2"/>
          </reference>
          <reference field="6" count="1" selected="0">
            <x v="1"/>
          </reference>
          <reference field="8" count="1">
            <x v="1"/>
          </reference>
        </references>
      </pivotArea>
    </format>
    <format dxfId="109">
      <pivotArea dataOnly="0" labelOnly="1" outline="0" fieldPosition="0">
        <references count="3">
          <reference field="3" count="1" selected="0">
            <x v="0"/>
          </reference>
          <reference field="6" count="1" selected="0">
            <x v="2"/>
          </reference>
          <reference field="8" count="1">
            <x v="1"/>
          </reference>
        </references>
      </pivotArea>
    </format>
    <format dxfId="108">
      <pivotArea dataOnly="0" labelOnly="1" outline="0" fieldPosition="0">
        <references count="3">
          <reference field="3" count="1" selected="0">
            <x v="3"/>
          </reference>
          <reference field="6" count="1" selected="0">
            <x v="2"/>
          </reference>
          <reference field="8" count="1">
            <x v="1"/>
          </reference>
        </references>
      </pivotArea>
    </format>
    <format dxfId="107">
      <pivotArea dataOnly="0" labelOnly="1" outline="0" fieldPosition="0">
        <references count="3">
          <reference field="3" count="1" selected="0">
            <x v="4"/>
          </reference>
          <reference field="6" count="1" selected="0">
            <x v="2"/>
          </reference>
          <reference field="8" count="1">
            <x v="1"/>
          </reference>
        </references>
      </pivotArea>
    </format>
    <format dxfId="106">
      <pivotArea dataOnly="0" labelOnly="1" outline="0" fieldPosition="0">
        <references count="3">
          <reference field="3" count="1" selected="0">
            <x v="5"/>
          </reference>
          <reference field="6" count="1" selected="0">
            <x v="2"/>
          </reference>
          <reference field="8" count="1">
            <x v="1"/>
          </reference>
        </references>
      </pivotArea>
    </format>
    <format dxfId="105">
      <pivotArea dataOnly="0" labelOnly="1" outline="0" fieldPosition="0">
        <references count="3">
          <reference field="3" count="1" selected="0">
            <x v="0"/>
          </reference>
          <reference field="6" count="1" selected="0">
            <x v="3"/>
          </reference>
          <reference field="8" count="1">
            <x v="1"/>
          </reference>
        </references>
      </pivotArea>
    </format>
    <format dxfId="104">
      <pivotArea dataOnly="0" labelOnly="1" outline="0" fieldPosition="0">
        <references count="3">
          <reference field="3" count="1" selected="0">
            <x v="3"/>
          </reference>
          <reference field="6" count="1" selected="0">
            <x v="3"/>
          </reference>
          <reference field="8" count="1">
            <x v="1"/>
          </reference>
        </references>
      </pivotArea>
    </format>
    <format dxfId="103">
      <pivotArea dataOnly="0" labelOnly="1" outline="0" fieldPosition="0">
        <references count="3">
          <reference field="3" count="1" selected="0">
            <x v="4"/>
          </reference>
          <reference field="6" count="1" selected="0">
            <x v="3"/>
          </reference>
          <reference field="8" count="1">
            <x v="1"/>
          </reference>
        </references>
      </pivotArea>
    </format>
    <format dxfId="102">
      <pivotArea dataOnly="0" labelOnly="1" outline="0" fieldPosition="0">
        <references count="3">
          <reference field="3" count="1" selected="0">
            <x v="5"/>
          </reference>
          <reference field="6" count="1" selected="0">
            <x v="3"/>
          </reference>
          <reference field="8" count="1">
            <x v="1"/>
          </reference>
        </references>
      </pivotArea>
    </format>
    <format dxfId="101">
      <pivotArea dataOnly="0" labelOnly="1" outline="0" fieldPosition="0">
        <references count="3">
          <reference field="3" count="1" selected="0">
            <x v="0"/>
          </reference>
          <reference field="6" count="1" selected="0">
            <x v="4"/>
          </reference>
          <reference field="8" count="1">
            <x v="2"/>
          </reference>
        </references>
      </pivotArea>
    </format>
    <format dxfId="100">
      <pivotArea dataOnly="0" labelOnly="1" outline="0" fieldPosition="0">
        <references count="3">
          <reference field="3" count="1" selected="0">
            <x v="3"/>
          </reference>
          <reference field="6" count="1" selected="0">
            <x v="4"/>
          </reference>
          <reference field="8" count="1">
            <x v="2"/>
          </reference>
        </references>
      </pivotArea>
    </format>
    <format dxfId="99">
      <pivotArea dataOnly="0" labelOnly="1" outline="0" fieldPosition="0">
        <references count="3">
          <reference field="3" count="1" selected="0">
            <x v="4"/>
          </reference>
          <reference field="6" count="1" selected="0">
            <x v="4"/>
          </reference>
          <reference field="8" count="1">
            <x v="2"/>
          </reference>
        </references>
      </pivotArea>
    </format>
    <format dxfId="98">
      <pivotArea dataOnly="0" labelOnly="1" outline="0" fieldPosition="0">
        <references count="3">
          <reference field="3" count="1" selected="0">
            <x v="5"/>
          </reference>
          <reference field="6" count="1" selected="0">
            <x v="4"/>
          </reference>
          <reference field="8" count="1">
            <x v="2"/>
          </reference>
        </references>
      </pivotArea>
    </format>
    <format dxfId="97">
      <pivotArea dataOnly="0" labelOnly="1" outline="0" fieldPosition="0">
        <references count="3">
          <reference field="3" count="1" selected="0">
            <x v="0"/>
          </reference>
          <reference field="6" count="1" selected="0">
            <x v="5"/>
          </reference>
          <reference field="8" count="1">
            <x v="2"/>
          </reference>
        </references>
      </pivotArea>
    </format>
    <format dxfId="96">
      <pivotArea dataOnly="0" labelOnly="1" outline="0" fieldPosition="0">
        <references count="3">
          <reference field="3" count="1" selected="0">
            <x v="3"/>
          </reference>
          <reference field="6" count="1" selected="0">
            <x v="5"/>
          </reference>
          <reference field="8" count="1">
            <x v="2"/>
          </reference>
        </references>
      </pivotArea>
    </format>
    <format dxfId="95">
      <pivotArea dataOnly="0" labelOnly="1" outline="0" fieldPosition="0">
        <references count="3">
          <reference field="3" count="1" selected="0">
            <x v="4"/>
          </reference>
          <reference field="6" count="1" selected="0">
            <x v="5"/>
          </reference>
          <reference field="8" count="1">
            <x v="2"/>
          </reference>
        </references>
      </pivotArea>
    </format>
    <format dxfId="94">
      <pivotArea dataOnly="0" labelOnly="1" outline="0" fieldPosition="0">
        <references count="3">
          <reference field="3" count="1" selected="0">
            <x v="5"/>
          </reference>
          <reference field="6" count="1" selected="0">
            <x v="5"/>
          </reference>
          <reference field="8" count="1">
            <x v="2"/>
          </reference>
        </references>
      </pivotArea>
    </format>
    <format dxfId="93">
      <pivotArea dataOnly="0" labelOnly="1" outline="0" fieldPosition="0">
        <references count="3">
          <reference field="3" count="1" selected="0">
            <x v="0"/>
          </reference>
          <reference field="6" count="1" selected="0">
            <x v="6"/>
          </reference>
          <reference field="8" count="1">
            <x v="1"/>
          </reference>
        </references>
      </pivotArea>
    </format>
    <format dxfId="92">
      <pivotArea dataOnly="0" labelOnly="1" outline="0" fieldPosition="0">
        <references count="3">
          <reference field="3" count="1" selected="0">
            <x v="1"/>
          </reference>
          <reference field="6" count="1" selected="0">
            <x v="6"/>
          </reference>
          <reference field="8" count="1">
            <x v="1"/>
          </reference>
        </references>
      </pivotArea>
    </format>
    <format dxfId="91">
      <pivotArea dataOnly="0" labelOnly="1" outline="0" fieldPosition="0">
        <references count="3">
          <reference field="3" count="1" selected="0">
            <x v="2"/>
          </reference>
          <reference field="6" count="1" selected="0">
            <x v="6"/>
          </reference>
          <reference field="8" count="1">
            <x v="1"/>
          </reference>
        </references>
      </pivotArea>
    </format>
    <format dxfId="90">
      <pivotArea dataOnly="0" labelOnly="1" outline="0" fieldPosition="0">
        <references count="3">
          <reference field="3" count="1" selected="0">
            <x v="0"/>
          </reference>
          <reference field="6" count="1" selected="0">
            <x v="7"/>
          </reference>
          <reference field="8" count="1">
            <x v="1"/>
          </reference>
        </references>
      </pivotArea>
    </format>
    <format dxfId="89">
      <pivotArea dataOnly="0" labelOnly="1" outline="0" fieldPosition="0">
        <references count="3">
          <reference field="3" count="1" selected="0">
            <x v="3"/>
          </reference>
          <reference field="6" count="1" selected="0">
            <x v="7"/>
          </reference>
          <reference field="8" count="1">
            <x v="1"/>
          </reference>
        </references>
      </pivotArea>
    </format>
    <format dxfId="88">
      <pivotArea dataOnly="0" labelOnly="1" outline="0" fieldPosition="0">
        <references count="3">
          <reference field="3" count="1" selected="0">
            <x v="4"/>
          </reference>
          <reference field="6" count="1" selected="0">
            <x v="7"/>
          </reference>
          <reference field="8" count="1">
            <x v="1"/>
          </reference>
        </references>
      </pivotArea>
    </format>
    <format dxfId="87">
      <pivotArea dataOnly="0" labelOnly="1" outline="0" fieldPosition="0">
        <references count="3">
          <reference field="3" count="1" selected="0">
            <x v="5"/>
          </reference>
          <reference field="6" count="1" selected="0">
            <x v="7"/>
          </reference>
          <reference field="8" count="1">
            <x v="1"/>
          </reference>
        </references>
      </pivotArea>
    </format>
    <format dxfId="86">
      <pivotArea dataOnly="0" labelOnly="1" outline="0" fieldPosition="0">
        <references count="3">
          <reference field="3" count="1" selected="0">
            <x v="0"/>
          </reference>
          <reference field="6" count="1" selected="0">
            <x v="8"/>
          </reference>
          <reference field="8" count="1">
            <x v="1"/>
          </reference>
        </references>
      </pivotArea>
    </format>
    <format dxfId="85">
      <pivotArea dataOnly="0" labelOnly="1" outline="0" fieldPosition="0">
        <references count="3">
          <reference field="3" count="1" selected="0">
            <x v="1"/>
          </reference>
          <reference field="6" count="1" selected="0">
            <x v="8"/>
          </reference>
          <reference field="8" count="1">
            <x v="1"/>
          </reference>
        </references>
      </pivotArea>
    </format>
    <format dxfId="84">
      <pivotArea dataOnly="0" labelOnly="1" outline="0" fieldPosition="0">
        <references count="3">
          <reference field="3" count="1" selected="0">
            <x v="2"/>
          </reference>
          <reference field="6" count="1" selected="0">
            <x v="8"/>
          </reference>
          <reference field="8" count="1">
            <x v="1"/>
          </reference>
        </references>
      </pivotArea>
    </format>
    <format dxfId="83">
      <pivotArea dataOnly="0" labelOnly="1" outline="0" fieldPosition="0">
        <references count="3">
          <reference field="3" count="1" selected="0">
            <x v="0"/>
          </reference>
          <reference field="6" count="1" selected="0">
            <x v="9"/>
          </reference>
          <reference field="8" count="1">
            <x v="0"/>
          </reference>
        </references>
      </pivotArea>
    </format>
    <format dxfId="82">
      <pivotArea dataOnly="0" labelOnly="1" outline="0" fieldPosition="0">
        <references count="3">
          <reference field="3" count="1" selected="0">
            <x v="1"/>
          </reference>
          <reference field="6" count="1" selected="0">
            <x v="9"/>
          </reference>
          <reference field="8" count="1">
            <x v="0"/>
          </reference>
        </references>
      </pivotArea>
    </format>
    <format dxfId="81">
      <pivotArea dataOnly="0" labelOnly="1" outline="0" fieldPosition="0">
        <references count="3">
          <reference field="3" count="1" selected="0">
            <x v="2"/>
          </reference>
          <reference field="6" count="1" selected="0">
            <x v="9"/>
          </reference>
          <reference field="8" count="1">
            <x v="0"/>
          </reference>
        </references>
      </pivotArea>
    </format>
    <format dxfId="80">
      <pivotArea type="all" dataOnly="0" outline="0" fieldPosition="0"/>
    </format>
    <format dxfId="79">
      <pivotArea outline="0" collapsedLevelsAreSubtotals="1" fieldPosition="0"/>
    </format>
    <format dxfId="78">
      <pivotArea type="topRight" dataOnly="0" labelOnly="1" outline="0" fieldPosition="0"/>
    </format>
    <format dxfId="77">
      <pivotArea dataOnly="0" labelOnly="1" outline="0" fieldPosition="0">
        <references count="1">
          <reference field="6" count="0"/>
        </references>
      </pivotArea>
    </format>
    <format dxfId="76">
      <pivotArea dataOnly="0" labelOnly="1" grandRow="1" outline="0" fieldPosition="0"/>
    </format>
    <format dxfId="75">
      <pivotArea dataOnly="0" labelOnly="1" outline="0" fieldPosition="0">
        <references count="2">
          <reference field="3" count="3">
            <x v="0"/>
            <x v="1"/>
            <x v="2"/>
          </reference>
          <reference field="6" count="1" selected="0">
            <x v="0"/>
          </reference>
        </references>
      </pivotArea>
    </format>
    <format dxfId="74">
      <pivotArea dataOnly="0" labelOnly="1" outline="0" fieldPosition="0">
        <references count="2">
          <reference field="3" count="3">
            <x v="0"/>
            <x v="1"/>
            <x v="2"/>
          </reference>
          <reference field="6" count="1" selected="0">
            <x v="1"/>
          </reference>
        </references>
      </pivotArea>
    </format>
    <format dxfId="73">
      <pivotArea dataOnly="0" labelOnly="1" outline="0" fieldPosition="0">
        <references count="2">
          <reference field="3" count="4">
            <x v="0"/>
            <x v="3"/>
            <x v="4"/>
            <x v="5"/>
          </reference>
          <reference field="6" count="1" selected="0">
            <x v="2"/>
          </reference>
        </references>
      </pivotArea>
    </format>
    <format dxfId="72">
      <pivotArea dataOnly="0" labelOnly="1" outline="0" fieldPosition="0">
        <references count="2">
          <reference field="3" count="4">
            <x v="0"/>
            <x v="3"/>
            <x v="4"/>
            <x v="5"/>
          </reference>
          <reference field="6" count="1" selected="0">
            <x v="3"/>
          </reference>
        </references>
      </pivotArea>
    </format>
    <format dxfId="71">
      <pivotArea dataOnly="0" labelOnly="1" outline="0" fieldPosition="0">
        <references count="2">
          <reference field="3" count="4">
            <x v="0"/>
            <x v="3"/>
            <x v="4"/>
            <x v="5"/>
          </reference>
          <reference field="6" count="1" selected="0">
            <x v="4"/>
          </reference>
        </references>
      </pivotArea>
    </format>
    <format dxfId="70">
      <pivotArea dataOnly="0" labelOnly="1" outline="0" fieldPosition="0">
        <references count="2">
          <reference field="3" count="4">
            <x v="0"/>
            <x v="3"/>
            <x v="4"/>
            <x v="5"/>
          </reference>
          <reference field="6" count="1" selected="0">
            <x v="5"/>
          </reference>
        </references>
      </pivotArea>
    </format>
    <format dxfId="69">
      <pivotArea dataOnly="0" labelOnly="1" outline="0" fieldPosition="0">
        <references count="2">
          <reference field="3" count="3">
            <x v="0"/>
            <x v="1"/>
            <x v="2"/>
          </reference>
          <reference field="6" count="1" selected="0">
            <x v="6"/>
          </reference>
        </references>
      </pivotArea>
    </format>
    <format dxfId="68">
      <pivotArea dataOnly="0" labelOnly="1" outline="0" fieldPosition="0">
        <references count="2">
          <reference field="3" count="4">
            <x v="0"/>
            <x v="3"/>
            <x v="4"/>
            <x v="5"/>
          </reference>
          <reference field="6" count="1" selected="0">
            <x v="7"/>
          </reference>
        </references>
      </pivotArea>
    </format>
    <format dxfId="67">
      <pivotArea dataOnly="0" labelOnly="1" outline="0" fieldPosition="0">
        <references count="2">
          <reference field="3" count="3">
            <x v="0"/>
            <x v="1"/>
            <x v="2"/>
          </reference>
          <reference field="6" count="1" selected="0">
            <x v="8"/>
          </reference>
        </references>
      </pivotArea>
    </format>
    <format dxfId="66">
      <pivotArea dataOnly="0" labelOnly="1" outline="0" fieldPosition="0">
        <references count="2">
          <reference field="3" count="3">
            <x v="0"/>
            <x v="1"/>
            <x v="2"/>
          </reference>
          <reference field="6" count="1" selected="0">
            <x v="9"/>
          </reference>
        </references>
      </pivotArea>
    </format>
    <format dxfId="65">
      <pivotArea dataOnly="0" labelOnly="1" outline="0" fieldPosition="0">
        <references count="3">
          <reference field="3" count="1" selected="0">
            <x v="0"/>
          </reference>
          <reference field="6" count="1" selected="0">
            <x v="0"/>
          </reference>
          <reference field="8" count="1">
            <x v="1"/>
          </reference>
        </references>
      </pivotArea>
    </format>
    <format dxfId="64">
      <pivotArea dataOnly="0" labelOnly="1" outline="0" fieldPosition="0">
        <references count="3">
          <reference field="3" count="1" selected="0">
            <x v="1"/>
          </reference>
          <reference field="6" count="1" selected="0">
            <x v="0"/>
          </reference>
          <reference field="8" count="1">
            <x v="1"/>
          </reference>
        </references>
      </pivotArea>
    </format>
    <format dxfId="63">
      <pivotArea dataOnly="0" labelOnly="1" outline="0" fieldPosition="0">
        <references count="3">
          <reference field="3" count="1" selected="0">
            <x v="2"/>
          </reference>
          <reference field="6" count="1" selected="0">
            <x v="0"/>
          </reference>
          <reference field="8" count="1">
            <x v="1"/>
          </reference>
        </references>
      </pivotArea>
    </format>
    <format dxfId="62">
      <pivotArea dataOnly="0" labelOnly="1" outline="0" fieldPosition="0">
        <references count="3">
          <reference field="3" count="1" selected="0">
            <x v="0"/>
          </reference>
          <reference field="6" count="1" selected="0">
            <x v="1"/>
          </reference>
          <reference field="8" count="1">
            <x v="1"/>
          </reference>
        </references>
      </pivotArea>
    </format>
    <format dxfId="61">
      <pivotArea dataOnly="0" labelOnly="1" outline="0" fieldPosition="0">
        <references count="3">
          <reference field="3" count="1" selected="0">
            <x v="1"/>
          </reference>
          <reference field="6" count="1" selected="0">
            <x v="1"/>
          </reference>
          <reference field="8" count="1">
            <x v="1"/>
          </reference>
        </references>
      </pivotArea>
    </format>
    <format dxfId="60">
      <pivotArea dataOnly="0" labelOnly="1" outline="0" fieldPosition="0">
        <references count="3">
          <reference field="3" count="1" selected="0">
            <x v="2"/>
          </reference>
          <reference field="6" count="1" selected="0">
            <x v="1"/>
          </reference>
          <reference field="8" count="1">
            <x v="1"/>
          </reference>
        </references>
      </pivotArea>
    </format>
    <format dxfId="59">
      <pivotArea dataOnly="0" labelOnly="1" outline="0" fieldPosition="0">
        <references count="3">
          <reference field="3" count="1" selected="0">
            <x v="0"/>
          </reference>
          <reference field="6" count="1" selected="0">
            <x v="2"/>
          </reference>
          <reference field="8" count="1">
            <x v="1"/>
          </reference>
        </references>
      </pivotArea>
    </format>
    <format dxfId="58">
      <pivotArea dataOnly="0" labelOnly="1" outline="0" fieldPosition="0">
        <references count="3">
          <reference field="3" count="1" selected="0">
            <x v="3"/>
          </reference>
          <reference field="6" count="1" selected="0">
            <x v="2"/>
          </reference>
          <reference field="8" count="1">
            <x v="1"/>
          </reference>
        </references>
      </pivotArea>
    </format>
    <format dxfId="57">
      <pivotArea dataOnly="0" labelOnly="1" outline="0" fieldPosition="0">
        <references count="3">
          <reference field="3" count="1" selected="0">
            <x v="4"/>
          </reference>
          <reference field="6" count="1" selected="0">
            <x v="2"/>
          </reference>
          <reference field="8" count="1">
            <x v="1"/>
          </reference>
        </references>
      </pivotArea>
    </format>
    <format dxfId="56">
      <pivotArea dataOnly="0" labelOnly="1" outline="0" fieldPosition="0">
        <references count="3">
          <reference field="3" count="1" selected="0">
            <x v="5"/>
          </reference>
          <reference field="6" count="1" selected="0">
            <x v="2"/>
          </reference>
          <reference field="8" count="1">
            <x v="1"/>
          </reference>
        </references>
      </pivotArea>
    </format>
    <format dxfId="55">
      <pivotArea dataOnly="0" labelOnly="1" outline="0" fieldPosition="0">
        <references count="3">
          <reference field="3" count="1" selected="0">
            <x v="0"/>
          </reference>
          <reference field="6" count="1" selected="0">
            <x v="3"/>
          </reference>
          <reference field="8" count="1">
            <x v="1"/>
          </reference>
        </references>
      </pivotArea>
    </format>
    <format dxfId="54">
      <pivotArea dataOnly="0" labelOnly="1" outline="0" fieldPosition="0">
        <references count="3">
          <reference field="3" count="1" selected="0">
            <x v="3"/>
          </reference>
          <reference field="6" count="1" selected="0">
            <x v="3"/>
          </reference>
          <reference field="8" count="1">
            <x v="1"/>
          </reference>
        </references>
      </pivotArea>
    </format>
    <format dxfId="53">
      <pivotArea dataOnly="0" labelOnly="1" outline="0" fieldPosition="0">
        <references count="3">
          <reference field="3" count="1" selected="0">
            <x v="4"/>
          </reference>
          <reference field="6" count="1" selected="0">
            <x v="3"/>
          </reference>
          <reference field="8" count="1">
            <x v="1"/>
          </reference>
        </references>
      </pivotArea>
    </format>
    <format dxfId="52">
      <pivotArea dataOnly="0" labelOnly="1" outline="0" fieldPosition="0">
        <references count="3">
          <reference field="3" count="1" selected="0">
            <x v="5"/>
          </reference>
          <reference field="6" count="1" selected="0">
            <x v="3"/>
          </reference>
          <reference field="8" count="1">
            <x v="1"/>
          </reference>
        </references>
      </pivotArea>
    </format>
    <format dxfId="51">
      <pivotArea dataOnly="0" labelOnly="1" outline="0" fieldPosition="0">
        <references count="3">
          <reference field="3" count="1" selected="0">
            <x v="0"/>
          </reference>
          <reference field="6" count="1" selected="0">
            <x v="4"/>
          </reference>
          <reference field="8" count="1">
            <x v="2"/>
          </reference>
        </references>
      </pivotArea>
    </format>
    <format dxfId="50">
      <pivotArea dataOnly="0" labelOnly="1" outline="0" fieldPosition="0">
        <references count="3">
          <reference field="3" count="1" selected="0">
            <x v="3"/>
          </reference>
          <reference field="6" count="1" selected="0">
            <x v="4"/>
          </reference>
          <reference field="8" count="1">
            <x v="2"/>
          </reference>
        </references>
      </pivotArea>
    </format>
    <format dxfId="49">
      <pivotArea dataOnly="0" labelOnly="1" outline="0" fieldPosition="0">
        <references count="3">
          <reference field="3" count="1" selected="0">
            <x v="4"/>
          </reference>
          <reference field="6" count="1" selected="0">
            <x v="4"/>
          </reference>
          <reference field="8" count="1">
            <x v="2"/>
          </reference>
        </references>
      </pivotArea>
    </format>
    <format dxfId="48">
      <pivotArea dataOnly="0" labelOnly="1" outline="0" fieldPosition="0">
        <references count="3">
          <reference field="3" count="1" selected="0">
            <x v="5"/>
          </reference>
          <reference field="6" count="1" selected="0">
            <x v="4"/>
          </reference>
          <reference field="8" count="1">
            <x v="2"/>
          </reference>
        </references>
      </pivotArea>
    </format>
    <format dxfId="47">
      <pivotArea dataOnly="0" labelOnly="1" outline="0" fieldPosition="0">
        <references count="3">
          <reference field="3" count="1" selected="0">
            <x v="0"/>
          </reference>
          <reference field="6" count="1" selected="0">
            <x v="5"/>
          </reference>
          <reference field="8" count="1">
            <x v="2"/>
          </reference>
        </references>
      </pivotArea>
    </format>
    <format dxfId="46">
      <pivotArea dataOnly="0" labelOnly="1" outline="0" fieldPosition="0">
        <references count="3">
          <reference field="3" count="1" selected="0">
            <x v="3"/>
          </reference>
          <reference field="6" count="1" selected="0">
            <x v="5"/>
          </reference>
          <reference field="8" count="1">
            <x v="2"/>
          </reference>
        </references>
      </pivotArea>
    </format>
    <format dxfId="45">
      <pivotArea dataOnly="0" labelOnly="1" outline="0" fieldPosition="0">
        <references count="3">
          <reference field="3" count="1" selected="0">
            <x v="4"/>
          </reference>
          <reference field="6" count="1" selected="0">
            <x v="5"/>
          </reference>
          <reference field="8" count="1">
            <x v="2"/>
          </reference>
        </references>
      </pivotArea>
    </format>
    <format dxfId="44">
      <pivotArea dataOnly="0" labelOnly="1" outline="0" fieldPosition="0">
        <references count="3">
          <reference field="3" count="1" selected="0">
            <x v="5"/>
          </reference>
          <reference field="6" count="1" selected="0">
            <x v="5"/>
          </reference>
          <reference field="8" count="1">
            <x v="2"/>
          </reference>
        </references>
      </pivotArea>
    </format>
    <format dxfId="43">
      <pivotArea dataOnly="0" labelOnly="1" outline="0" fieldPosition="0">
        <references count="3">
          <reference field="3" count="1" selected="0">
            <x v="0"/>
          </reference>
          <reference field="6" count="1" selected="0">
            <x v="6"/>
          </reference>
          <reference field="8" count="1">
            <x v="1"/>
          </reference>
        </references>
      </pivotArea>
    </format>
    <format dxfId="42">
      <pivotArea dataOnly="0" labelOnly="1" outline="0" fieldPosition="0">
        <references count="3">
          <reference field="3" count="1" selected="0">
            <x v="1"/>
          </reference>
          <reference field="6" count="1" selected="0">
            <x v="6"/>
          </reference>
          <reference field="8" count="1">
            <x v="1"/>
          </reference>
        </references>
      </pivotArea>
    </format>
    <format dxfId="41">
      <pivotArea dataOnly="0" labelOnly="1" outline="0" fieldPosition="0">
        <references count="3">
          <reference field="3" count="1" selected="0">
            <x v="2"/>
          </reference>
          <reference field="6" count="1" selected="0">
            <x v="6"/>
          </reference>
          <reference field="8" count="1">
            <x v="1"/>
          </reference>
        </references>
      </pivotArea>
    </format>
    <format dxfId="40">
      <pivotArea dataOnly="0" labelOnly="1" outline="0" fieldPosition="0">
        <references count="3">
          <reference field="3" count="1" selected="0">
            <x v="0"/>
          </reference>
          <reference field="6" count="1" selected="0">
            <x v="7"/>
          </reference>
          <reference field="8" count="1">
            <x v="1"/>
          </reference>
        </references>
      </pivotArea>
    </format>
    <format dxfId="39">
      <pivotArea dataOnly="0" labelOnly="1" outline="0" fieldPosition="0">
        <references count="3">
          <reference field="3" count="1" selected="0">
            <x v="3"/>
          </reference>
          <reference field="6" count="1" selected="0">
            <x v="7"/>
          </reference>
          <reference field="8" count="1">
            <x v="1"/>
          </reference>
        </references>
      </pivotArea>
    </format>
    <format dxfId="38">
      <pivotArea dataOnly="0" labelOnly="1" outline="0" fieldPosition="0">
        <references count="3">
          <reference field="3" count="1" selected="0">
            <x v="4"/>
          </reference>
          <reference field="6" count="1" selected="0">
            <x v="7"/>
          </reference>
          <reference field="8" count="1">
            <x v="1"/>
          </reference>
        </references>
      </pivotArea>
    </format>
    <format dxfId="37">
      <pivotArea dataOnly="0" labelOnly="1" outline="0" fieldPosition="0">
        <references count="3">
          <reference field="3" count="1" selected="0">
            <x v="5"/>
          </reference>
          <reference field="6" count="1" selected="0">
            <x v="7"/>
          </reference>
          <reference field="8" count="1">
            <x v="1"/>
          </reference>
        </references>
      </pivotArea>
    </format>
    <format dxfId="36">
      <pivotArea dataOnly="0" labelOnly="1" outline="0" fieldPosition="0">
        <references count="3">
          <reference field="3" count="1" selected="0">
            <x v="0"/>
          </reference>
          <reference field="6" count="1" selected="0">
            <x v="8"/>
          </reference>
          <reference field="8" count="1">
            <x v="1"/>
          </reference>
        </references>
      </pivotArea>
    </format>
    <format dxfId="35">
      <pivotArea dataOnly="0" labelOnly="1" outline="0" fieldPosition="0">
        <references count="3">
          <reference field="3" count="1" selected="0">
            <x v="1"/>
          </reference>
          <reference field="6" count="1" selected="0">
            <x v="8"/>
          </reference>
          <reference field="8" count="1">
            <x v="1"/>
          </reference>
        </references>
      </pivotArea>
    </format>
    <format dxfId="34">
      <pivotArea dataOnly="0" labelOnly="1" outline="0" fieldPosition="0">
        <references count="3">
          <reference field="3" count="1" selected="0">
            <x v="2"/>
          </reference>
          <reference field="6" count="1" selected="0">
            <x v="8"/>
          </reference>
          <reference field="8" count="1">
            <x v="1"/>
          </reference>
        </references>
      </pivotArea>
    </format>
    <format dxfId="33">
      <pivotArea dataOnly="0" labelOnly="1" outline="0" fieldPosition="0">
        <references count="3">
          <reference field="3" count="1" selected="0">
            <x v="0"/>
          </reference>
          <reference field="6" count="1" selected="0">
            <x v="9"/>
          </reference>
          <reference field="8" count="1">
            <x v="0"/>
          </reference>
        </references>
      </pivotArea>
    </format>
    <format dxfId="32">
      <pivotArea dataOnly="0" labelOnly="1" outline="0" fieldPosition="0">
        <references count="3">
          <reference field="3" count="1" selected="0">
            <x v="1"/>
          </reference>
          <reference field="6" count="1" selected="0">
            <x v="9"/>
          </reference>
          <reference field="8" count="1">
            <x v="0"/>
          </reference>
        </references>
      </pivotArea>
    </format>
    <format dxfId="31">
      <pivotArea dataOnly="0" labelOnly="1" outline="0" fieldPosition="0">
        <references count="3">
          <reference field="3" count="1" selected="0">
            <x v="2"/>
          </reference>
          <reference field="6" count="1" selected="0">
            <x v="9"/>
          </reference>
          <reference field="8" count="1">
            <x v="0"/>
          </reference>
        </references>
      </pivotArea>
    </format>
    <format dxfId="30">
      <pivotArea outline="0" collapsedLevelsAreSubtotals="1" fieldPosition="0"/>
    </format>
    <format dxfId="29">
      <pivotArea type="topRight" dataOnly="0" labelOnly="1" outline="0" fieldPosition="0"/>
    </format>
    <format dxfId="28">
      <pivotArea dataOnly="0" grandCol="1" outline="0" axis="axisCol" fieldPosition="0"/>
    </format>
    <format dxfId="27">
      <pivotArea outline="0" fieldPosition="0">
        <references count="3">
          <reference field="3" count="0" selected="0"/>
          <reference field="6" count="0" selected="0"/>
          <reference field="8" count="0" selected="0"/>
        </references>
      </pivotArea>
    </format>
    <format dxfId="26">
      <pivotArea dataOnly="0" labelOnly="1" outline="0" fieldPosition="0">
        <references count="3">
          <reference field="3" count="1" selected="0">
            <x v="1"/>
          </reference>
          <reference field="6" count="1" selected="0">
            <x v="0"/>
          </reference>
          <reference field="8" count="1">
            <x v="1"/>
          </reference>
        </references>
      </pivotArea>
    </format>
    <format dxfId="25">
      <pivotArea dataOnly="0" labelOnly="1" outline="0" fieldPosition="0">
        <references count="3">
          <reference field="3" count="1" selected="0">
            <x v="2"/>
          </reference>
          <reference field="6" count="1" selected="0">
            <x v="0"/>
          </reference>
          <reference field="8" count="1">
            <x v="1"/>
          </reference>
        </references>
      </pivotArea>
    </format>
    <format dxfId="24">
      <pivotArea dataOnly="0" labelOnly="1" outline="0" fieldPosition="0">
        <references count="3">
          <reference field="3" count="1" selected="0">
            <x v="1"/>
          </reference>
          <reference field="6" count="1" selected="0">
            <x v="1"/>
          </reference>
          <reference field="8" count="1">
            <x v="1"/>
          </reference>
        </references>
      </pivotArea>
    </format>
    <format dxfId="23">
      <pivotArea dataOnly="0" labelOnly="1" outline="0" fieldPosition="0">
        <references count="3">
          <reference field="3" count="1" selected="0">
            <x v="2"/>
          </reference>
          <reference field="6" count="1" selected="0">
            <x v="1"/>
          </reference>
          <reference field="8" count="1">
            <x v="1"/>
          </reference>
        </references>
      </pivotArea>
    </format>
    <format dxfId="22">
      <pivotArea dataOnly="0" labelOnly="1" outline="0" fieldPosition="0">
        <references count="3">
          <reference field="3" count="1" selected="0">
            <x v="3"/>
          </reference>
          <reference field="6" count="1" selected="0">
            <x v="2"/>
          </reference>
          <reference field="8" count="1">
            <x v="1"/>
          </reference>
        </references>
      </pivotArea>
    </format>
    <format dxfId="21">
      <pivotArea dataOnly="0" labelOnly="1" outline="0" fieldPosition="0">
        <references count="3">
          <reference field="3" count="1" selected="0">
            <x v="4"/>
          </reference>
          <reference field="6" count="1" selected="0">
            <x v="2"/>
          </reference>
          <reference field="8" count="1">
            <x v="1"/>
          </reference>
        </references>
      </pivotArea>
    </format>
    <format dxfId="20">
      <pivotArea dataOnly="0" labelOnly="1" outline="0" fieldPosition="0">
        <references count="3">
          <reference field="3" count="1" selected="0">
            <x v="5"/>
          </reference>
          <reference field="6" count="1" selected="0">
            <x v="2"/>
          </reference>
          <reference field="8" count="1">
            <x v="1"/>
          </reference>
        </references>
      </pivotArea>
    </format>
    <format dxfId="19">
      <pivotArea dataOnly="0" labelOnly="1" outline="0" fieldPosition="0">
        <references count="3">
          <reference field="3" count="1" selected="0">
            <x v="3"/>
          </reference>
          <reference field="6" count="1" selected="0">
            <x v="3"/>
          </reference>
          <reference field="8" count="1">
            <x v="1"/>
          </reference>
        </references>
      </pivotArea>
    </format>
    <format dxfId="18">
      <pivotArea dataOnly="0" labelOnly="1" outline="0" fieldPosition="0">
        <references count="3">
          <reference field="3" count="1" selected="0">
            <x v="4"/>
          </reference>
          <reference field="6" count="1" selected="0">
            <x v="3"/>
          </reference>
          <reference field="8" count="1">
            <x v="1"/>
          </reference>
        </references>
      </pivotArea>
    </format>
    <format dxfId="17">
      <pivotArea dataOnly="0" labelOnly="1" outline="0" fieldPosition="0">
        <references count="3">
          <reference field="3" count="1" selected="0">
            <x v="5"/>
          </reference>
          <reference field="6" count="1" selected="0">
            <x v="3"/>
          </reference>
          <reference field="8" count="1">
            <x v="1"/>
          </reference>
        </references>
      </pivotArea>
    </format>
    <format dxfId="16">
      <pivotArea dataOnly="0" labelOnly="1" outline="0" fieldPosition="0">
        <references count="3">
          <reference field="3" count="1" selected="0">
            <x v="3"/>
          </reference>
          <reference field="6" count="1" selected="0">
            <x v="4"/>
          </reference>
          <reference field="8" count="1">
            <x v="2"/>
          </reference>
        </references>
      </pivotArea>
    </format>
    <format dxfId="15">
      <pivotArea dataOnly="0" labelOnly="1" outline="0" fieldPosition="0">
        <references count="3">
          <reference field="3" count="1" selected="0">
            <x v="4"/>
          </reference>
          <reference field="6" count="1" selected="0">
            <x v="4"/>
          </reference>
          <reference field="8" count="1">
            <x v="2"/>
          </reference>
        </references>
      </pivotArea>
    </format>
    <format dxfId="14">
      <pivotArea dataOnly="0" labelOnly="1" outline="0" fieldPosition="0">
        <references count="3">
          <reference field="3" count="1" selected="0">
            <x v="5"/>
          </reference>
          <reference field="6" count="1" selected="0">
            <x v="4"/>
          </reference>
          <reference field="8" count="1">
            <x v="2"/>
          </reference>
        </references>
      </pivotArea>
    </format>
    <format dxfId="13">
      <pivotArea dataOnly="0" labelOnly="1" outline="0" fieldPosition="0">
        <references count="3">
          <reference field="3" count="1" selected="0">
            <x v="3"/>
          </reference>
          <reference field="6" count="1" selected="0">
            <x v="5"/>
          </reference>
          <reference field="8" count="1">
            <x v="2"/>
          </reference>
        </references>
      </pivotArea>
    </format>
    <format dxfId="12">
      <pivotArea dataOnly="0" labelOnly="1" outline="0" fieldPosition="0">
        <references count="3">
          <reference field="3" count="1" selected="0">
            <x v="4"/>
          </reference>
          <reference field="6" count="1" selected="0">
            <x v="5"/>
          </reference>
          <reference field="8" count="1">
            <x v="2"/>
          </reference>
        </references>
      </pivotArea>
    </format>
    <format dxfId="11">
      <pivotArea dataOnly="0" labelOnly="1" outline="0" fieldPosition="0">
        <references count="3">
          <reference field="3" count="1" selected="0">
            <x v="5"/>
          </reference>
          <reference field="6" count="1" selected="0">
            <x v="5"/>
          </reference>
          <reference field="8" count="1">
            <x v="2"/>
          </reference>
        </references>
      </pivotArea>
    </format>
    <format dxfId="10">
      <pivotArea dataOnly="0" labelOnly="1" outline="0" fieldPosition="0">
        <references count="3">
          <reference field="3" count="1" selected="0">
            <x v="1"/>
          </reference>
          <reference field="6" count="1" selected="0">
            <x v="6"/>
          </reference>
          <reference field="8" count="1">
            <x v="1"/>
          </reference>
        </references>
      </pivotArea>
    </format>
    <format dxfId="9">
      <pivotArea dataOnly="0" labelOnly="1" outline="0" fieldPosition="0">
        <references count="3">
          <reference field="3" count="1" selected="0">
            <x v="2"/>
          </reference>
          <reference field="6" count="1" selected="0">
            <x v="6"/>
          </reference>
          <reference field="8" count="1">
            <x v="1"/>
          </reference>
        </references>
      </pivotArea>
    </format>
    <format dxfId="8">
      <pivotArea dataOnly="0" labelOnly="1" outline="0" fieldPosition="0">
        <references count="3">
          <reference field="3" count="1" selected="0">
            <x v="3"/>
          </reference>
          <reference field="6" count="1" selected="0">
            <x v="7"/>
          </reference>
          <reference field="8" count="1">
            <x v="1"/>
          </reference>
        </references>
      </pivotArea>
    </format>
    <format dxfId="7">
      <pivotArea dataOnly="0" labelOnly="1" outline="0" fieldPosition="0">
        <references count="3">
          <reference field="3" count="1" selected="0">
            <x v="4"/>
          </reference>
          <reference field="6" count="1" selected="0">
            <x v="7"/>
          </reference>
          <reference field="8" count="1">
            <x v="1"/>
          </reference>
        </references>
      </pivotArea>
    </format>
    <format dxfId="6">
      <pivotArea dataOnly="0" labelOnly="1" outline="0" fieldPosition="0">
        <references count="3">
          <reference field="3" count="1" selected="0">
            <x v="5"/>
          </reference>
          <reference field="6" count="1" selected="0">
            <x v="7"/>
          </reference>
          <reference field="8" count="1">
            <x v="1"/>
          </reference>
        </references>
      </pivotArea>
    </format>
    <format dxfId="5">
      <pivotArea dataOnly="0" labelOnly="1" outline="0" fieldPosition="0">
        <references count="3">
          <reference field="3" count="1" selected="0">
            <x v="1"/>
          </reference>
          <reference field="6" count="1" selected="0">
            <x v="8"/>
          </reference>
          <reference field="8" count="1">
            <x v="1"/>
          </reference>
        </references>
      </pivotArea>
    </format>
    <format dxfId="4">
      <pivotArea dataOnly="0" labelOnly="1" outline="0" fieldPosition="0">
        <references count="3">
          <reference field="3" count="1" selected="0">
            <x v="2"/>
          </reference>
          <reference field="6" count="1" selected="0">
            <x v="8"/>
          </reference>
          <reference field="8" count="1">
            <x v="1"/>
          </reference>
        </references>
      </pivotArea>
    </format>
    <format dxfId="3">
      <pivotArea dataOnly="0" labelOnly="1" outline="0" fieldPosition="0">
        <references count="3">
          <reference field="3" count="1" selected="0">
            <x v="1"/>
          </reference>
          <reference field="6" count="1" selected="0">
            <x v="9"/>
          </reference>
          <reference field="8" count="1">
            <x v="0"/>
          </reference>
        </references>
      </pivotArea>
    </format>
    <format dxfId="2">
      <pivotArea dataOnly="0" labelOnly="1" outline="0" fieldPosition="0">
        <references count="3">
          <reference field="3" count="1" selected="0">
            <x v="2"/>
          </reference>
          <reference field="6" count="1" selected="0">
            <x v="9"/>
          </reference>
          <reference field="8" count="1">
            <x v="0"/>
          </reference>
        </references>
      </pivotArea>
    </format>
    <format dxfId="1">
      <pivotArea field="8" type="button" dataOnly="0" labelOnly="1" outline="0" axis="axisRow" fieldPosition="2"/>
    </format>
    <format dxfId="0">
      <pivotArea field="8" type="button" dataOnly="0" labelOnly="1" outline="0" axis="axisRow" fieldPosition="2"/>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38:D50" firstHeaderRow="2" firstDataRow="2" firstDataCol="3"/>
  <pivotFields count="11">
    <pivotField compact="0" outline="0" showAll="0"/>
    <pivotField compact="0" outline="0" showAll="0"/>
    <pivotField compact="0" outline="0" showAll="0"/>
    <pivotField axis="axisRow" compact="0" outline="0" showAll="0" defaultSubtotal="0">
      <items count="6">
        <item x="5"/>
        <item h="1" x="0"/>
        <item h="1" x="1"/>
        <item h="1" x="2"/>
        <item h="1" x="3"/>
        <item h="1"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11">
    <i>
      <x/>
      <x/>
      <x v="1"/>
    </i>
    <i>
      <x v="1"/>
      <x/>
      <x v="1"/>
    </i>
    <i>
      <x v="2"/>
      <x/>
      <x v="1"/>
    </i>
    <i>
      <x v="3"/>
      <x/>
      <x v="1"/>
    </i>
    <i>
      <x v="4"/>
      <x/>
      <x v="2"/>
    </i>
    <i>
      <x v="5"/>
      <x/>
      <x v="2"/>
    </i>
    <i>
      <x v="6"/>
      <x/>
      <x v="1"/>
    </i>
    <i>
      <x v="7"/>
      <x/>
      <x v="1"/>
    </i>
    <i>
      <x v="8"/>
      <x/>
      <x v="1"/>
    </i>
    <i>
      <x v="9"/>
      <x/>
      <x/>
    </i>
    <i t="grand">
      <x/>
    </i>
  </rowItems>
  <colItems count="1">
    <i/>
  </colItems>
  <dataFields count="1">
    <dataField name="Accumulated Depreciation Reserves" fld="10" baseField="0" baseItem="0" numFmtId="164"/>
  </dataFields>
  <formats count="116">
    <format dxfId="246">
      <pivotArea type="all" dataOnly="0" outline="0" fieldPosition="0"/>
    </format>
    <format dxfId="245">
      <pivotArea outline="0" collapsedLevelsAreSubtotals="1" fieldPosition="0"/>
    </format>
    <format dxfId="244">
      <pivotArea type="topRight" dataOnly="0" labelOnly="1" outline="0" fieldPosition="0"/>
    </format>
    <format dxfId="243">
      <pivotArea dataOnly="0" labelOnly="1" outline="0" fieldPosition="0">
        <references count="1">
          <reference field="6" count="0"/>
        </references>
      </pivotArea>
    </format>
    <format dxfId="242">
      <pivotArea dataOnly="0" labelOnly="1" grandRow="1" outline="0" fieldPosition="0"/>
    </format>
    <format dxfId="241">
      <pivotArea dataOnly="0" labelOnly="1" outline="0" fieldPosition="0">
        <references count="2">
          <reference field="3" count="3">
            <x v="0"/>
            <x v="1"/>
            <x v="2"/>
          </reference>
          <reference field="6" count="1" selected="0">
            <x v="0"/>
          </reference>
        </references>
      </pivotArea>
    </format>
    <format dxfId="240">
      <pivotArea dataOnly="0" labelOnly="1" outline="0" fieldPosition="0">
        <references count="2">
          <reference field="3" count="3">
            <x v="0"/>
            <x v="1"/>
            <x v="2"/>
          </reference>
          <reference field="6" count="1" selected="0">
            <x v="1"/>
          </reference>
        </references>
      </pivotArea>
    </format>
    <format dxfId="239">
      <pivotArea dataOnly="0" labelOnly="1" outline="0" fieldPosition="0">
        <references count="2">
          <reference field="3" count="4">
            <x v="0"/>
            <x v="3"/>
            <x v="4"/>
            <x v="5"/>
          </reference>
          <reference field="6" count="1" selected="0">
            <x v="2"/>
          </reference>
        </references>
      </pivotArea>
    </format>
    <format dxfId="238">
      <pivotArea dataOnly="0" labelOnly="1" outline="0" fieldPosition="0">
        <references count="2">
          <reference field="3" count="4">
            <x v="0"/>
            <x v="3"/>
            <x v="4"/>
            <x v="5"/>
          </reference>
          <reference field="6" count="1" selected="0">
            <x v="3"/>
          </reference>
        </references>
      </pivotArea>
    </format>
    <format dxfId="237">
      <pivotArea dataOnly="0" labelOnly="1" outline="0" fieldPosition="0">
        <references count="2">
          <reference field="3" count="4">
            <x v="0"/>
            <x v="3"/>
            <x v="4"/>
            <x v="5"/>
          </reference>
          <reference field="6" count="1" selected="0">
            <x v="4"/>
          </reference>
        </references>
      </pivotArea>
    </format>
    <format dxfId="236">
      <pivotArea dataOnly="0" labelOnly="1" outline="0" fieldPosition="0">
        <references count="2">
          <reference field="3" count="4">
            <x v="0"/>
            <x v="3"/>
            <x v="4"/>
            <x v="5"/>
          </reference>
          <reference field="6" count="1" selected="0">
            <x v="5"/>
          </reference>
        </references>
      </pivotArea>
    </format>
    <format dxfId="235">
      <pivotArea dataOnly="0" labelOnly="1" outline="0" fieldPosition="0">
        <references count="2">
          <reference field="3" count="3">
            <x v="0"/>
            <x v="1"/>
            <x v="2"/>
          </reference>
          <reference field="6" count="1" selected="0">
            <x v="6"/>
          </reference>
        </references>
      </pivotArea>
    </format>
    <format dxfId="234">
      <pivotArea dataOnly="0" labelOnly="1" outline="0" fieldPosition="0">
        <references count="2">
          <reference field="3" count="4">
            <x v="0"/>
            <x v="3"/>
            <x v="4"/>
            <x v="5"/>
          </reference>
          <reference field="6" count="1" selected="0">
            <x v="7"/>
          </reference>
        </references>
      </pivotArea>
    </format>
    <format dxfId="233">
      <pivotArea dataOnly="0" labelOnly="1" outline="0" fieldPosition="0">
        <references count="2">
          <reference field="3" count="3">
            <x v="0"/>
            <x v="1"/>
            <x v="2"/>
          </reference>
          <reference field="6" count="1" selected="0">
            <x v="8"/>
          </reference>
        </references>
      </pivotArea>
    </format>
    <format dxfId="232">
      <pivotArea dataOnly="0" labelOnly="1" outline="0" fieldPosition="0">
        <references count="2">
          <reference field="3" count="3">
            <x v="0"/>
            <x v="1"/>
            <x v="2"/>
          </reference>
          <reference field="6" count="1" selected="0">
            <x v="9"/>
          </reference>
        </references>
      </pivotArea>
    </format>
    <format dxfId="231">
      <pivotArea dataOnly="0" labelOnly="1" outline="0" fieldPosition="0">
        <references count="3">
          <reference field="3" count="1" selected="0">
            <x v="0"/>
          </reference>
          <reference field="6" count="1" selected="0">
            <x v="0"/>
          </reference>
          <reference field="8" count="1">
            <x v="1"/>
          </reference>
        </references>
      </pivotArea>
    </format>
    <format dxfId="230">
      <pivotArea dataOnly="0" labelOnly="1" outline="0" fieldPosition="0">
        <references count="3">
          <reference field="3" count="1" selected="0">
            <x v="1"/>
          </reference>
          <reference field="6" count="1" selected="0">
            <x v="0"/>
          </reference>
          <reference field="8" count="1">
            <x v="1"/>
          </reference>
        </references>
      </pivotArea>
    </format>
    <format dxfId="229">
      <pivotArea dataOnly="0" labelOnly="1" outline="0" fieldPosition="0">
        <references count="3">
          <reference field="3" count="1" selected="0">
            <x v="2"/>
          </reference>
          <reference field="6" count="1" selected="0">
            <x v="0"/>
          </reference>
          <reference field="8" count="1">
            <x v="1"/>
          </reference>
        </references>
      </pivotArea>
    </format>
    <format dxfId="228">
      <pivotArea dataOnly="0" labelOnly="1" outline="0" fieldPosition="0">
        <references count="3">
          <reference field="3" count="1" selected="0">
            <x v="0"/>
          </reference>
          <reference field="6" count="1" selected="0">
            <x v="1"/>
          </reference>
          <reference field="8" count="1">
            <x v="1"/>
          </reference>
        </references>
      </pivotArea>
    </format>
    <format dxfId="227">
      <pivotArea dataOnly="0" labelOnly="1" outline="0" fieldPosition="0">
        <references count="3">
          <reference field="3" count="1" selected="0">
            <x v="1"/>
          </reference>
          <reference field="6" count="1" selected="0">
            <x v="1"/>
          </reference>
          <reference field="8" count="1">
            <x v="1"/>
          </reference>
        </references>
      </pivotArea>
    </format>
    <format dxfId="226">
      <pivotArea dataOnly="0" labelOnly="1" outline="0" fieldPosition="0">
        <references count="3">
          <reference field="3" count="1" selected="0">
            <x v="2"/>
          </reference>
          <reference field="6" count="1" selected="0">
            <x v="1"/>
          </reference>
          <reference field="8" count="1">
            <x v="1"/>
          </reference>
        </references>
      </pivotArea>
    </format>
    <format dxfId="225">
      <pivotArea dataOnly="0" labelOnly="1" outline="0" fieldPosition="0">
        <references count="3">
          <reference field="3" count="1" selected="0">
            <x v="0"/>
          </reference>
          <reference field="6" count="1" selected="0">
            <x v="2"/>
          </reference>
          <reference field="8" count="1">
            <x v="1"/>
          </reference>
        </references>
      </pivotArea>
    </format>
    <format dxfId="224">
      <pivotArea dataOnly="0" labelOnly="1" outline="0" fieldPosition="0">
        <references count="3">
          <reference field="3" count="1" selected="0">
            <x v="3"/>
          </reference>
          <reference field="6" count="1" selected="0">
            <x v="2"/>
          </reference>
          <reference field="8" count="1">
            <x v="1"/>
          </reference>
        </references>
      </pivotArea>
    </format>
    <format dxfId="223">
      <pivotArea dataOnly="0" labelOnly="1" outline="0" fieldPosition="0">
        <references count="3">
          <reference field="3" count="1" selected="0">
            <x v="4"/>
          </reference>
          <reference field="6" count="1" selected="0">
            <x v="2"/>
          </reference>
          <reference field="8" count="1">
            <x v="1"/>
          </reference>
        </references>
      </pivotArea>
    </format>
    <format dxfId="222">
      <pivotArea dataOnly="0" labelOnly="1" outline="0" fieldPosition="0">
        <references count="3">
          <reference field="3" count="1" selected="0">
            <x v="5"/>
          </reference>
          <reference field="6" count="1" selected="0">
            <x v="2"/>
          </reference>
          <reference field="8" count="1">
            <x v="1"/>
          </reference>
        </references>
      </pivotArea>
    </format>
    <format dxfId="221">
      <pivotArea dataOnly="0" labelOnly="1" outline="0" fieldPosition="0">
        <references count="3">
          <reference field="3" count="1" selected="0">
            <x v="0"/>
          </reference>
          <reference field="6" count="1" selected="0">
            <x v="3"/>
          </reference>
          <reference field="8" count="1">
            <x v="1"/>
          </reference>
        </references>
      </pivotArea>
    </format>
    <format dxfId="220">
      <pivotArea dataOnly="0" labelOnly="1" outline="0" fieldPosition="0">
        <references count="3">
          <reference field="3" count="1" selected="0">
            <x v="3"/>
          </reference>
          <reference field="6" count="1" selected="0">
            <x v="3"/>
          </reference>
          <reference field="8" count="1">
            <x v="1"/>
          </reference>
        </references>
      </pivotArea>
    </format>
    <format dxfId="219">
      <pivotArea dataOnly="0" labelOnly="1" outline="0" fieldPosition="0">
        <references count="3">
          <reference field="3" count="1" selected="0">
            <x v="4"/>
          </reference>
          <reference field="6" count="1" selected="0">
            <x v="3"/>
          </reference>
          <reference field="8" count="1">
            <x v="1"/>
          </reference>
        </references>
      </pivotArea>
    </format>
    <format dxfId="218">
      <pivotArea dataOnly="0" labelOnly="1" outline="0" fieldPosition="0">
        <references count="3">
          <reference field="3" count="1" selected="0">
            <x v="5"/>
          </reference>
          <reference field="6" count="1" selected="0">
            <x v="3"/>
          </reference>
          <reference field="8" count="1">
            <x v="1"/>
          </reference>
        </references>
      </pivotArea>
    </format>
    <format dxfId="217">
      <pivotArea dataOnly="0" labelOnly="1" outline="0" fieldPosition="0">
        <references count="3">
          <reference field="3" count="1" selected="0">
            <x v="0"/>
          </reference>
          <reference field="6" count="1" selected="0">
            <x v="4"/>
          </reference>
          <reference field="8" count="1">
            <x v="2"/>
          </reference>
        </references>
      </pivotArea>
    </format>
    <format dxfId="216">
      <pivotArea dataOnly="0" labelOnly="1" outline="0" fieldPosition="0">
        <references count="3">
          <reference field="3" count="1" selected="0">
            <x v="3"/>
          </reference>
          <reference field="6" count="1" selected="0">
            <x v="4"/>
          </reference>
          <reference field="8" count="1">
            <x v="2"/>
          </reference>
        </references>
      </pivotArea>
    </format>
    <format dxfId="215">
      <pivotArea dataOnly="0" labelOnly="1" outline="0" fieldPosition="0">
        <references count="3">
          <reference field="3" count="1" selected="0">
            <x v="4"/>
          </reference>
          <reference field="6" count="1" selected="0">
            <x v="4"/>
          </reference>
          <reference field="8" count="1">
            <x v="2"/>
          </reference>
        </references>
      </pivotArea>
    </format>
    <format dxfId="214">
      <pivotArea dataOnly="0" labelOnly="1" outline="0" fieldPosition="0">
        <references count="3">
          <reference field="3" count="1" selected="0">
            <x v="5"/>
          </reference>
          <reference field="6" count="1" selected="0">
            <x v="4"/>
          </reference>
          <reference field="8" count="1">
            <x v="2"/>
          </reference>
        </references>
      </pivotArea>
    </format>
    <format dxfId="213">
      <pivotArea dataOnly="0" labelOnly="1" outline="0" fieldPosition="0">
        <references count="3">
          <reference field="3" count="1" selected="0">
            <x v="0"/>
          </reference>
          <reference field="6" count="1" selected="0">
            <x v="5"/>
          </reference>
          <reference field="8" count="1">
            <x v="2"/>
          </reference>
        </references>
      </pivotArea>
    </format>
    <format dxfId="212">
      <pivotArea dataOnly="0" labelOnly="1" outline="0" fieldPosition="0">
        <references count="3">
          <reference field="3" count="1" selected="0">
            <x v="3"/>
          </reference>
          <reference field="6" count="1" selected="0">
            <x v="5"/>
          </reference>
          <reference field="8" count="1">
            <x v="2"/>
          </reference>
        </references>
      </pivotArea>
    </format>
    <format dxfId="211">
      <pivotArea dataOnly="0" labelOnly="1" outline="0" fieldPosition="0">
        <references count="3">
          <reference field="3" count="1" selected="0">
            <x v="4"/>
          </reference>
          <reference field="6" count="1" selected="0">
            <x v="5"/>
          </reference>
          <reference field="8" count="1">
            <x v="2"/>
          </reference>
        </references>
      </pivotArea>
    </format>
    <format dxfId="210">
      <pivotArea dataOnly="0" labelOnly="1" outline="0" fieldPosition="0">
        <references count="3">
          <reference field="3" count="1" selected="0">
            <x v="5"/>
          </reference>
          <reference field="6" count="1" selected="0">
            <x v="5"/>
          </reference>
          <reference field="8" count="1">
            <x v="2"/>
          </reference>
        </references>
      </pivotArea>
    </format>
    <format dxfId="209">
      <pivotArea dataOnly="0" labelOnly="1" outline="0" fieldPosition="0">
        <references count="3">
          <reference field="3" count="1" selected="0">
            <x v="0"/>
          </reference>
          <reference field="6" count="1" selected="0">
            <x v="6"/>
          </reference>
          <reference field="8" count="1">
            <x v="1"/>
          </reference>
        </references>
      </pivotArea>
    </format>
    <format dxfId="208">
      <pivotArea dataOnly="0" labelOnly="1" outline="0" fieldPosition="0">
        <references count="3">
          <reference field="3" count="1" selected="0">
            <x v="1"/>
          </reference>
          <reference field="6" count="1" selected="0">
            <x v="6"/>
          </reference>
          <reference field="8" count="1">
            <x v="1"/>
          </reference>
        </references>
      </pivotArea>
    </format>
    <format dxfId="207">
      <pivotArea dataOnly="0" labelOnly="1" outline="0" fieldPosition="0">
        <references count="3">
          <reference field="3" count="1" selected="0">
            <x v="2"/>
          </reference>
          <reference field="6" count="1" selected="0">
            <x v="6"/>
          </reference>
          <reference field="8" count="1">
            <x v="1"/>
          </reference>
        </references>
      </pivotArea>
    </format>
    <format dxfId="206">
      <pivotArea dataOnly="0" labelOnly="1" outline="0" fieldPosition="0">
        <references count="3">
          <reference field="3" count="1" selected="0">
            <x v="0"/>
          </reference>
          <reference field="6" count="1" selected="0">
            <x v="7"/>
          </reference>
          <reference field="8" count="1">
            <x v="1"/>
          </reference>
        </references>
      </pivotArea>
    </format>
    <format dxfId="205">
      <pivotArea dataOnly="0" labelOnly="1" outline="0" fieldPosition="0">
        <references count="3">
          <reference field="3" count="1" selected="0">
            <x v="3"/>
          </reference>
          <reference field="6" count="1" selected="0">
            <x v="7"/>
          </reference>
          <reference field="8" count="1">
            <x v="1"/>
          </reference>
        </references>
      </pivotArea>
    </format>
    <format dxfId="204">
      <pivotArea dataOnly="0" labelOnly="1" outline="0" fieldPosition="0">
        <references count="3">
          <reference field="3" count="1" selected="0">
            <x v="4"/>
          </reference>
          <reference field="6" count="1" selected="0">
            <x v="7"/>
          </reference>
          <reference field="8" count="1">
            <x v="1"/>
          </reference>
        </references>
      </pivotArea>
    </format>
    <format dxfId="203">
      <pivotArea dataOnly="0" labelOnly="1" outline="0" fieldPosition="0">
        <references count="3">
          <reference field="3" count="1" selected="0">
            <x v="5"/>
          </reference>
          <reference field="6" count="1" selected="0">
            <x v="7"/>
          </reference>
          <reference field="8" count="1">
            <x v="1"/>
          </reference>
        </references>
      </pivotArea>
    </format>
    <format dxfId="202">
      <pivotArea dataOnly="0" labelOnly="1" outline="0" fieldPosition="0">
        <references count="3">
          <reference field="3" count="1" selected="0">
            <x v="0"/>
          </reference>
          <reference field="6" count="1" selected="0">
            <x v="8"/>
          </reference>
          <reference field="8" count="1">
            <x v="1"/>
          </reference>
        </references>
      </pivotArea>
    </format>
    <format dxfId="201">
      <pivotArea dataOnly="0" labelOnly="1" outline="0" fieldPosition="0">
        <references count="3">
          <reference field="3" count="1" selected="0">
            <x v="1"/>
          </reference>
          <reference field="6" count="1" selected="0">
            <x v="8"/>
          </reference>
          <reference field="8" count="1">
            <x v="1"/>
          </reference>
        </references>
      </pivotArea>
    </format>
    <format dxfId="200">
      <pivotArea dataOnly="0" labelOnly="1" outline="0" fieldPosition="0">
        <references count="3">
          <reference field="3" count="1" selected="0">
            <x v="2"/>
          </reference>
          <reference field="6" count="1" selected="0">
            <x v="8"/>
          </reference>
          <reference field="8" count="1">
            <x v="1"/>
          </reference>
        </references>
      </pivotArea>
    </format>
    <format dxfId="199">
      <pivotArea dataOnly="0" labelOnly="1" outline="0" fieldPosition="0">
        <references count="3">
          <reference field="3" count="1" selected="0">
            <x v="0"/>
          </reference>
          <reference field="6" count="1" selected="0">
            <x v="9"/>
          </reference>
          <reference field="8" count="1">
            <x v="0"/>
          </reference>
        </references>
      </pivotArea>
    </format>
    <format dxfId="198">
      <pivotArea dataOnly="0" labelOnly="1" outline="0" fieldPosition="0">
        <references count="3">
          <reference field="3" count="1" selected="0">
            <x v="1"/>
          </reference>
          <reference field="6" count="1" selected="0">
            <x v="9"/>
          </reference>
          <reference field="8" count="1">
            <x v="0"/>
          </reference>
        </references>
      </pivotArea>
    </format>
    <format dxfId="197">
      <pivotArea dataOnly="0" labelOnly="1" outline="0" fieldPosition="0">
        <references count="3">
          <reference field="3" count="1" selected="0">
            <x v="2"/>
          </reference>
          <reference field="6" count="1" selected="0">
            <x v="9"/>
          </reference>
          <reference field="8" count="1">
            <x v="0"/>
          </reference>
        </references>
      </pivotArea>
    </format>
    <format dxfId="196">
      <pivotArea type="all" dataOnly="0" outline="0" fieldPosition="0"/>
    </format>
    <format dxfId="195">
      <pivotArea outline="0" collapsedLevelsAreSubtotals="1" fieldPosition="0"/>
    </format>
    <format dxfId="194">
      <pivotArea type="topRight" dataOnly="0" labelOnly="1" outline="0" fieldPosition="0"/>
    </format>
    <format dxfId="193">
      <pivotArea dataOnly="0" labelOnly="1" outline="0" fieldPosition="0">
        <references count="1">
          <reference field="6" count="0"/>
        </references>
      </pivotArea>
    </format>
    <format dxfId="192">
      <pivotArea dataOnly="0" labelOnly="1" grandRow="1" outline="0" fieldPosition="0"/>
    </format>
    <format dxfId="191">
      <pivotArea dataOnly="0" labelOnly="1" outline="0" fieldPosition="0">
        <references count="2">
          <reference field="3" count="3">
            <x v="0"/>
            <x v="1"/>
            <x v="2"/>
          </reference>
          <reference field="6" count="1" selected="0">
            <x v="0"/>
          </reference>
        </references>
      </pivotArea>
    </format>
    <format dxfId="190">
      <pivotArea dataOnly="0" labelOnly="1" outline="0" fieldPosition="0">
        <references count="2">
          <reference field="3" count="3">
            <x v="0"/>
            <x v="1"/>
            <x v="2"/>
          </reference>
          <reference field="6" count="1" selected="0">
            <x v="1"/>
          </reference>
        </references>
      </pivotArea>
    </format>
    <format dxfId="189">
      <pivotArea dataOnly="0" labelOnly="1" outline="0" fieldPosition="0">
        <references count="2">
          <reference field="3" count="4">
            <x v="0"/>
            <x v="3"/>
            <x v="4"/>
            <x v="5"/>
          </reference>
          <reference field="6" count="1" selected="0">
            <x v="2"/>
          </reference>
        </references>
      </pivotArea>
    </format>
    <format dxfId="188">
      <pivotArea dataOnly="0" labelOnly="1" outline="0" fieldPosition="0">
        <references count="2">
          <reference field="3" count="4">
            <x v="0"/>
            <x v="3"/>
            <x v="4"/>
            <x v="5"/>
          </reference>
          <reference field="6" count="1" selected="0">
            <x v="3"/>
          </reference>
        </references>
      </pivotArea>
    </format>
    <format dxfId="187">
      <pivotArea dataOnly="0" labelOnly="1" outline="0" fieldPosition="0">
        <references count="2">
          <reference field="3" count="4">
            <x v="0"/>
            <x v="3"/>
            <x v="4"/>
            <x v="5"/>
          </reference>
          <reference field="6" count="1" selected="0">
            <x v="4"/>
          </reference>
        </references>
      </pivotArea>
    </format>
    <format dxfId="186">
      <pivotArea dataOnly="0" labelOnly="1" outline="0" fieldPosition="0">
        <references count="2">
          <reference field="3" count="4">
            <x v="0"/>
            <x v="3"/>
            <x v="4"/>
            <x v="5"/>
          </reference>
          <reference field="6" count="1" selected="0">
            <x v="5"/>
          </reference>
        </references>
      </pivotArea>
    </format>
    <format dxfId="185">
      <pivotArea dataOnly="0" labelOnly="1" outline="0" fieldPosition="0">
        <references count="2">
          <reference field="3" count="3">
            <x v="0"/>
            <x v="1"/>
            <x v="2"/>
          </reference>
          <reference field="6" count="1" selected="0">
            <x v="6"/>
          </reference>
        </references>
      </pivotArea>
    </format>
    <format dxfId="184">
      <pivotArea dataOnly="0" labelOnly="1" outline="0" fieldPosition="0">
        <references count="2">
          <reference field="3" count="4">
            <x v="0"/>
            <x v="3"/>
            <x v="4"/>
            <x v="5"/>
          </reference>
          <reference field="6" count="1" selected="0">
            <x v="7"/>
          </reference>
        </references>
      </pivotArea>
    </format>
    <format dxfId="183">
      <pivotArea dataOnly="0" labelOnly="1" outline="0" fieldPosition="0">
        <references count="2">
          <reference field="3" count="3">
            <x v="0"/>
            <x v="1"/>
            <x v="2"/>
          </reference>
          <reference field="6" count="1" selected="0">
            <x v="8"/>
          </reference>
        </references>
      </pivotArea>
    </format>
    <format dxfId="182">
      <pivotArea dataOnly="0" labelOnly="1" outline="0" fieldPosition="0">
        <references count="2">
          <reference field="3" count="3">
            <x v="0"/>
            <x v="1"/>
            <x v="2"/>
          </reference>
          <reference field="6" count="1" selected="0">
            <x v="9"/>
          </reference>
        </references>
      </pivotArea>
    </format>
    <format dxfId="181">
      <pivotArea dataOnly="0" labelOnly="1" outline="0" fieldPosition="0">
        <references count="3">
          <reference field="3" count="1" selected="0">
            <x v="0"/>
          </reference>
          <reference field="6" count="1" selected="0">
            <x v="0"/>
          </reference>
          <reference field="8" count="1">
            <x v="1"/>
          </reference>
        </references>
      </pivotArea>
    </format>
    <format dxfId="180">
      <pivotArea dataOnly="0" labelOnly="1" outline="0" fieldPosition="0">
        <references count="3">
          <reference field="3" count="1" selected="0">
            <x v="1"/>
          </reference>
          <reference field="6" count="1" selected="0">
            <x v="0"/>
          </reference>
          <reference field="8" count="1">
            <x v="1"/>
          </reference>
        </references>
      </pivotArea>
    </format>
    <format dxfId="179">
      <pivotArea dataOnly="0" labelOnly="1" outline="0" fieldPosition="0">
        <references count="3">
          <reference field="3" count="1" selected="0">
            <x v="2"/>
          </reference>
          <reference field="6" count="1" selected="0">
            <x v="0"/>
          </reference>
          <reference field="8" count="1">
            <x v="1"/>
          </reference>
        </references>
      </pivotArea>
    </format>
    <format dxfId="178">
      <pivotArea dataOnly="0" labelOnly="1" outline="0" fieldPosition="0">
        <references count="3">
          <reference field="3" count="1" selected="0">
            <x v="0"/>
          </reference>
          <reference field="6" count="1" selected="0">
            <x v="1"/>
          </reference>
          <reference field="8" count="1">
            <x v="1"/>
          </reference>
        </references>
      </pivotArea>
    </format>
    <format dxfId="177">
      <pivotArea dataOnly="0" labelOnly="1" outline="0" fieldPosition="0">
        <references count="3">
          <reference field="3" count="1" selected="0">
            <x v="1"/>
          </reference>
          <reference field="6" count="1" selected="0">
            <x v="1"/>
          </reference>
          <reference field="8" count="1">
            <x v="1"/>
          </reference>
        </references>
      </pivotArea>
    </format>
    <format dxfId="176">
      <pivotArea dataOnly="0" labelOnly="1" outline="0" fieldPosition="0">
        <references count="3">
          <reference field="3" count="1" selected="0">
            <x v="2"/>
          </reference>
          <reference field="6" count="1" selected="0">
            <x v="1"/>
          </reference>
          <reference field="8" count="1">
            <x v="1"/>
          </reference>
        </references>
      </pivotArea>
    </format>
    <format dxfId="175">
      <pivotArea dataOnly="0" labelOnly="1" outline="0" fieldPosition="0">
        <references count="3">
          <reference field="3" count="1" selected="0">
            <x v="0"/>
          </reference>
          <reference field="6" count="1" selected="0">
            <x v="2"/>
          </reference>
          <reference field="8" count="1">
            <x v="1"/>
          </reference>
        </references>
      </pivotArea>
    </format>
    <format dxfId="174">
      <pivotArea dataOnly="0" labelOnly="1" outline="0" fieldPosition="0">
        <references count="3">
          <reference field="3" count="1" selected="0">
            <x v="3"/>
          </reference>
          <reference field="6" count="1" selected="0">
            <x v="2"/>
          </reference>
          <reference field="8" count="1">
            <x v="1"/>
          </reference>
        </references>
      </pivotArea>
    </format>
    <format dxfId="173">
      <pivotArea dataOnly="0" labelOnly="1" outline="0" fieldPosition="0">
        <references count="3">
          <reference field="3" count="1" selected="0">
            <x v="4"/>
          </reference>
          <reference field="6" count="1" selected="0">
            <x v="2"/>
          </reference>
          <reference field="8" count="1">
            <x v="1"/>
          </reference>
        </references>
      </pivotArea>
    </format>
    <format dxfId="172">
      <pivotArea dataOnly="0" labelOnly="1" outline="0" fieldPosition="0">
        <references count="3">
          <reference field="3" count="1" selected="0">
            <x v="5"/>
          </reference>
          <reference field="6" count="1" selected="0">
            <x v="2"/>
          </reference>
          <reference field="8" count="1">
            <x v="1"/>
          </reference>
        </references>
      </pivotArea>
    </format>
    <format dxfId="171">
      <pivotArea dataOnly="0" labelOnly="1" outline="0" fieldPosition="0">
        <references count="3">
          <reference field="3" count="1" selected="0">
            <x v="0"/>
          </reference>
          <reference field="6" count="1" selected="0">
            <x v="3"/>
          </reference>
          <reference field="8" count="1">
            <x v="1"/>
          </reference>
        </references>
      </pivotArea>
    </format>
    <format dxfId="170">
      <pivotArea dataOnly="0" labelOnly="1" outline="0" fieldPosition="0">
        <references count="3">
          <reference field="3" count="1" selected="0">
            <x v="3"/>
          </reference>
          <reference field="6" count="1" selected="0">
            <x v="3"/>
          </reference>
          <reference field="8" count="1">
            <x v="1"/>
          </reference>
        </references>
      </pivotArea>
    </format>
    <format dxfId="169">
      <pivotArea dataOnly="0" labelOnly="1" outline="0" fieldPosition="0">
        <references count="3">
          <reference field="3" count="1" selected="0">
            <x v="4"/>
          </reference>
          <reference field="6" count="1" selected="0">
            <x v="3"/>
          </reference>
          <reference field="8" count="1">
            <x v="1"/>
          </reference>
        </references>
      </pivotArea>
    </format>
    <format dxfId="168">
      <pivotArea dataOnly="0" labelOnly="1" outline="0" fieldPosition="0">
        <references count="3">
          <reference field="3" count="1" selected="0">
            <x v="5"/>
          </reference>
          <reference field="6" count="1" selected="0">
            <x v="3"/>
          </reference>
          <reference field="8" count="1">
            <x v="1"/>
          </reference>
        </references>
      </pivotArea>
    </format>
    <format dxfId="167">
      <pivotArea dataOnly="0" labelOnly="1" outline="0" fieldPosition="0">
        <references count="3">
          <reference field="3" count="1" selected="0">
            <x v="0"/>
          </reference>
          <reference field="6" count="1" selected="0">
            <x v="4"/>
          </reference>
          <reference field="8" count="1">
            <x v="2"/>
          </reference>
        </references>
      </pivotArea>
    </format>
    <format dxfId="166">
      <pivotArea dataOnly="0" labelOnly="1" outline="0" fieldPosition="0">
        <references count="3">
          <reference field="3" count="1" selected="0">
            <x v="3"/>
          </reference>
          <reference field="6" count="1" selected="0">
            <x v="4"/>
          </reference>
          <reference field="8" count="1">
            <x v="2"/>
          </reference>
        </references>
      </pivotArea>
    </format>
    <format dxfId="165">
      <pivotArea dataOnly="0" labelOnly="1" outline="0" fieldPosition="0">
        <references count="3">
          <reference field="3" count="1" selected="0">
            <x v="4"/>
          </reference>
          <reference field="6" count="1" selected="0">
            <x v="4"/>
          </reference>
          <reference field="8" count="1">
            <x v="2"/>
          </reference>
        </references>
      </pivotArea>
    </format>
    <format dxfId="164">
      <pivotArea dataOnly="0" labelOnly="1" outline="0" fieldPosition="0">
        <references count="3">
          <reference field="3" count="1" selected="0">
            <x v="5"/>
          </reference>
          <reference field="6" count="1" selected="0">
            <x v="4"/>
          </reference>
          <reference field="8" count="1">
            <x v="2"/>
          </reference>
        </references>
      </pivotArea>
    </format>
    <format dxfId="163">
      <pivotArea dataOnly="0" labelOnly="1" outline="0" fieldPosition="0">
        <references count="3">
          <reference field="3" count="1" selected="0">
            <x v="0"/>
          </reference>
          <reference field="6" count="1" selected="0">
            <x v="5"/>
          </reference>
          <reference field="8" count="1">
            <x v="2"/>
          </reference>
        </references>
      </pivotArea>
    </format>
    <format dxfId="162">
      <pivotArea dataOnly="0" labelOnly="1" outline="0" fieldPosition="0">
        <references count="3">
          <reference field="3" count="1" selected="0">
            <x v="3"/>
          </reference>
          <reference field="6" count="1" selected="0">
            <x v="5"/>
          </reference>
          <reference field="8" count="1">
            <x v="2"/>
          </reference>
        </references>
      </pivotArea>
    </format>
    <format dxfId="161">
      <pivotArea dataOnly="0" labelOnly="1" outline="0" fieldPosition="0">
        <references count="3">
          <reference field="3" count="1" selected="0">
            <x v="4"/>
          </reference>
          <reference field="6" count="1" selected="0">
            <x v="5"/>
          </reference>
          <reference field="8" count="1">
            <x v="2"/>
          </reference>
        </references>
      </pivotArea>
    </format>
    <format dxfId="160">
      <pivotArea dataOnly="0" labelOnly="1" outline="0" fieldPosition="0">
        <references count="3">
          <reference field="3" count="1" selected="0">
            <x v="5"/>
          </reference>
          <reference field="6" count="1" selected="0">
            <x v="5"/>
          </reference>
          <reference field="8" count="1">
            <x v="2"/>
          </reference>
        </references>
      </pivotArea>
    </format>
    <format dxfId="159">
      <pivotArea dataOnly="0" labelOnly="1" outline="0" fieldPosition="0">
        <references count="3">
          <reference field="3" count="1" selected="0">
            <x v="0"/>
          </reference>
          <reference field="6" count="1" selected="0">
            <x v="6"/>
          </reference>
          <reference field="8" count="1">
            <x v="1"/>
          </reference>
        </references>
      </pivotArea>
    </format>
    <format dxfId="158">
      <pivotArea dataOnly="0" labelOnly="1" outline="0" fieldPosition="0">
        <references count="3">
          <reference field="3" count="1" selected="0">
            <x v="1"/>
          </reference>
          <reference field="6" count="1" selected="0">
            <x v="6"/>
          </reference>
          <reference field="8" count="1">
            <x v="1"/>
          </reference>
        </references>
      </pivotArea>
    </format>
    <format dxfId="157">
      <pivotArea dataOnly="0" labelOnly="1" outline="0" fieldPosition="0">
        <references count="3">
          <reference field="3" count="1" selected="0">
            <x v="2"/>
          </reference>
          <reference field="6" count="1" selected="0">
            <x v="6"/>
          </reference>
          <reference field="8" count="1">
            <x v="1"/>
          </reference>
        </references>
      </pivotArea>
    </format>
    <format dxfId="156">
      <pivotArea dataOnly="0" labelOnly="1" outline="0" fieldPosition="0">
        <references count="3">
          <reference field="3" count="1" selected="0">
            <x v="0"/>
          </reference>
          <reference field="6" count="1" selected="0">
            <x v="7"/>
          </reference>
          <reference field="8" count="1">
            <x v="1"/>
          </reference>
        </references>
      </pivotArea>
    </format>
    <format dxfId="155">
      <pivotArea dataOnly="0" labelOnly="1" outline="0" fieldPosition="0">
        <references count="3">
          <reference field="3" count="1" selected="0">
            <x v="3"/>
          </reference>
          <reference field="6" count="1" selected="0">
            <x v="7"/>
          </reference>
          <reference field="8" count="1">
            <x v="1"/>
          </reference>
        </references>
      </pivotArea>
    </format>
    <format dxfId="154">
      <pivotArea dataOnly="0" labelOnly="1" outline="0" fieldPosition="0">
        <references count="3">
          <reference field="3" count="1" selected="0">
            <x v="4"/>
          </reference>
          <reference field="6" count="1" selected="0">
            <x v="7"/>
          </reference>
          <reference field="8" count="1">
            <x v="1"/>
          </reference>
        </references>
      </pivotArea>
    </format>
    <format dxfId="153">
      <pivotArea dataOnly="0" labelOnly="1" outline="0" fieldPosition="0">
        <references count="3">
          <reference field="3" count="1" selected="0">
            <x v="5"/>
          </reference>
          <reference field="6" count="1" selected="0">
            <x v="7"/>
          </reference>
          <reference field="8" count="1">
            <x v="1"/>
          </reference>
        </references>
      </pivotArea>
    </format>
    <format dxfId="152">
      <pivotArea dataOnly="0" labelOnly="1" outline="0" fieldPosition="0">
        <references count="3">
          <reference field="3" count="1" selected="0">
            <x v="0"/>
          </reference>
          <reference field="6" count="1" selected="0">
            <x v="8"/>
          </reference>
          <reference field="8" count="1">
            <x v="1"/>
          </reference>
        </references>
      </pivotArea>
    </format>
    <format dxfId="151">
      <pivotArea dataOnly="0" labelOnly="1" outline="0" fieldPosition="0">
        <references count="3">
          <reference field="3" count="1" selected="0">
            <x v="1"/>
          </reference>
          <reference field="6" count="1" selected="0">
            <x v="8"/>
          </reference>
          <reference field="8" count="1">
            <x v="1"/>
          </reference>
        </references>
      </pivotArea>
    </format>
    <format dxfId="150">
      <pivotArea dataOnly="0" labelOnly="1" outline="0" fieldPosition="0">
        <references count="3">
          <reference field="3" count="1" selected="0">
            <x v="2"/>
          </reference>
          <reference field="6" count="1" selected="0">
            <x v="8"/>
          </reference>
          <reference field="8" count="1">
            <x v="1"/>
          </reference>
        </references>
      </pivotArea>
    </format>
    <format dxfId="149">
      <pivotArea dataOnly="0" labelOnly="1" outline="0" fieldPosition="0">
        <references count="3">
          <reference field="3" count="1" selected="0">
            <x v="0"/>
          </reference>
          <reference field="6" count="1" selected="0">
            <x v="9"/>
          </reference>
          <reference field="8" count="1">
            <x v="0"/>
          </reference>
        </references>
      </pivotArea>
    </format>
    <format dxfId="148">
      <pivotArea dataOnly="0" labelOnly="1" outline="0" fieldPosition="0">
        <references count="3">
          <reference field="3" count="1" selected="0">
            <x v="1"/>
          </reference>
          <reference field="6" count="1" selected="0">
            <x v="9"/>
          </reference>
          <reference field="8" count="1">
            <x v="0"/>
          </reference>
        </references>
      </pivotArea>
    </format>
    <format dxfId="147">
      <pivotArea dataOnly="0" labelOnly="1" outline="0" fieldPosition="0">
        <references count="3">
          <reference field="3" count="1" selected="0">
            <x v="2"/>
          </reference>
          <reference field="6" count="1" selected="0">
            <x v="9"/>
          </reference>
          <reference field="8" count="1">
            <x v="0"/>
          </reference>
        </references>
      </pivotArea>
    </format>
    <format dxfId="146">
      <pivotArea outline="0" collapsedLevelsAreSubtotals="1" fieldPosition="0"/>
    </format>
    <format dxfId="145">
      <pivotArea type="topRight" dataOnly="0" labelOnly="1" outline="0" fieldPosition="0"/>
    </format>
    <format dxfId="144">
      <pivotArea dataOnly="0" grandCol="1" outline="0" axis="axisCol" fieldPosition="0"/>
    </format>
    <format dxfId="143">
      <pivotArea outline="0" fieldPosition="0">
        <references count="3">
          <reference field="3" count="0" selected="0"/>
          <reference field="6" count="0" selected="0"/>
          <reference field="8" count="0" selected="0"/>
        </references>
      </pivotArea>
    </format>
    <format dxfId="142">
      <pivotArea field="8" type="button" dataOnly="0" labelOnly="1" outline="0" axis="axisRow" fieldPosition="2"/>
    </format>
    <format dxfId="141">
      <pivotArea field="8" type="button" dataOnly="0" labelOnly="1" outline="0" axis="axisRow" fieldPosition="2"/>
    </format>
    <format dxfId="140">
      <pivotArea dataOnly="0" labelOnly="1" outline="0" fieldPosition="0">
        <references count="3">
          <reference field="3" count="0" selected="0"/>
          <reference field="6" count="1" selected="0">
            <x v="0"/>
          </reference>
          <reference field="8" count="1">
            <x v="1"/>
          </reference>
        </references>
      </pivotArea>
    </format>
    <format dxfId="139">
      <pivotArea dataOnly="0" labelOnly="1" outline="0" fieldPosition="0">
        <references count="3">
          <reference field="3" count="0" selected="0"/>
          <reference field="6" count="1" selected="0">
            <x v="1"/>
          </reference>
          <reference field="8" count="1">
            <x v="1"/>
          </reference>
        </references>
      </pivotArea>
    </format>
    <format dxfId="138">
      <pivotArea dataOnly="0" labelOnly="1" outline="0" fieldPosition="0">
        <references count="3">
          <reference field="3" count="0" selected="0"/>
          <reference field="6" count="1" selected="0">
            <x v="2"/>
          </reference>
          <reference field="8" count="1">
            <x v="1"/>
          </reference>
        </references>
      </pivotArea>
    </format>
    <format dxfId="137">
      <pivotArea dataOnly="0" labelOnly="1" outline="0" fieldPosition="0">
        <references count="3">
          <reference field="3" count="0" selected="0"/>
          <reference field="6" count="1" selected="0">
            <x v="3"/>
          </reference>
          <reference field="8" count="1">
            <x v="1"/>
          </reference>
        </references>
      </pivotArea>
    </format>
    <format dxfId="136">
      <pivotArea dataOnly="0" labelOnly="1" outline="0" fieldPosition="0">
        <references count="3">
          <reference field="3" count="0" selected="0"/>
          <reference field="6" count="1" selected="0">
            <x v="4"/>
          </reference>
          <reference field="8" count="1">
            <x v="2"/>
          </reference>
        </references>
      </pivotArea>
    </format>
    <format dxfId="135">
      <pivotArea dataOnly="0" labelOnly="1" outline="0" fieldPosition="0">
        <references count="3">
          <reference field="3" count="0" selected="0"/>
          <reference field="6" count="1" selected="0">
            <x v="5"/>
          </reference>
          <reference field="8" count="1">
            <x v="2"/>
          </reference>
        </references>
      </pivotArea>
    </format>
    <format dxfId="134">
      <pivotArea dataOnly="0" labelOnly="1" outline="0" fieldPosition="0">
        <references count="3">
          <reference field="3" count="0" selected="0"/>
          <reference field="6" count="1" selected="0">
            <x v="6"/>
          </reference>
          <reference field="8" count="1">
            <x v="1"/>
          </reference>
        </references>
      </pivotArea>
    </format>
    <format dxfId="133">
      <pivotArea dataOnly="0" labelOnly="1" outline="0" fieldPosition="0">
        <references count="3">
          <reference field="3" count="0" selected="0"/>
          <reference field="6" count="1" selected="0">
            <x v="7"/>
          </reference>
          <reference field="8" count="1">
            <x v="1"/>
          </reference>
        </references>
      </pivotArea>
    </format>
    <format dxfId="132">
      <pivotArea dataOnly="0" labelOnly="1" outline="0" fieldPosition="0">
        <references count="3">
          <reference field="3" count="0" selected="0"/>
          <reference field="6" count="1" selected="0">
            <x v="8"/>
          </reference>
          <reference field="8" count="1">
            <x v="1"/>
          </reference>
        </references>
      </pivotArea>
    </format>
    <format dxfId="131">
      <pivotArea dataOnly="0" labelOnly="1" outline="0" fieldPosition="0">
        <references count="3">
          <reference field="3" count="0" selected="0"/>
          <reference field="6" count="1" selected="0">
            <x v="9"/>
          </reference>
          <reference field="8" count="1">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view="pageBreakPreview" topLeftCell="A3" zoomScale="80" zoomScaleNormal="100" zoomScaleSheetLayoutView="80" workbookViewId="0">
      <selection activeCell="B6" sqref="B6"/>
    </sheetView>
  </sheetViews>
  <sheetFormatPr defaultColWidth="9.140625" defaultRowHeight="12.75" x14ac:dyDescent="0.2"/>
  <cols>
    <col min="1" max="1" width="1.28515625" style="1" customWidth="1"/>
    <col min="2" max="2" width="4" style="1" customWidth="1"/>
    <col min="3" max="3" width="31.5703125" style="1" customWidth="1"/>
    <col min="4" max="4" width="9.140625" style="1"/>
    <col min="5" max="5" width="9.140625" style="1" customWidth="1"/>
    <col min="6" max="6" width="14.85546875" style="1" customWidth="1"/>
    <col min="7" max="7" width="9.140625" style="1"/>
    <col min="8" max="8" width="11" style="2" bestFit="1" customWidth="1"/>
    <col min="9" max="9" width="13.7109375" style="1" bestFit="1" customWidth="1"/>
    <col min="10" max="16384" width="9.140625" style="1"/>
  </cols>
  <sheetData>
    <row r="1" spans="1:12" hidden="1" x14ac:dyDescent="0.2">
      <c r="A1" s="64"/>
      <c r="B1" s="64"/>
      <c r="C1" s="64"/>
      <c r="D1" s="71"/>
      <c r="E1" s="71"/>
      <c r="F1" s="64"/>
      <c r="G1" s="71"/>
      <c r="H1" s="83"/>
      <c r="I1" s="64"/>
      <c r="J1" s="91"/>
    </row>
    <row r="2" spans="1:12" hidden="1" x14ac:dyDescent="0.2">
      <c r="A2" s="64"/>
      <c r="B2" s="64"/>
      <c r="C2" s="64"/>
      <c r="D2" s="71"/>
      <c r="E2" s="71"/>
      <c r="F2" s="64"/>
      <c r="G2" s="71"/>
      <c r="H2" s="83"/>
      <c r="I2" s="64"/>
      <c r="J2" s="91"/>
    </row>
    <row r="3" spans="1:12" x14ac:dyDescent="0.2">
      <c r="A3" s="64"/>
      <c r="B3" s="86" t="s">
        <v>21</v>
      </c>
      <c r="C3" s="64"/>
      <c r="D3" s="71"/>
      <c r="E3" s="71"/>
      <c r="F3" s="64"/>
      <c r="G3" s="71"/>
      <c r="H3" s="81"/>
      <c r="I3" s="90" t="s">
        <v>20</v>
      </c>
      <c r="J3" s="89" t="s">
        <v>19</v>
      </c>
      <c r="K3" s="2"/>
    </row>
    <row r="4" spans="1:12" x14ac:dyDescent="0.2">
      <c r="A4" s="64"/>
      <c r="B4" s="88" t="s">
        <v>50</v>
      </c>
      <c r="C4" s="64"/>
      <c r="D4" s="71"/>
      <c r="E4" s="71"/>
      <c r="F4" s="64"/>
      <c r="G4" s="71"/>
      <c r="H4" s="83"/>
      <c r="I4" s="64"/>
      <c r="J4" s="87"/>
    </row>
    <row r="5" spans="1:12" x14ac:dyDescent="0.2">
      <c r="A5" s="64"/>
      <c r="B5" s="86" t="s">
        <v>46</v>
      </c>
      <c r="C5" s="64"/>
      <c r="D5" s="71"/>
      <c r="E5" s="71"/>
      <c r="F5" s="64"/>
      <c r="G5" s="71"/>
      <c r="H5" s="83"/>
      <c r="I5" s="64"/>
      <c r="J5" s="85"/>
    </row>
    <row r="6" spans="1:12" x14ac:dyDescent="0.2">
      <c r="A6" s="64"/>
      <c r="B6" s="84"/>
      <c r="C6" s="67"/>
      <c r="D6" s="83"/>
      <c r="E6" s="83"/>
      <c r="F6" s="67"/>
      <c r="G6" s="83"/>
      <c r="H6" s="83"/>
      <c r="I6" s="67"/>
      <c r="J6" s="82"/>
    </row>
    <row r="7" spans="1:12" x14ac:dyDescent="0.2">
      <c r="A7" s="64"/>
      <c r="B7" s="80"/>
      <c r="C7" s="80"/>
      <c r="D7" s="63"/>
      <c r="E7" s="63"/>
      <c r="F7" s="63" t="s">
        <v>18</v>
      </c>
      <c r="G7" s="63"/>
      <c r="H7" s="81"/>
      <c r="I7" s="63" t="s">
        <v>17</v>
      </c>
      <c r="J7" s="65"/>
    </row>
    <row r="8" spans="1:12" x14ac:dyDescent="0.2">
      <c r="A8" s="64"/>
      <c r="B8" s="80"/>
      <c r="C8" s="80"/>
      <c r="D8" s="77" t="s">
        <v>16</v>
      </c>
      <c r="E8" s="79" t="s">
        <v>15</v>
      </c>
      <c r="F8" s="77" t="s">
        <v>14</v>
      </c>
      <c r="G8" s="77" t="s">
        <v>13</v>
      </c>
      <c r="H8" s="78" t="s">
        <v>12</v>
      </c>
      <c r="I8" s="77" t="s">
        <v>11</v>
      </c>
      <c r="J8" s="76" t="s">
        <v>10</v>
      </c>
    </row>
    <row r="9" spans="1:12" ht="5.25" customHeight="1" x14ac:dyDescent="0.2">
      <c r="A9" s="64"/>
      <c r="B9" s="72"/>
      <c r="C9" s="64"/>
      <c r="D9" s="71"/>
      <c r="E9" s="71"/>
      <c r="F9" s="75"/>
      <c r="G9" s="71"/>
      <c r="H9" s="74"/>
      <c r="I9" s="73"/>
      <c r="J9" s="65"/>
    </row>
    <row r="10" spans="1:12" x14ac:dyDescent="0.2">
      <c r="A10" s="50"/>
      <c r="B10" s="72" t="s">
        <v>9</v>
      </c>
      <c r="C10" s="64"/>
      <c r="D10" s="71"/>
      <c r="E10" s="71"/>
      <c r="F10" s="70"/>
      <c r="H10" s="69"/>
      <c r="I10" s="48"/>
      <c r="J10" s="68"/>
    </row>
    <row r="11" spans="1:12" x14ac:dyDescent="0.2">
      <c r="A11" s="50"/>
      <c r="B11" s="67"/>
      <c r="C11" s="58" t="s">
        <v>8</v>
      </c>
      <c r="H11" s="1"/>
    </row>
    <row r="12" spans="1:12" x14ac:dyDescent="0.2">
      <c r="A12" s="50"/>
      <c r="B12" s="67"/>
      <c r="C12" s="58"/>
      <c r="D12" s="56">
        <v>352</v>
      </c>
      <c r="E12" s="57" t="s">
        <v>47</v>
      </c>
      <c r="F12" s="62">
        <f>SUMIFS('Page 8.11.1'!D:D,'Page 8.11.1'!B:B,'Page 8.11'!D12,'Page 8.11.1'!C:C,'Page 8.11'!G12)</f>
        <v>664616.9</v>
      </c>
      <c r="G12" s="56" t="s">
        <v>3</v>
      </c>
      <c r="H12" s="69">
        <v>0</v>
      </c>
      <c r="I12" s="48">
        <f t="shared" ref="I12:I21" si="0">IF(H12="Situs",IF(G12="WA",F12,0),H12*F12)</f>
        <v>0</v>
      </c>
      <c r="J12" s="63"/>
    </row>
    <row r="13" spans="1:12" x14ac:dyDescent="0.2">
      <c r="A13" s="50"/>
      <c r="B13" s="64"/>
      <c r="C13" s="66"/>
      <c r="D13" s="56">
        <v>353</v>
      </c>
      <c r="E13" s="57" t="s">
        <v>47</v>
      </c>
      <c r="F13" s="62">
        <f>SUMIFS('Page 8.11.1'!D:D,'Page 8.11.1'!B:B,'Page 8.11'!D13,'Page 8.11.1'!C:C,'Page 8.11'!G13)</f>
        <v>5272688.8499999996</v>
      </c>
      <c r="G13" s="56" t="s">
        <v>3</v>
      </c>
      <c r="H13" s="69">
        <v>0</v>
      </c>
      <c r="I13" s="48">
        <f t="shared" si="0"/>
        <v>0</v>
      </c>
      <c r="J13" s="65"/>
    </row>
    <row r="14" spans="1:12" x14ac:dyDescent="0.2">
      <c r="A14" s="50"/>
      <c r="B14" s="64"/>
      <c r="C14" s="64"/>
      <c r="D14" s="56">
        <v>352</v>
      </c>
      <c r="E14" s="57" t="s">
        <v>47</v>
      </c>
      <c r="F14" s="62">
        <f>SUMIFS('Page 8.11.1'!D:D,'Page 8.11.1'!B:B,'Page 8.11'!D14,'Page 8.11.1'!C:C,'Page 8.11'!G14)</f>
        <v>1395719.85</v>
      </c>
      <c r="G14" s="56" t="s">
        <v>2</v>
      </c>
      <c r="H14" s="69">
        <v>0.21577192756641544</v>
      </c>
      <c r="I14" s="48">
        <f t="shared" si="0"/>
        <v>301157.16237720824</v>
      </c>
      <c r="J14" s="63"/>
    </row>
    <row r="15" spans="1:12" x14ac:dyDescent="0.2">
      <c r="A15" s="50"/>
      <c r="B15" s="24"/>
      <c r="C15" s="23"/>
      <c r="D15" s="56">
        <v>353</v>
      </c>
      <c r="E15" s="57" t="s">
        <v>47</v>
      </c>
      <c r="F15" s="62">
        <f>SUMIFS('Page 8.11.1'!D:D,'Page 8.11.1'!B:B,'Page 8.11'!D15,'Page 8.11.1'!C:C,'Page 8.11'!G15)</f>
        <v>20397529.870000001</v>
      </c>
      <c r="G15" s="56" t="s">
        <v>2</v>
      </c>
      <c r="H15" s="69">
        <v>0.21577192756641544</v>
      </c>
      <c r="I15" s="48">
        <f t="shared" si="0"/>
        <v>4401214.3376434352</v>
      </c>
      <c r="J15" s="47"/>
    </row>
    <row r="16" spans="1:12" ht="15" x14ac:dyDescent="0.25">
      <c r="A16" s="50"/>
      <c r="B16" s="59"/>
      <c r="C16" s="23"/>
      <c r="D16" s="56">
        <v>354</v>
      </c>
      <c r="E16" s="57" t="s">
        <v>47</v>
      </c>
      <c r="F16" s="62">
        <f>SUMIFS('Page 8.11.1'!D:D,'Page 8.11.1'!B:B,'Page 8.11'!D16,'Page 8.11.1'!C:C,'Page 8.11'!G16)</f>
        <v>6436371.2100000009</v>
      </c>
      <c r="G16" s="56" t="s">
        <v>1</v>
      </c>
      <c r="H16" s="69">
        <v>0.21577192756641544</v>
      </c>
      <c r="I16" s="48">
        <f t="shared" si="0"/>
        <v>1388788.222514682</v>
      </c>
      <c r="J16" s="47"/>
      <c r="L16"/>
    </row>
    <row r="17" spans="1:14" ht="15" x14ac:dyDescent="0.25">
      <c r="A17" s="50"/>
      <c r="B17" s="59"/>
      <c r="C17" s="23"/>
      <c r="D17" s="56">
        <v>355</v>
      </c>
      <c r="E17" s="57" t="s">
        <v>47</v>
      </c>
      <c r="F17" s="62">
        <f>SUMIFS('Page 8.11.1'!D:D,'Page 8.11.1'!B:B,'Page 8.11'!D17,'Page 8.11.1'!C:C,'Page 8.11'!G17)</f>
        <v>134263.41</v>
      </c>
      <c r="G17" s="56" t="s">
        <v>1</v>
      </c>
      <c r="H17" s="69">
        <v>0.21577192756641544</v>
      </c>
      <c r="I17" s="48">
        <f t="shared" si="0"/>
        <v>28970.274777339939</v>
      </c>
      <c r="J17" s="47"/>
      <c r="L17"/>
    </row>
    <row r="18" spans="1:14" ht="15" x14ac:dyDescent="0.25">
      <c r="A18" s="50"/>
      <c r="B18" s="59"/>
      <c r="C18" s="23"/>
      <c r="D18" s="56">
        <v>356</v>
      </c>
      <c r="E18" s="57" t="s">
        <v>47</v>
      </c>
      <c r="F18" s="62">
        <f>SUMIFS('Page 8.11.1'!D:D,'Page 8.11.1'!B:B,'Page 8.11'!D18,'Page 8.11.1'!C:C,'Page 8.11'!G18)</f>
        <v>5464796.4399999995</v>
      </c>
      <c r="G18" s="56" t="s">
        <v>1</v>
      </c>
      <c r="H18" s="69">
        <v>0.21577192756641544</v>
      </c>
      <c r="I18" s="48">
        <f t="shared" si="0"/>
        <v>1179149.6616168849</v>
      </c>
      <c r="J18" s="47"/>
      <c r="L18"/>
    </row>
    <row r="19" spans="1:14" ht="15" x14ac:dyDescent="0.25">
      <c r="A19" s="50"/>
      <c r="B19" s="59"/>
      <c r="C19" s="23"/>
      <c r="D19" s="56">
        <v>356</v>
      </c>
      <c r="E19" s="57" t="s">
        <v>47</v>
      </c>
      <c r="F19" s="62">
        <f>SUMIFS('Page 8.11.1'!D:D,'Page 8.11.1'!B:B,'Page 8.11'!D19,'Page 8.11.1'!C:C,'Page 8.11'!G19)</f>
        <v>5664257.7100000009</v>
      </c>
      <c r="G19" s="56" t="s">
        <v>2</v>
      </c>
      <c r="H19" s="69">
        <v>0.21577192756641544</v>
      </c>
      <c r="I19" s="48">
        <f t="shared" si="0"/>
        <v>1222187.8043196304</v>
      </c>
      <c r="J19" s="47"/>
      <c r="L19"/>
    </row>
    <row r="20" spans="1:14" ht="15" x14ac:dyDescent="0.25">
      <c r="A20" s="50"/>
      <c r="B20" s="59"/>
      <c r="C20" s="23"/>
      <c r="D20" s="56">
        <v>354</v>
      </c>
      <c r="E20" s="57" t="s">
        <v>47</v>
      </c>
      <c r="F20" s="62">
        <f>SUMIFS('Page 8.11.1'!D:D,'Page 8.11.1'!B:B,'Page 8.11'!D20,'Page 8.11.1'!C:C,'Page 8.11'!G20)</f>
        <v>12790247.84</v>
      </c>
      <c r="G20" s="56" t="s">
        <v>2</v>
      </c>
      <c r="H20" s="69">
        <v>0.21577192756641544</v>
      </c>
      <c r="I20" s="48">
        <f t="shared" si="0"/>
        <v>2759776.4304889818</v>
      </c>
      <c r="J20" s="47"/>
      <c r="L20"/>
    </row>
    <row r="21" spans="1:14" x14ac:dyDescent="0.2">
      <c r="A21" s="50"/>
      <c r="B21" s="59"/>
      <c r="C21" s="23"/>
      <c r="D21" s="56">
        <v>355</v>
      </c>
      <c r="E21" s="57" t="s">
        <v>47</v>
      </c>
      <c r="F21" s="62">
        <f>SUMIFS('Page 8.11.1'!D:D,'Page 8.11.1'!B:B,'Page 8.11'!D21,'Page 8.11.1'!C:C,'Page 8.11'!G21)</f>
        <v>2327857.19</v>
      </c>
      <c r="G21" s="56" t="s">
        <v>2</v>
      </c>
      <c r="H21" s="69">
        <v>0.21577192756641544</v>
      </c>
      <c r="I21" s="48">
        <f t="shared" si="0"/>
        <v>502286.23298563936</v>
      </c>
      <c r="J21" s="47"/>
    </row>
    <row r="22" spans="1:14" x14ac:dyDescent="0.2">
      <c r="A22" s="50"/>
      <c r="B22" s="59"/>
      <c r="C22" s="23"/>
      <c r="D22" s="56"/>
      <c r="E22" s="57"/>
      <c r="F22" s="61">
        <f>SUM(F12:F21)</f>
        <v>60548349.269999996</v>
      </c>
      <c r="G22" s="56"/>
      <c r="H22" s="19"/>
      <c r="I22" s="61">
        <f>SUM(I12:I21)</f>
        <v>11783530.126723802</v>
      </c>
      <c r="J22" s="47" t="s">
        <v>5</v>
      </c>
      <c r="M22" s="60"/>
      <c r="N22" s="53"/>
    </row>
    <row r="23" spans="1:14" x14ac:dyDescent="0.2">
      <c r="A23" s="50"/>
      <c r="B23" s="59"/>
      <c r="C23" s="23"/>
      <c r="D23" s="56"/>
      <c r="E23" s="22"/>
      <c r="F23" s="21"/>
      <c r="H23" s="19"/>
      <c r="I23" s="48"/>
      <c r="J23" s="47"/>
    </row>
    <row r="24" spans="1:14" x14ac:dyDescent="0.2">
      <c r="A24" s="50"/>
      <c r="B24" s="59"/>
      <c r="C24" s="58" t="s">
        <v>7</v>
      </c>
    </row>
    <row r="25" spans="1:14" x14ac:dyDescent="0.2">
      <c r="A25" s="50"/>
      <c r="B25" s="59"/>
      <c r="C25" s="58"/>
      <c r="D25" s="56" t="s">
        <v>6</v>
      </c>
      <c r="E25" s="57" t="s">
        <v>47</v>
      </c>
      <c r="F25" s="21">
        <f>SUMIFS('Page 8.11.1'!D:D,'Page 8.11.1'!B:B,'Page 8.11'!D25,'Page 8.11.1'!C:C,'Page 8.11'!G25)</f>
        <v>-1079038.3799999999</v>
      </c>
      <c r="G25" s="56" t="s">
        <v>3</v>
      </c>
      <c r="H25" s="69">
        <v>0</v>
      </c>
      <c r="I25" s="48">
        <f>IF(H25="Situs",IF(G25="WA",F25,0),H25*F25)</f>
        <v>0</v>
      </c>
      <c r="J25" s="47"/>
    </row>
    <row r="26" spans="1:14" x14ac:dyDescent="0.2">
      <c r="A26" s="50"/>
      <c r="B26" s="24"/>
      <c r="C26" s="23"/>
      <c r="D26" s="56" t="s">
        <v>6</v>
      </c>
      <c r="E26" s="57" t="s">
        <v>47</v>
      </c>
      <c r="F26" s="21">
        <f>SUMIFS('Page 8.11.1'!D:D,'Page 8.11.1'!B:B,'Page 8.11'!D26,'Page 8.11.1'!C:C,'Page 8.11'!G26)</f>
        <v>-16390004.93</v>
      </c>
      <c r="G26" s="56" t="s">
        <v>2</v>
      </c>
      <c r="H26" s="69">
        <v>0.21577192756641544</v>
      </c>
      <c r="I26" s="48">
        <f>IF(H26="Situs",IF(G26="WA",F26,0),H26*F26)</f>
        <v>-3536502.956569152</v>
      </c>
      <c r="J26" s="47"/>
    </row>
    <row r="27" spans="1:14" ht="15" x14ac:dyDescent="0.25">
      <c r="A27" s="50"/>
      <c r="B27" s="24"/>
      <c r="C27" s="23"/>
      <c r="D27" s="56" t="s">
        <v>6</v>
      </c>
      <c r="E27" s="57" t="s">
        <v>47</v>
      </c>
      <c r="F27" s="21">
        <f>SUMIFS('Page 8.11.1'!D:D,'Page 8.11.1'!B:B,'Page 8.11'!D27,'Page 8.11.1'!C:C,'Page 8.11'!G27)</f>
        <v>-8819780.8100000005</v>
      </c>
      <c r="G27" s="56" t="s">
        <v>1</v>
      </c>
      <c r="H27" s="69">
        <v>0.21577192756641544</v>
      </c>
      <c r="I27" s="48">
        <f>IF(H27="Situs",IF(G27="WA",F27,0),H27*F27)</f>
        <v>-1903061.106086981</v>
      </c>
      <c r="J27" s="47"/>
      <c r="M27"/>
    </row>
    <row r="28" spans="1:14" ht="15" x14ac:dyDescent="0.25">
      <c r="A28" s="50"/>
      <c r="B28" s="24"/>
      <c r="C28" s="23"/>
      <c r="D28" s="22"/>
      <c r="E28" s="22"/>
      <c r="F28" s="55">
        <f>SUM(F25:F27)</f>
        <v>-26288824.119999997</v>
      </c>
      <c r="G28" s="49"/>
      <c r="H28" s="19"/>
      <c r="I28" s="55">
        <f>SUM(I25:I27)</f>
        <v>-5439564.0626561325</v>
      </c>
      <c r="J28" s="47" t="s">
        <v>5</v>
      </c>
      <c r="M28" s="54"/>
      <c r="N28" s="53"/>
    </row>
    <row r="29" spans="1:14" ht="15" x14ac:dyDescent="0.25">
      <c r="A29" s="50"/>
      <c r="B29" s="24"/>
      <c r="C29" s="23"/>
      <c r="D29" s="22"/>
      <c r="E29" s="22"/>
      <c r="F29" s="21"/>
      <c r="G29" s="49"/>
      <c r="H29" s="19"/>
      <c r="I29" s="21"/>
      <c r="J29" s="47"/>
      <c r="M29" s="54"/>
      <c r="N29" s="53"/>
    </row>
    <row r="30" spans="1:14" ht="15" x14ac:dyDescent="0.25">
      <c r="A30" s="50"/>
      <c r="B30" s="24"/>
      <c r="C30" s="23"/>
      <c r="D30" s="22"/>
      <c r="E30" s="22"/>
      <c r="F30" s="21"/>
      <c r="G30" s="49"/>
      <c r="H30" s="19"/>
      <c r="I30" s="48"/>
      <c r="J30" s="47"/>
      <c r="M30"/>
    </row>
    <row r="31" spans="1:14" ht="15" x14ac:dyDescent="0.25">
      <c r="A31" s="50"/>
      <c r="B31" s="24"/>
      <c r="C31" s="52" t="s">
        <v>4</v>
      </c>
      <c r="D31" s="22"/>
      <c r="E31" s="22"/>
      <c r="F31" s="51">
        <f>F22+F28</f>
        <v>34259525.149999999</v>
      </c>
      <c r="G31" s="49"/>
      <c r="H31" s="19"/>
      <c r="I31" s="51">
        <f>I22+I28</f>
        <v>6343966.0640676692</v>
      </c>
      <c r="J31" s="47"/>
      <c r="M31"/>
    </row>
    <row r="32" spans="1:14" ht="15" x14ac:dyDescent="0.25">
      <c r="A32" s="50"/>
      <c r="B32" s="24"/>
      <c r="C32" s="52"/>
      <c r="D32" s="22"/>
      <c r="E32" s="22"/>
      <c r="F32" s="100"/>
      <c r="G32" s="49"/>
      <c r="H32" s="19"/>
      <c r="I32" s="100"/>
      <c r="J32" s="47"/>
      <c r="M32"/>
    </row>
    <row r="33" spans="1:16" ht="15" x14ac:dyDescent="0.25">
      <c r="A33" s="50"/>
      <c r="B33" s="24"/>
      <c r="C33" s="52"/>
      <c r="D33" s="22"/>
      <c r="E33" s="22"/>
      <c r="F33" s="100"/>
      <c r="G33" s="49"/>
      <c r="H33" s="19"/>
      <c r="I33" s="100"/>
      <c r="J33" s="47"/>
      <c r="M33"/>
    </row>
    <row r="34" spans="1:16" ht="15" x14ac:dyDescent="0.25">
      <c r="A34" s="50"/>
      <c r="B34" s="24"/>
      <c r="C34" s="52"/>
      <c r="D34" s="22"/>
      <c r="E34" s="22"/>
      <c r="F34" s="100"/>
      <c r="G34" s="49"/>
      <c r="H34" s="19"/>
      <c r="I34" s="100"/>
      <c r="J34" s="47"/>
      <c r="M34"/>
    </row>
    <row r="35" spans="1:16" ht="15" x14ac:dyDescent="0.25">
      <c r="A35" s="50"/>
      <c r="B35" s="24"/>
      <c r="C35" s="52"/>
      <c r="D35" s="22"/>
      <c r="E35" s="22"/>
      <c r="F35" s="100"/>
      <c r="G35" s="49"/>
      <c r="H35" s="19"/>
      <c r="I35" s="100"/>
      <c r="J35" s="47"/>
      <c r="M35"/>
    </row>
    <row r="36" spans="1:16" ht="15" x14ac:dyDescent="0.25">
      <c r="A36" s="50"/>
      <c r="B36" s="24"/>
      <c r="C36" s="52"/>
      <c r="D36" s="22"/>
      <c r="E36" s="22"/>
      <c r="F36" s="100"/>
      <c r="G36" s="49"/>
      <c r="H36" s="19"/>
      <c r="I36" s="100"/>
      <c r="J36" s="47"/>
      <c r="M36"/>
    </row>
    <row r="37" spans="1:16" ht="15" x14ac:dyDescent="0.25">
      <c r="A37" s="50"/>
      <c r="B37" s="24"/>
      <c r="C37" s="52"/>
      <c r="D37" s="22"/>
      <c r="E37" s="22"/>
      <c r="F37" s="100"/>
      <c r="G37" s="49"/>
      <c r="H37" s="19"/>
      <c r="I37" s="100"/>
      <c r="J37" s="47"/>
      <c r="M37"/>
    </row>
    <row r="38" spans="1:16" ht="15" x14ac:dyDescent="0.25">
      <c r="A38" s="50"/>
      <c r="B38" s="24"/>
      <c r="C38" s="52"/>
      <c r="D38" s="22"/>
      <c r="E38" s="22"/>
      <c r="F38" s="100"/>
      <c r="G38" s="49"/>
      <c r="H38" s="19"/>
      <c r="I38" s="100"/>
      <c r="J38" s="47"/>
      <c r="M38"/>
    </row>
    <row r="39" spans="1:16" ht="15" x14ac:dyDescent="0.25">
      <c r="A39" s="50"/>
      <c r="B39" s="24"/>
      <c r="C39" s="52"/>
      <c r="D39" s="22"/>
      <c r="E39" s="22"/>
      <c r="F39" s="100"/>
      <c r="G39" s="49"/>
      <c r="H39" s="19"/>
      <c r="I39" s="100"/>
      <c r="J39" s="47"/>
      <c r="M39"/>
    </row>
    <row r="40" spans="1:16" ht="15" x14ac:dyDescent="0.25">
      <c r="A40" s="50"/>
      <c r="B40" s="24"/>
      <c r="C40" s="52"/>
      <c r="D40" s="22"/>
      <c r="E40" s="22"/>
      <c r="F40" s="100"/>
      <c r="G40" s="49"/>
      <c r="H40" s="19"/>
      <c r="I40" s="100"/>
      <c r="J40" s="47"/>
      <c r="M40"/>
    </row>
    <row r="41" spans="1:16" ht="15" x14ac:dyDescent="0.25">
      <c r="A41" s="50"/>
      <c r="B41" s="24"/>
      <c r="C41" s="52"/>
      <c r="D41" s="22"/>
      <c r="E41" s="22"/>
      <c r="F41" s="100"/>
      <c r="G41" s="49"/>
      <c r="H41" s="19"/>
      <c r="I41" s="100"/>
      <c r="J41" s="47"/>
      <c r="M41"/>
    </row>
    <row r="42" spans="1:16" ht="15" x14ac:dyDescent="0.25">
      <c r="A42" s="50"/>
      <c r="B42" s="24"/>
      <c r="C42" s="52"/>
      <c r="D42" s="22"/>
      <c r="E42" s="22"/>
      <c r="F42" s="100"/>
      <c r="G42" s="49"/>
      <c r="H42" s="19"/>
      <c r="I42" s="100"/>
      <c r="J42" s="47"/>
      <c r="M42"/>
    </row>
    <row r="43" spans="1:16" ht="15" x14ac:dyDescent="0.25">
      <c r="A43" s="50"/>
      <c r="B43" s="24"/>
      <c r="C43" s="52"/>
      <c r="D43" s="22"/>
      <c r="E43" s="22"/>
      <c r="F43" s="100"/>
      <c r="G43" s="49"/>
      <c r="H43" s="19"/>
      <c r="I43" s="100"/>
      <c r="J43" s="47"/>
      <c r="M43"/>
    </row>
    <row r="44" spans="1:16" ht="15" x14ac:dyDescent="0.25">
      <c r="A44" s="50"/>
      <c r="B44" s="24"/>
      <c r="C44" s="52"/>
      <c r="D44" s="22"/>
      <c r="E44" s="22"/>
      <c r="F44" s="100"/>
      <c r="G44" s="49"/>
      <c r="H44" s="19"/>
      <c r="I44" s="100"/>
      <c r="J44" s="47"/>
      <c r="M44"/>
    </row>
    <row r="45" spans="1:16" ht="15" x14ac:dyDescent="0.25">
      <c r="A45" s="50"/>
      <c r="B45" s="24"/>
      <c r="C45" s="23"/>
      <c r="D45" s="22"/>
      <c r="E45" s="22"/>
      <c r="F45" s="21"/>
      <c r="G45" s="49"/>
      <c r="H45" s="19"/>
      <c r="I45" s="48"/>
      <c r="J45" s="47"/>
      <c r="M45"/>
    </row>
    <row r="46" spans="1:16" ht="15" x14ac:dyDescent="0.25">
      <c r="A46" s="44"/>
      <c r="B46" s="46"/>
      <c r="C46" s="34"/>
      <c r="D46" s="33"/>
      <c r="E46" s="33"/>
      <c r="F46" s="31"/>
      <c r="G46" s="45"/>
      <c r="H46" s="32"/>
      <c r="I46" s="40"/>
      <c r="J46" s="39"/>
      <c r="K46" s="37"/>
      <c r="L46" s="37"/>
      <c r="M46" s="38"/>
      <c r="N46" s="37"/>
      <c r="O46" s="37"/>
      <c r="P46" s="37"/>
    </row>
    <row r="47" spans="1:16" ht="15" x14ac:dyDescent="0.25">
      <c r="A47" s="44"/>
      <c r="B47" s="35"/>
      <c r="C47" s="34"/>
      <c r="D47" s="33"/>
      <c r="E47" s="33"/>
      <c r="F47" s="31"/>
      <c r="G47" s="45"/>
      <c r="H47" s="32"/>
      <c r="I47" s="40"/>
      <c r="J47" s="39"/>
      <c r="K47" s="37"/>
      <c r="L47" s="37"/>
      <c r="M47" s="38"/>
      <c r="N47" s="37"/>
      <c r="O47" s="37"/>
      <c r="P47" s="37"/>
    </row>
    <row r="48" spans="1:16" ht="15" x14ac:dyDescent="0.25">
      <c r="A48" s="44"/>
      <c r="B48" s="35"/>
      <c r="C48" s="34"/>
      <c r="D48" s="42"/>
      <c r="E48" s="43"/>
      <c r="F48" s="31"/>
      <c r="G48" s="42"/>
      <c r="H48" s="41"/>
      <c r="I48" s="40"/>
      <c r="J48" s="39"/>
      <c r="K48" s="37"/>
      <c r="L48" s="37"/>
      <c r="M48" s="38"/>
      <c r="N48" s="37"/>
      <c r="O48" s="37"/>
      <c r="P48" s="37"/>
    </row>
    <row r="49" spans="1:16" ht="15" x14ac:dyDescent="0.25">
      <c r="A49" s="44"/>
      <c r="B49" s="35"/>
      <c r="C49" s="34"/>
      <c r="D49" s="42"/>
      <c r="E49" s="43"/>
      <c r="F49" s="31"/>
      <c r="G49" s="42"/>
      <c r="H49" s="41"/>
      <c r="I49" s="40"/>
      <c r="J49" s="39"/>
      <c r="K49" s="37"/>
      <c r="L49" s="37"/>
      <c r="M49" s="38"/>
      <c r="N49" s="37"/>
      <c r="O49" s="37"/>
      <c r="P49" s="37"/>
    </row>
    <row r="50" spans="1:16" s="11" customFormat="1" ht="15" x14ac:dyDescent="0.25">
      <c r="A50" s="36"/>
      <c r="B50" s="35"/>
      <c r="C50" s="34"/>
      <c r="D50" s="30"/>
      <c r="E50" s="33"/>
      <c r="F50" s="31"/>
      <c r="G50" s="30"/>
      <c r="H50" s="32"/>
      <c r="I50" s="31"/>
      <c r="J50" s="30"/>
      <c r="K50" s="27"/>
      <c r="L50" s="27"/>
      <c r="M50" s="29"/>
      <c r="N50" s="28"/>
      <c r="O50" s="27"/>
      <c r="P50" s="27"/>
    </row>
    <row r="51" spans="1:16" s="11" customFormat="1" ht="15" x14ac:dyDescent="0.25">
      <c r="A51" s="16"/>
      <c r="B51" s="25"/>
      <c r="C51" s="23"/>
      <c r="D51" s="20"/>
      <c r="E51" s="22"/>
      <c r="F51" s="21"/>
      <c r="G51" s="20"/>
      <c r="H51" s="19"/>
      <c r="I51" s="26"/>
      <c r="M51" s="17"/>
    </row>
    <row r="52" spans="1:16" s="11" customFormat="1" ht="15" x14ac:dyDescent="0.25">
      <c r="A52" s="16"/>
      <c r="B52" s="25"/>
      <c r="C52" s="23"/>
      <c r="D52" s="20"/>
      <c r="E52" s="22"/>
      <c r="F52" s="21"/>
      <c r="G52" s="20"/>
      <c r="H52" s="19"/>
      <c r="I52" s="18"/>
      <c r="M52" s="17"/>
    </row>
    <row r="53" spans="1:16" s="11" customFormat="1" ht="15" x14ac:dyDescent="0.25">
      <c r="A53" s="16"/>
      <c r="B53" s="24"/>
      <c r="C53" s="23"/>
      <c r="D53" s="20"/>
      <c r="E53" s="22"/>
      <c r="F53" s="21"/>
      <c r="G53" s="20"/>
      <c r="H53" s="19"/>
      <c r="I53" s="18"/>
      <c r="M53" s="17"/>
    </row>
    <row r="54" spans="1:16" s="11" customFormat="1" ht="15" x14ac:dyDescent="0.25">
      <c r="A54" s="16"/>
      <c r="B54" s="24"/>
      <c r="C54" s="23"/>
      <c r="D54" s="20"/>
      <c r="E54" s="22"/>
      <c r="F54" s="21"/>
      <c r="G54" s="20"/>
      <c r="H54" s="19"/>
      <c r="I54" s="18"/>
      <c r="M54" s="17"/>
    </row>
    <row r="55" spans="1:16" s="11" customFormat="1" x14ac:dyDescent="0.2">
      <c r="A55" s="16"/>
      <c r="B55" s="16"/>
      <c r="C55" s="15"/>
      <c r="D55" s="14"/>
      <c r="E55" s="14"/>
      <c r="F55" s="13"/>
      <c r="G55" s="14"/>
      <c r="H55" s="14"/>
      <c r="I55" s="13"/>
      <c r="J55" s="12"/>
    </row>
    <row r="56" spans="1:16" ht="13.5" thickBot="1" x14ac:dyDescent="0.25">
      <c r="A56" s="9"/>
      <c r="B56" s="10" t="s">
        <v>0</v>
      </c>
      <c r="C56" s="9"/>
      <c r="D56" s="6"/>
      <c r="E56" s="6"/>
      <c r="F56" s="8"/>
      <c r="G56" s="6"/>
      <c r="H56" s="7"/>
      <c r="I56" s="6"/>
      <c r="J56" s="5"/>
    </row>
    <row r="57" spans="1:16" ht="12.75" customHeight="1" x14ac:dyDescent="0.2">
      <c r="A57" s="101"/>
      <c r="B57" s="106" t="s">
        <v>52</v>
      </c>
      <c r="C57" s="106"/>
      <c r="D57" s="106"/>
      <c r="E57" s="106"/>
      <c r="F57" s="106"/>
      <c r="G57" s="106"/>
      <c r="H57" s="106"/>
      <c r="I57" s="106"/>
      <c r="J57" s="107"/>
    </row>
    <row r="58" spans="1:16" ht="15" customHeight="1" x14ac:dyDescent="0.2">
      <c r="A58" s="102"/>
      <c r="B58" s="108"/>
      <c r="C58" s="108"/>
      <c r="D58" s="108"/>
      <c r="E58" s="108"/>
      <c r="F58" s="108"/>
      <c r="G58" s="108"/>
      <c r="H58" s="108"/>
      <c r="I58" s="108"/>
      <c r="J58" s="109"/>
    </row>
    <row r="59" spans="1:16" ht="15" customHeight="1" x14ac:dyDescent="0.2">
      <c r="A59" s="102"/>
      <c r="B59" s="108"/>
      <c r="C59" s="108"/>
      <c r="D59" s="108"/>
      <c r="E59" s="108"/>
      <c r="F59" s="108"/>
      <c r="G59" s="108"/>
      <c r="H59" s="108"/>
      <c r="I59" s="108"/>
      <c r="J59" s="109"/>
    </row>
    <row r="60" spans="1:16" ht="15" customHeight="1" x14ac:dyDescent="0.2">
      <c r="A60" s="102"/>
      <c r="B60" s="108"/>
      <c r="C60" s="108"/>
      <c r="D60" s="108"/>
      <c r="E60" s="108"/>
      <c r="F60" s="108"/>
      <c r="G60" s="108"/>
      <c r="H60" s="108"/>
      <c r="I60" s="108"/>
      <c r="J60" s="109"/>
    </row>
    <row r="61" spans="1:16" ht="15" customHeight="1" x14ac:dyDescent="0.2">
      <c r="A61" s="102"/>
      <c r="B61" s="108"/>
      <c r="C61" s="108"/>
      <c r="D61" s="108"/>
      <c r="E61" s="108"/>
      <c r="F61" s="108"/>
      <c r="G61" s="108"/>
      <c r="H61" s="108"/>
      <c r="I61" s="108"/>
      <c r="J61" s="109"/>
    </row>
    <row r="62" spans="1:16" ht="15" customHeight="1" x14ac:dyDescent="0.2">
      <c r="A62" s="102"/>
      <c r="B62" s="108"/>
      <c r="C62" s="108"/>
      <c r="D62" s="108"/>
      <c r="E62" s="108"/>
      <c r="F62" s="108"/>
      <c r="G62" s="108"/>
      <c r="H62" s="108"/>
      <c r="I62" s="108"/>
      <c r="J62" s="109"/>
    </row>
    <row r="63" spans="1:16" ht="15" customHeight="1" x14ac:dyDescent="0.2">
      <c r="A63" s="102"/>
      <c r="B63" s="108"/>
      <c r="C63" s="108"/>
      <c r="D63" s="108"/>
      <c r="E63" s="108"/>
      <c r="F63" s="108"/>
      <c r="G63" s="108"/>
      <c r="H63" s="108"/>
      <c r="I63" s="108"/>
      <c r="J63" s="109"/>
    </row>
    <row r="64" spans="1:16" ht="15.75" customHeight="1" thickBot="1" x14ac:dyDescent="0.25">
      <c r="A64" s="103"/>
      <c r="B64" s="110"/>
      <c r="C64" s="110"/>
      <c r="D64" s="110"/>
      <c r="E64" s="110"/>
      <c r="F64" s="110"/>
      <c r="G64" s="110"/>
      <c r="H64" s="110"/>
      <c r="I64" s="110"/>
      <c r="J64" s="111"/>
    </row>
    <row r="65" spans="1:10" x14ac:dyDescent="0.2">
      <c r="A65" s="3"/>
      <c r="B65" s="3"/>
      <c r="C65" s="3"/>
      <c r="D65" s="3"/>
      <c r="E65" s="3"/>
      <c r="F65" s="3"/>
      <c r="G65" s="3"/>
      <c r="H65" s="4"/>
      <c r="I65" s="3"/>
      <c r="J65" s="3"/>
    </row>
    <row r="66" spans="1:10" x14ac:dyDescent="0.2">
      <c r="A66" s="3"/>
      <c r="B66" s="3"/>
      <c r="C66" s="3"/>
      <c r="D66" s="3"/>
      <c r="E66" s="3"/>
      <c r="F66" s="3"/>
      <c r="G66" s="3"/>
      <c r="H66" s="4"/>
      <c r="I66" s="3"/>
      <c r="J66" s="3"/>
    </row>
  </sheetData>
  <mergeCells count="1">
    <mergeCell ref="B57:J64"/>
  </mergeCells>
  <conditionalFormatting sqref="B9:B10">
    <cfRule type="cellIs" dxfId="249" priority="2" stopIfTrue="1" operator="equal">
      <formula>"Adjustment to Income/Expense/Rate Base:"</formula>
    </cfRule>
  </conditionalFormatting>
  <conditionalFormatting sqref="B16 B13">
    <cfRule type="cellIs" dxfId="248" priority="3" stopIfTrue="1" operator="equal">
      <formula>"Title"</formula>
    </cfRule>
  </conditionalFormatting>
  <conditionalFormatting sqref="B46">
    <cfRule type="cellIs" dxfId="247" priority="1" stopIfTrue="1" operator="equal">
      <formula>"Adjustment to Income/Expense/Rate Base:"</formula>
    </cfRule>
  </conditionalFormatting>
  <dataValidations count="2">
    <dataValidation type="list" allowBlank="1" showInputMessage="1" showErrorMessage="1" errorTitle="Account Input Error" error="The account number entered is not valid." sqref="D10 D28:D47 D55:D56">
      <formula1>ValidAccount</formula1>
    </dataValidation>
    <dataValidation type="list" allowBlank="1" showInputMessage="1" showErrorMessage="1" errorTitle="Adjsutment Type Input Error" error="An invalid adjustment type was entered._x000a__x000a_Valid values are 1, 2, or 3." sqref="E10 E12:E23 E25:E56">
      <formula1>"1,2,3"</formula1>
    </dataValidation>
  </dataValidations>
  <pageMargins left="0.7" right="0.7" top="0.75" bottom="0.75" header="0.3" footer="0.3"/>
  <pageSetup scale="80" fitToHeight="0" orientation="portrait" r:id="rId1"/>
  <customProperties>
    <customPr name="_pios_id" r:id="rId2"/>
  </customProperties>
  <ignoredErrors>
    <ignoredError sqref="J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80" zoomScaleNormal="80" zoomScaleSheetLayoutView="80" workbookViewId="0">
      <selection activeCell="A5" sqref="A5"/>
    </sheetView>
  </sheetViews>
  <sheetFormatPr defaultRowHeight="12.75" x14ac:dyDescent="0.2"/>
  <cols>
    <col min="1" max="1" width="50.7109375" style="1" customWidth="1"/>
    <col min="2" max="3" width="12.140625" style="1" customWidth="1"/>
    <col min="4" max="4" width="13" style="92" bestFit="1" customWidth="1"/>
    <col min="5" max="16384" width="9.140625" style="1"/>
  </cols>
  <sheetData>
    <row r="1" spans="1:4" x14ac:dyDescent="0.2">
      <c r="A1" s="99" t="s">
        <v>21</v>
      </c>
      <c r="D1" s="105" t="s">
        <v>51</v>
      </c>
    </row>
    <row r="2" spans="1:4" x14ac:dyDescent="0.2">
      <c r="A2" s="99" t="s">
        <v>50</v>
      </c>
    </row>
    <row r="3" spans="1:4" x14ac:dyDescent="0.2">
      <c r="A3" s="99" t="s">
        <v>45</v>
      </c>
    </row>
    <row r="4" spans="1:4" x14ac:dyDescent="0.2">
      <c r="A4" s="99" t="s">
        <v>44</v>
      </c>
    </row>
    <row r="7" spans="1:4" x14ac:dyDescent="0.2">
      <c r="A7" s="97" t="s">
        <v>43</v>
      </c>
      <c r="D7" s="98"/>
    </row>
    <row r="8" spans="1:4" ht="25.5" x14ac:dyDescent="0.2">
      <c r="A8" s="97" t="s">
        <v>36</v>
      </c>
      <c r="B8" s="97" t="s">
        <v>35</v>
      </c>
      <c r="C8" s="96" t="s">
        <v>49</v>
      </c>
      <c r="D8" s="56" t="s">
        <v>33</v>
      </c>
    </row>
    <row r="9" spans="1:4" x14ac:dyDescent="0.2">
      <c r="A9" s="1" t="s">
        <v>32</v>
      </c>
      <c r="B9" s="1" t="s">
        <v>39</v>
      </c>
      <c r="C9" s="56" t="s">
        <v>2</v>
      </c>
      <c r="D9" s="95">
        <v>102002.77</v>
      </c>
    </row>
    <row r="10" spans="1:4" x14ac:dyDescent="0.2">
      <c r="B10" s="1" t="s">
        <v>38</v>
      </c>
      <c r="C10" s="56" t="s">
        <v>2</v>
      </c>
      <c r="D10" s="95">
        <v>527108.09</v>
      </c>
    </row>
    <row r="11" spans="1:4" x14ac:dyDescent="0.2">
      <c r="A11" s="1" t="s">
        <v>31</v>
      </c>
      <c r="B11" s="1" t="s">
        <v>39</v>
      </c>
      <c r="C11" s="56" t="s">
        <v>2</v>
      </c>
      <c r="D11" s="95">
        <v>275981.62</v>
      </c>
    </row>
    <row r="12" spans="1:4" x14ac:dyDescent="0.2">
      <c r="B12" s="1" t="s">
        <v>38</v>
      </c>
      <c r="C12" s="56" t="s">
        <v>2</v>
      </c>
      <c r="D12" s="95">
        <v>3607825.23</v>
      </c>
    </row>
    <row r="13" spans="1:4" x14ac:dyDescent="0.2">
      <c r="A13" s="1" t="s">
        <v>30</v>
      </c>
      <c r="B13" s="1" t="s">
        <v>42</v>
      </c>
      <c r="C13" s="56" t="s">
        <v>2</v>
      </c>
      <c r="D13" s="95">
        <v>2606189.23</v>
      </c>
    </row>
    <row r="14" spans="1:4" x14ac:dyDescent="0.2">
      <c r="B14" s="1" t="s">
        <v>41</v>
      </c>
      <c r="C14" s="56" t="s">
        <v>2</v>
      </c>
      <c r="D14" s="95">
        <v>788843.35</v>
      </c>
    </row>
    <row r="15" spans="1:4" x14ac:dyDescent="0.2">
      <c r="B15" s="1" t="s">
        <v>40</v>
      </c>
      <c r="C15" s="56" t="s">
        <v>2</v>
      </c>
      <c r="D15" s="95">
        <v>1399926.11</v>
      </c>
    </row>
    <row r="16" spans="1:4" x14ac:dyDescent="0.2">
      <c r="A16" s="1" t="s">
        <v>29</v>
      </c>
      <c r="B16" s="1" t="s">
        <v>42</v>
      </c>
      <c r="C16" s="56" t="s">
        <v>2</v>
      </c>
      <c r="D16" s="95">
        <v>6506389.9300000006</v>
      </c>
    </row>
    <row r="17" spans="1:4" x14ac:dyDescent="0.2">
      <c r="B17" s="1" t="s">
        <v>41</v>
      </c>
      <c r="C17" s="56" t="s">
        <v>2</v>
      </c>
      <c r="D17" s="95">
        <v>606053.9</v>
      </c>
    </row>
    <row r="18" spans="1:4" x14ac:dyDescent="0.2">
      <c r="B18" s="1" t="s">
        <v>40</v>
      </c>
      <c r="C18" s="56" t="s">
        <v>2</v>
      </c>
      <c r="D18" s="95">
        <v>1410281.22</v>
      </c>
    </row>
    <row r="19" spans="1:4" x14ac:dyDescent="0.2">
      <c r="A19" s="1" t="s">
        <v>28</v>
      </c>
      <c r="B19" s="1" t="s">
        <v>42</v>
      </c>
      <c r="C19" s="56" t="s">
        <v>1</v>
      </c>
      <c r="D19" s="95">
        <v>2793385.1100000003</v>
      </c>
    </row>
    <row r="20" spans="1:4" x14ac:dyDescent="0.2">
      <c r="B20" s="1" t="s">
        <v>41</v>
      </c>
      <c r="C20" s="56" t="s">
        <v>1</v>
      </c>
      <c r="D20" s="95">
        <v>90430.85</v>
      </c>
    </row>
    <row r="21" spans="1:4" x14ac:dyDescent="0.2">
      <c r="B21" s="1" t="s">
        <v>40</v>
      </c>
      <c r="C21" s="56" t="s">
        <v>1</v>
      </c>
      <c r="D21" s="95">
        <v>2385990.46</v>
      </c>
    </row>
    <row r="22" spans="1:4" x14ac:dyDescent="0.2">
      <c r="A22" s="1" t="s">
        <v>27</v>
      </c>
      <c r="B22" s="1" t="s">
        <v>42</v>
      </c>
      <c r="C22" s="56" t="s">
        <v>1</v>
      </c>
      <c r="D22" s="95">
        <v>3642986.1</v>
      </c>
    </row>
    <row r="23" spans="1:4" x14ac:dyDescent="0.2">
      <c r="B23" s="1" t="s">
        <v>41</v>
      </c>
      <c r="C23" s="56" t="s">
        <v>1</v>
      </c>
      <c r="D23" s="95">
        <v>43832.56</v>
      </c>
    </row>
    <row r="24" spans="1:4" x14ac:dyDescent="0.2">
      <c r="B24" s="1" t="s">
        <v>40</v>
      </c>
      <c r="C24" s="56" t="s">
        <v>1</v>
      </c>
      <c r="D24" s="95">
        <v>3078805.98</v>
      </c>
    </row>
    <row r="25" spans="1:4" x14ac:dyDescent="0.2">
      <c r="A25" s="1" t="s">
        <v>26</v>
      </c>
      <c r="B25" s="1" t="s">
        <v>39</v>
      </c>
      <c r="C25" s="56" t="s">
        <v>2</v>
      </c>
      <c r="D25" s="95">
        <v>347199.16000000003</v>
      </c>
    </row>
    <row r="26" spans="1:4" x14ac:dyDescent="0.2">
      <c r="B26" s="1" t="s">
        <v>38</v>
      </c>
      <c r="C26" s="56" t="s">
        <v>2</v>
      </c>
      <c r="D26" s="95">
        <v>8041036.8600000003</v>
      </c>
    </row>
    <row r="27" spans="1:4" x14ac:dyDescent="0.2">
      <c r="A27" s="1" t="s">
        <v>25</v>
      </c>
      <c r="B27" s="1" t="s">
        <v>42</v>
      </c>
      <c r="C27" s="56" t="s">
        <v>2</v>
      </c>
      <c r="D27" s="95">
        <v>3677668.68</v>
      </c>
    </row>
    <row r="28" spans="1:4" x14ac:dyDescent="0.2">
      <c r="B28" s="1" t="s">
        <v>41</v>
      </c>
      <c r="C28" s="56" t="s">
        <v>2</v>
      </c>
      <c r="D28" s="95">
        <v>932959.94</v>
      </c>
    </row>
    <row r="29" spans="1:4" x14ac:dyDescent="0.2">
      <c r="B29" s="1" t="s">
        <v>40</v>
      </c>
      <c r="C29" s="56" t="s">
        <v>2</v>
      </c>
      <c r="D29" s="95">
        <v>2854050.3800000004</v>
      </c>
    </row>
    <row r="30" spans="1:4" x14ac:dyDescent="0.2">
      <c r="A30" s="1" t="s">
        <v>24</v>
      </c>
      <c r="B30" s="1" t="s">
        <v>39</v>
      </c>
      <c r="C30" s="56" t="s">
        <v>2</v>
      </c>
      <c r="D30" s="95">
        <v>670536.29999999993</v>
      </c>
    </row>
    <row r="31" spans="1:4" x14ac:dyDescent="0.2">
      <c r="B31" s="1" t="s">
        <v>38</v>
      </c>
      <c r="C31" s="56" t="s">
        <v>2</v>
      </c>
      <c r="D31" s="95">
        <v>8221559.6900000004</v>
      </c>
    </row>
    <row r="32" spans="1:4" x14ac:dyDescent="0.2">
      <c r="A32" s="1" t="s">
        <v>23</v>
      </c>
      <c r="B32" s="1" t="s">
        <v>39</v>
      </c>
      <c r="C32" s="56" t="s">
        <v>3</v>
      </c>
      <c r="D32" s="95">
        <v>664616.9</v>
      </c>
    </row>
    <row r="33" spans="1:7" x14ac:dyDescent="0.2">
      <c r="B33" s="1" t="s">
        <v>38</v>
      </c>
      <c r="C33" s="56" t="s">
        <v>3</v>
      </c>
      <c r="D33" s="95">
        <v>5272688.8499999996</v>
      </c>
    </row>
    <row r="34" spans="1:7" x14ac:dyDescent="0.2">
      <c r="A34" s="1" t="s">
        <v>22</v>
      </c>
      <c r="D34" s="95">
        <v>60548349.269999996</v>
      </c>
      <c r="F34" s="94"/>
      <c r="G34" s="93"/>
    </row>
    <row r="35" spans="1:7" x14ac:dyDescent="0.2">
      <c r="D35" s="104" t="s">
        <v>48</v>
      </c>
    </row>
    <row r="36" spans="1:7" x14ac:dyDescent="0.2">
      <c r="D36" s="95"/>
    </row>
    <row r="37" spans="1:7" ht="15" x14ac:dyDescent="0.25">
      <c r="A37"/>
      <c r="B37"/>
      <c r="C37"/>
      <c r="D37"/>
    </row>
    <row r="38" spans="1:7" x14ac:dyDescent="0.2">
      <c r="A38" s="97" t="s">
        <v>37</v>
      </c>
      <c r="D38" s="98"/>
    </row>
    <row r="39" spans="1:7" x14ac:dyDescent="0.2">
      <c r="A39" s="97" t="s">
        <v>36</v>
      </c>
      <c r="B39" s="97" t="s">
        <v>35</v>
      </c>
      <c r="C39" s="96" t="s">
        <v>34</v>
      </c>
      <c r="D39" s="56" t="s">
        <v>33</v>
      </c>
    </row>
    <row r="40" spans="1:7" x14ac:dyDescent="0.2">
      <c r="A40" s="1" t="s">
        <v>32</v>
      </c>
      <c r="B40" s="1" t="s">
        <v>6</v>
      </c>
      <c r="C40" s="56" t="s">
        <v>2</v>
      </c>
      <c r="D40" s="95">
        <v>-172320.4</v>
      </c>
    </row>
    <row r="41" spans="1:7" x14ac:dyDescent="0.2">
      <c r="A41" s="1" t="s">
        <v>31</v>
      </c>
      <c r="B41" s="1" t="s">
        <v>6</v>
      </c>
      <c r="C41" s="56" t="s">
        <v>2</v>
      </c>
      <c r="D41" s="95">
        <v>-1317115.04</v>
      </c>
    </row>
    <row r="42" spans="1:7" x14ac:dyDescent="0.2">
      <c r="A42" s="1" t="s">
        <v>30</v>
      </c>
      <c r="B42" s="1" t="s">
        <v>6</v>
      </c>
      <c r="C42" s="56" t="s">
        <v>2</v>
      </c>
      <c r="D42" s="95">
        <v>-1697813.38</v>
      </c>
    </row>
    <row r="43" spans="1:7" x14ac:dyDescent="0.2">
      <c r="A43" s="1" t="s">
        <v>29</v>
      </c>
      <c r="B43" s="1" t="s">
        <v>6</v>
      </c>
      <c r="C43" s="56" t="s">
        <v>2</v>
      </c>
      <c r="D43" s="95">
        <v>-1902207.37</v>
      </c>
    </row>
    <row r="44" spans="1:7" x14ac:dyDescent="0.2">
      <c r="A44" s="1" t="s">
        <v>28</v>
      </c>
      <c r="B44" s="1" t="s">
        <v>6</v>
      </c>
      <c r="C44" s="56" t="s">
        <v>1</v>
      </c>
      <c r="D44" s="95">
        <v>-3827720.66</v>
      </c>
    </row>
    <row r="45" spans="1:7" x14ac:dyDescent="0.2">
      <c r="A45" s="1" t="s">
        <v>27</v>
      </c>
      <c r="B45" s="1" t="s">
        <v>6</v>
      </c>
      <c r="C45" s="56" t="s">
        <v>1</v>
      </c>
      <c r="D45" s="95">
        <v>-4992060.1500000004</v>
      </c>
    </row>
    <row r="46" spans="1:7" x14ac:dyDescent="0.2">
      <c r="A46" s="1" t="s">
        <v>26</v>
      </c>
      <c r="B46" s="1" t="s">
        <v>6</v>
      </c>
      <c r="C46" s="56" t="s">
        <v>2</v>
      </c>
      <c r="D46" s="95">
        <v>-2841588.9800000004</v>
      </c>
    </row>
    <row r="47" spans="1:7" x14ac:dyDescent="0.2">
      <c r="A47" s="1" t="s">
        <v>25</v>
      </c>
      <c r="B47" s="1" t="s">
        <v>6</v>
      </c>
      <c r="C47" s="56" t="s">
        <v>2</v>
      </c>
      <c r="D47" s="95">
        <v>-5243208.08</v>
      </c>
    </row>
    <row r="48" spans="1:7" x14ac:dyDescent="0.2">
      <c r="A48" s="1" t="s">
        <v>24</v>
      </c>
      <c r="B48" s="1" t="s">
        <v>6</v>
      </c>
      <c r="C48" s="56" t="s">
        <v>2</v>
      </c>
      <c r="D48" s="95">
        <v>-3215751.6799999997</v>
      </c>
    </row>
    <row r="49" spans="1:7" x14ac:dyDescent="0.2">
      <c r="A49" s="1" t="s">
        <v>23</v>
      </c>
      <c r="B49" s="1" t="s">
        <v>6</v>
      </c>
      <c r="C49" s="56" t="s">
        <v>3</v>
      </c>
      <c r="D49" s="95">
        <v>-1079038.3799999999</v>
      </c>
    </row>
    <row r="50" spans="1:7" x14ac:dyDescent="0.2">
      <c r="A50" s="1" t="s">
        <v>22</v>
      </c>
      <c r="D50" s="95">
        <v>-26288824.120000001</v>
      </c>
      <c r="F50" s="94"/>
      <c r="G50" s="93"/>
    </row>
    <row r="51" spans="1:7" ht="15" x14ac:dyDescent="0.25">
      <c r="A51"/>
      <c r="B51"/>
      <c r="C51"/>
      <c r="D51" s="104" t="s">
        <v>48</v>
      </c>
    </row>
    <row r="52" spans="1:7" ht="15" x14ac:dyDescent="0.25">
      <c r="A52"/>
      <c r="B52"/>
      <c r="C52"/>
      <c r="D52"/>
    </row>
    <row r="53" spans="1:7" ht="15" x14ac:dyDescent="0.25">
      <c r="A53"/>
      <c r="B53"/>
      <c r="C53"/>
      <c r="D53"/>
    </row>
    <row r="54" spans="1:7" ht="15" x14ac:dyDescent="0.25">
      <c r="A54"/>
      <c r="B54"/>
      <c r="C54"/>
      <c r="D54"/>
    </row>
    <row r="55" spans="1:7" ht="15" x14ac:dyDescent="0.25">
      <c r="A55"/>
      <c r="B55"/>
      <c r="C55"/>
      <c r="D55"/>
    </row>
    <row r="56" spans="1:7" ht="15" x14ac:dyDescent="0.25">
      <c r="A56"/>
      <c r="B56"/>
      <c r="C56"/>
      <c r="D56"/>
    </row>
    <row r="57" spans="1:7" ht="15" x14ac:dyDescent="0.25">
      <c r="A57"/>
      <c r="B57"/>
      <c r="C57"/>
      <c r="D57"/>
    </row>
    <row r="58" spans="1:7" ht="15" x14ac:dyDescent="0.25">
      <c r="A58"/>
      <c r="B58"/>
      <c r="C58"/>
      <c r="D58"/>
    </row>
    <row r="59" spans="1:7" ht="15" x14ac:dyDescent="0.25">
      <c r="A59"/>
      <c r="B59"/>
      <c r="C59"/>
      <c r="D59"/>
    </row>
    <row r="60" spans="1:7" ht="15" x14ac:dyDescent="0.25">
      <c r="A60"/>
      <c r="B60"/>
      <c r="C60"/>
      <c r="D60"/>
    </row>
    <row r="61" spans="1:7" ht="15" x14ac:dyDescent="0.25">
      <c r="A61"/>
      <c r="B61"/>
      <c r="C61"/>
      <c r="D61"/>
    </row>
    <row r="62" spans="1:7" ht="15" x14ac:dyDescent="0.25">
      <c r="A62"/>
      <c r="B62"/>
      <c r="C62"/>
      <c r="D62"/>
    </row>
    <row r="63" spans="1:7" ht="15" x14ac:dyDescent="0.25">
      <c r="A63"/>
      <c r="B63"/>
      <c r="C63"/>
      <c r="D63"/>
    </row>
    <row r="64" spans="1:7" ht="15" x14ac:dyDescent="0.25">
      <c r="A64"/>
      <c r="B64"/>
      <c r="C64"/>
      <c r="D64"/>
    </row>
    <row r="65" spans="1:4" ht="15" x14ac:dyDescent="0.25">
      <c r="A65"/>
      <c r="B65"/>
      <c r="C65"/>
      <c r="D65"/>
    </row>
  </sheetData>
  <pageMargins left="0.7" right="0.7" top="0.75" bottom="0.75" header="0.3" footer="0.3"/>
  <pageSetup orientation="portrait" horizontalDpi="1200" verticalDpi="1200" r:id="rId3"/>
  <customProperties>
    <customPr name="_pios_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A12E7FF-C5A6-4400-9060-B087F81C33E5}"/>
</file>

<file path=customXml/itemProps2.xml><?xml version="1.0" encoding="utf-8"?>
<ds:datastoreItem xmlns:ds="http://schemas.openxmlformats.org/officeDocument/2006/customXml" ds:itemID="{07A08DFA-844F-42D4-A3A4-3DE719AF02F9}"/>
</file>

<file path=customXml/itemProps3.xml><?xml version="1.0" encoding="utf-8"?>
<ds:datastoreItem xmlns:ds="http://schemas.openxmlformats.org/officeDocument/2006/customXml" ds:itemID="{18EA2073-C73E-4A64-8276-00A481CA50A2}"/>
</file>

<file path=customXml/itemProps4.xml><?xml version="1.0" encoding="utf-8"?>
<ds:datastoreItem xmlns:ds="http://schemas.openxmlformats.org/officeDocument/2006/customXml" ds:itemID="{0F43E415-11A3-4DAB-A312-859D0A6812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8.11</vt:lpstr>
      <vt:lpstr>Page 8.11.1</vt:lpstr>
      <vt:lpstr>'Page 8.11'!Print_Area</vt:lpstr>
      <vt:lpstr>'Page 8.11.1'!Print_Area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cp:lastPrinted>2019-11-20T19:41:30Z</cp:lastPrinted>
  <dcterms:created xsi:type="dcterms:W3CDTF">2019-11-20T19:16:01Z</dcterms:created>
  <dcterms:modified xsi:type="dcterms:W3CDTF">2019-12-19T23:41:11Z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