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2120" windowHeight="8775"/>
  </bookViews>
  <sheets>
    <sheet name="Rate Spread" sheetId="1" r:id="rId1"/>
  </sheets>
  <externalReferences>
    <externalReference r:id="rId2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0">'Rate Spread'!$A$1:$K$40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39" i="1" l="1"/>
  <c r="A39" i="1"/>
  <c r="I38" i="1"/>
  <c r="A38" i="1"/>
  <c r="I37" i="1"/>
  <c r="A37" i="1"/>
  <c r="I36" i="1"/>
  <c r="A36" i="1"/>
  <c r="A35" i="1"/>
  <c r="A34" i="1"/>
  <c r="K33" i="1"/>
  <c r="J33" i="1"/>
  <c r="I33" i="1"/>
  <c r="G33" i="1"/>
  <c r="E33" i="1"/>
  <c r="D33" i="1"/>
  <c r="A33" i="1"/>
  <c r="A32" i="1"/>
  <c r="K31" i="1"/>
  <c r="I31" i="1"/>
  <c r="E31" i="1"/>
  <c r="D31" i="1"/>
  <c r="A31" i="1"/>
  <c r="A30" i="1"/>
  <c r="K29" i="1"/>
  <c r="J29" i="1"/>
  <c r="I29" i="1"/>
  <c r="E29" i="1"/>
  <c r="D29" i="1"/>
  <c r="A29" i="1"/>
  <c r="A28" i="1"/>
  <c r="K27" i="1"/>
  <c r="J27" i="1"/>
  <c r="I27" i="1"/>
  <c r="G27" i="1"/>
  <c r="E27" i="1"/>
  <c r="D27" i="1"/>
  <c r="A27" i="1"/>
  <c r="A26" i="1"/>
  <c r="K25" i="1"/>
  <c r="J25" i="1"/>
  <c r="I25" i="1"/>
  <c r="G25" i="1"/>
  <c r="E25" i="1"/>
  <c r="D25" i="1"/>
  <c r="A25" i="1"/>
  <c r="A24" i="1"/>
  <c r="K23" i="1"/>
  <c r="J23" i="1"/>
  <c r="I23" i="1"/>
  <c r="G23" i="1"/>
  <c r="E23" i="1"/>
  <c r="D23" i="1"/>
  <c r="A23" i="1"/>
  <c r="A22" i="1"/>
  <c r="K21" i="1"/>
  <c r="I21" i="1"/>
  <c r="E21" i="1"/>
  <c r="D21" i="1"/>
  <c r="A21" i="1"/>
  <c r="A20" i="1"/>
  <c r="K19" i="1"/>
  <c r="J19" i="1"/>
  <c r="E19" i="1"/>
  <c r="D19" i="1"/>
  <c r="A19" i="1"/>
  <c r="K18" i="1"/>
  <c r="J18" i="1"/>
  <c r="I18" i="1"/>
  <c r="G18" i="1"/>
  <c r="E18" i="1"/>
  <c r="D18" i="1"/>
  <c r="A18" i="1"/>
  <c r="K17" i="1"/>
  <c r="J17" i="1"/>
  <c r="I17" i="1"/>
  <c r="G17" i="1"/>
  <c r="E17" i="1"/>
  <c r="D17" i="1"/>
  <c r="A17" i="1"/>
  <c r="A16" i="1"/>
  <c r="A15" i="1"/>
  <c r="K14" i="1"/>
  <c r="J14" i="1"/>
  <c r="E14" i="1"/>
  <c r="D14" i="1"/>
  <c r="A14" i="1"/>
  <c r="K13" i="1"/>
  <c r="J13" i="1"/>
  <c r="I13" i="1"/>
  <c r="G13" i="1"/>
  <c r="E13" i="1"/>
  <c r="D13" i="1"/>
  <c r="A13" i="1"/>
  <c r="K12" i="1"/>
  <c r="J12" i="1"/>
  <c r="I12" i="1"/>
  <c r="G12" i="1"/>
  <c r="E12" i="1"/>
  <c r="D12" i="1"/>
  <c r="A12" i="1"/>
  <c r="K11" i="1"/>
  <c r="J11" i="1"/>
  <c r="I11" i="1"/>
  <c r="G11" i="1"/>
  <c r="E11" i="1"/>
  <c r="D11" i="1"/>
  <c r="A11" i="1"/>
  <c r="A10" i="1"/>
  <c r="A9" i="1"/>
  <c r="K8" i="1"/>
  <c r="J8" i="1"/>
  <c r="I8" i="1"/>
  <c r="G8" i="1"/>
  <c r="E8" i="1"/>
  <c r="D8" i="1"/>
</calcChain>
</file>

<file path=xl/sharedStrings.xml><?xml version="1.0" encoding="utf-8"?>
<sst xmlns="http://schemas.openxmlformats.org/spreadsheetml/2006/main" count="50" uniqueCount="50">
  <si>
    <t>Line No.</t>
  </si>
  <si>
    <t>Voltage Level</t>
  </si>
  <si>
    <t>Schedule</t>
  </si>
  <si>
    <t>kWh</t>
  </si>
  <si>
    <t>Proforma
Revenue</t>
  </si>
  <si>
    <t>Proposed
Increase</t>
  </si>
  <si>
    <t>Percent of Total w/o Schedule 40</t>
  </si>
  <si>
    <t>Percent of Uniform Increase</t>
  </si>
  <si>
    <t>Proposed Revenue Increase (%)</t>
  </si>
  <si>
    <t>Proposed
Revenue
Increase
($)</t>
  </si>
  <si>
    <t>Proposed
Revenue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</si>
  <si>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</si>
  <si>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</si>
  <si>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</si>
  <si>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</si>
  <si>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</si>
  <si>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</si>
  <si>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</si>
  <si>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</si>
  <si>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</si>
  <si>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</si>
  <si>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</si>
  <si>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</si>
  <si>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</si>
  <si>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</si>
  <si>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26 / 26P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</si>
  <si>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</si>
  <si>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</si>
  <si>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</si>
  <si>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</si>
  <si>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</si>
  <si>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</si>
  <si>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</si>
  <si>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</si>
  <si>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</si>
  <si>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</si>
  <si>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448 / 449</t>
  </si>
  <si>
    <t>Lighting</t>
  </si>
  <si>
    <t>50-59</t>
  </si>
  <si>
    <t>Total Jurisdictional Retail Sales</t>
  </si>
  <si>
    <t>Firm Resale / Special Contract</t>
  </si>
  <si>
    <t>Total Sales</t>
  </si>
  <si>
    <t>Average Increase Before Schedule 40, Firm Resale + Special Contract</t>
  </si>
  <si>
    <t>Average Increase After Schedule 40, Firm Resale + Special Contract</t>
  </si>
  <si>
    <t>Adjustment to Average Increase for Unequal Allocation of Increase</t>
  </si>
  <si>
    <t>Average Increase After Schedule 40, Firm Resale + Special Contract adjusted for Unequal Allocation of Increase</t>
  </si>
  <si>
    <t>Docket No. UE-111048</t>
  </si>
  <si>
    <t>Exhibit No. ___ (DJR-2)</t>
  </si>
  <si>
    <t>Page 1</t>
  </si>
  <si>
    <t>Staff Revision of PSE's Rate Spread Summary to Reflect Staff's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</si>
</sst>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_-* #,##0.00\ &quot;DM&quot;_-;\-* #,##0.00\ &quot;DM&quot;_-;_-* &quot;-&quot;??\ &quot;DM&quot;_-;_-@_-"/>
    <numFmt numFmtId="173" formatCode="_(* ###0_);_(* \(###0\);_(* &quot;-&quot;_);_(@_)"/>
    <numFmt numFmtId="174" formatCode="mmmm\ d\,\ yyyy"/>
    <numFmt numFmtId="175" formatCode="[Blue]#,##0_);[Magenta]\(#,##0\)"/>
    <numFmt numFmtId="176" formatCode="_([$€-2]* #,##0.00_);_([$€-2]* \(#,##0.00\);_([$€-2]* &quot;-&quot;??_)"/>
    <numFmt numFmtId="177" formatCode="#,##0.00\ ;\(#,##0.00\)"/>
    <numFmt numFmtId="178" formatCode="&quot;$&quot;#,##0;\-&quot;$&quot;#,##0"/>
    <numFmt numFmtId="179" formatCode="_(&quot;$&quot;* #,##0.000000_);_(&quot;$&quot;* \(#,##0.000000\);_(&quot;$&quot;* &quot;-&quot;??????_);_(@_)"/>
    <numFmt numFmtId="180" formatCode="0.00_)"/>
    <numFmt numFmtId="181" formatCode="0000000"/>
    <numFmt numFmtId="182" formatCode="0.0000%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[$-409]d\-mmm\-yy;@"/>
    <numFmt numFmtId="187" formatCode="&quot;$&quot;#,##0.00"/>
  </numFmts>
  <fonts count="89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3697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65" borderId="0" applyNumberFormat="0" applyBorder="0" applyAlignment="0" applyProtection="0"/>
    <xf numFmtId="0" fontId="22" fillId="57" borderId="0" applyNumberFormat="0" applyBorder="0" applyAlignment="0" applyProtection="0"/>
    <xf numFmtId="0" fontId="23" fillId="6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70" fontId="25" fillId="0" borderId="0" applyFill="0" applyBorder="0" applyAlignment="0"/>
    <xf numFmtId="170" fontId="25" fillId="0" borderId="0" applyFill="0" applyBorder="0" applyAlignment="0"/>
    <xf numFmtId="41" fontId="19" fillId="67" borderId="0"/>
    <xf numFmtId="0" fontId="26" fillId="68" borderId="21" applyNumberFormat="0" applyAlignment="0" applyProtection="0"/>
    <xf numFmtId="0" fontId="11" fillId="6" borderId="4" applyNumberFormat="0" applyAlignment="0" applyProtection="0"/>
    <xf numFmtId="0" fontId="27" fillId="69" borderId="4" applyNumberFormat="0" applyAlignment="0" applyProtection="0"/>
    <xf numFmtId="41" fontId="19" fillId="67" borderId="0"/>
    <xf numFmtId="0" fontId="11" fillId="6" borderId="4" applyNumberFormat="0" applyAlignment="0" applyProtection="0"/>
    <xf numFmtId="0" fontId="27" fillId="69" borderId="4" applyNumberFormat="0" applyAlignment="0" applyProtection="0"/>
    <xf numFmtId="41" fontId="19" fillId="67" borderId="0"/>
    <xf numFmtId="41" fontId="19" fillId="67" borderId="0"/>
    <xf numFmtId="41" fontId="19" fillId="67" borderId="0"/>
    <xf numFmtId="41" fontId="19" fillId="67" borderId="0"/>
    <xf numFmtId="41" fontId="19" fillId="67" borderId="0"/>
    <xf numFmtId="0" fontId="28" fillId="70" borderId="22" applyNumberFormat="0" applyAlignment="0" applyProtection="0"/>
    <xf numFmtId="0" fontId="28" fillId="70" borderId="22" applyNumberFormat="0" applyAlignment="0" applyProtection="0"/>
    <xf numFmtId="0" fontId="13" fillId="7" borderId="7" applyNumberFormat="0" applyAlignment="0" applyProtection="0"/>
    <xf numFmtId="41" fontId="19" fillId="71" borderId="0"/>
    <xf numFmtId="41" fontId="19" fillId="71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1" fontId="37" fillId="0" borderId="0">
      <protection locked="0"/>
    </xf>
    <xf numFmtId="0" fontId="33" fillId="0" borderId="0"/>
    <xf numFmtId="0" fontId="34" fillId="0" borderId="0"/>
    <xf numFmtId="0" fontId="38" fillId="0" borderId="0" applyNumberFormat="0" applyAlignment="0">
      <alignment horizontal="left"/>
    </xf>
    <xf numFmtId="0" fontId="38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32" fillId="0" borderId="0"/>
    <xf numFmtId="0" fontId="33" fillId="0" borderId="0"/>
    <xf numFmtId="0" fontId="34" fillId="0" borderId="0"/>
    <xf numFmtId="0" fontId="32" fillId="0" borderId="0"/>
    <xf numFmtId="0" fontId="33" fillId="0" borderId="0"/>
    <xf numFmtId="0" fontId="3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31" fillId="0" borderId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31" fillId="0" borderId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5" fontId="44" fillId="0" borderId="0"/>
    <xf numFmtId="168" fontId="19" fillId="0" borderId="0"/>
    <xf numFmtId="168" fontId="19" fillId="0" borderId="0"/>
    <xf numFmtId="176" fontId="19" fillId="0" borderId="0" applyFont="0" applyFill="0" applyBorder="0" applyAlignment="0" applyProtection="0">
      <alignment horizontal="left" wrapText="1"/>
    </xf>
    <xf numFmtId="176" fontId="19" fillId="0" borderId="0" applyFont="0" applyFill="0" applyBorder="0" applyAlignment="0" applyProtection="0">
      <alignment horizontal="left" wrapText="1"/>
    </xf>
    <xf numFmtId="176" fontId="19" fillId="0" borderId="0" applyFont="0" applyFill="0" applyBorder="0" applyAlignment="0" applyProtection="0">
      <alignment horizontal="left" wrapText="1"/>
    </xf>
    <xf numFmtId="176" fontId="19" fillId="0" borderId="0" applyFont="0" applyFill="0" applyBorder="0" applyAlignment="0" applyProtection="0">
      <alignment horizontal="left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1" fillId="0" borderId="0" applyFill="0" applyBorder="0" applyAlignment="0" applyProtection="0"/>
    <xf numFmtId="2" fontId="35" fillId="0" borderId="0" applyFont="0" applyFill="0" applyBorder="0" applyAlignment="0" applyProtection="0"/>
    <xf numFmtId="0" fontId="32" fillId="0" borderId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38" fontId="47" fillId="71" borderId="0" applyNumberFormat="0" applyBorder="0" applyAlignment="0" applyProtection="0"/>
    <xf numFmtId="0" fontId="48" fillId="0" borderId="19" applyNumberFormat="0" applyAlignment="0" applyProtection="0">
      <alignment horizontal="left"/>
    </xf>
    <xf numFmtId="0" fontId="48" fillId="0" borderId="19" applyNumberFormat="0" applyAlignment="0" applyProtection="0">
      <alignment horizontal="left"/>
    </xf>
    <xf numFmtId="0" fontId="48" fillId="0" borderId="11">
      <alignment horizontal="left"/>
    </xf>
    <xf numFmtId="0" fontId="48" fillId="0" borderId="11">
      <alignment horizontal="left"/>
    </xf>
    <xf numFmtId="0" fontId="35" fillId="0" borderId="0" applyNumberFormat="0" applyFill="0" applyBorder="0" applyAlignment="0" applyProtection="0"/>
    <xf numFmtId="0" fontId="49" fillId="0" borderId="23" applyNumberFormat="0" applyFill="0" applyAlignment="0" applyProtection="0"/>
    <xf numFmtId="0" fontId="3" fillId="0" borderId="1" applyNumberFormat="0" applyFill="0" applyAlignment="0" applyProtection="0"/>
    <xf numFmtId="0" fontId="50" fillId="0" borderId="24" applyNumberFormat="0" applyFill="0" applyAlignment="0" applyProtection="0"/>
    <xf numFmtId="0" fontId="3" fillId="0" borderId="1" applyNumberFormat="0" applyFill="0" applyAlignment="0" applyProtection="0"/>
    <xf numFmtId="0" fontId="50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4" fillId="0" borderId="2" applyNumberFormat="0" applyFill="0" applyAlignment="0" applyProtection="0"/>
    <xf numFmtId="0" fontId="53" fillId="0" borderId="26" applyNumberFormat="0" applyFill="0" applyAlignment="0" applyProtection="0"/>
    <xf numFmtId="0" fontId="4" fillId="0" borderId="2" applyNumberFormat="0" applyFill="0" applyAlignment="0" applyProtection="0"/>
    <xf numFmtId="0" fontId="53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" fillId="0" borderId="3" applyNumberFormat="0" applyFill="0" applyAlignment="0" applyProtection="0"/>
    <xf numFmtId="0" fontId="55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8" fontId="56" fillId="0" borderId="0"/>
    <xf numFmtId="40" fontId="56" fillId="0" borderId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10" fontId="47" fillId="67" borderId="29" applyNumberFormat="0" applyBorder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41" fontId="58" fillId="33" borderId="30">
      <alignment horizontal="left"/>
      <protection locked="0"/>
    </xf>
    <xf numFmtId="10" fontId="58" fillId="33" borderId="30">
      <alignment horizontal="right"/>
      <protection locked="0"/>
    </xf>
    <xf numFmtId="41" fontId="58" fillId="33" borderId="30">
      <alignment horizontal="left"/>
      <protection locked="0"/>
    </xf>
    <xf numFmtId="0" fontId="47" fillId="71" borderId="0"/>
    <xf numFmtId="0" fontId="47" fillId="71" borderId="0"/>
    <xf numFmtId="0" fontId="47" fillId="71" borderId="0"/>
    <xf numFmtId="3" fontId="59" fillId="0" borderId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2" fillId="0" borderId="6" applyNumberFormat="0" applyFill="0" applyAlignment="0" applyProtection="0"/>
    <xf numFmtId="0" fontId="61" fillId="0" borderId="32" applyNumberFormat="0" applyFill="0" applyAlignment="0" applyProtection="0"/>
    <xf numFmtId="44" fontId="62" fillId="0" borderId="33" applyNumberFormat="0" applyFont="0" applyAlignment="0">
      <alignment horizontal="center"/>
    </xf>
    <xf numFmtId="44" fontId="62" fillId="0" borderId="33" applyNumberFormat="0" applyFont="0" applyAlignment="0">
      <alignment horizontal="center"/>
    </xf>
    <xf numFmtId="44" fontId="62" fillId="0" borderId="33" applyNumberFormat="0" applyFont="0" applyAlignment="0">
      <alignment horizontal="center"/>
    </xf>
    <xf numFmtId="44" fontId="62" fillId="0" borderId="33" applyNumberFormat="0" applyFont="0" applyAlignment="0">
      <alignment horizontal="center"/>
    </xf>
    <xf numFmtId="44" fontId="62" fillId="0" borderId="33" applyNumberFormat="0" applyFont="0" applyAlignment="0">
      <alignment horizontal="center"/>
    </xf>
    <xf numFmtId="44" fontId="62" fillId="0" borderId="34" applyNumberFormat="0" applyFont="0" applyAlignment="0">
      <alignment horizontal="center"/>
    </xf>
    <xf numFmtId="44" fontId="62" fillId="0" borderId="34" applyNumberFormat="0" applyFont="0" applyAlignment="0">
      <alignment horizontal="center"/>
    </xf>
    <xf numFmtId="44" fontId="62" fillId="0" borderId="34" applyNumberFormat="0" applyFont="0" applyAlignment="0">
      <alignment horizontal="center"/>
    </xf>
    <xf numFmtId="44" fontId="62" fillId="0" borderId="34" applyNumberFormat="0" applyFont="0" applyAlignment="0">
      <alignment horizontal="center"/>
    </xf>
    <xf numFmtId="44" fontId="62" fillId="0" borderId="34" applyNumberFormat="0" applyFont="0" applyAlignment="0">
      <alignment horizontal="center"/>
    </xf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8" fillId="4" borderId="0" applyNumberFormat="0" applyBorder="0" applyAlignment="0" applyProtection="0"/>
    <xf numFmtId="0" fontId="64" fillId="4" borderId="0" applyNumberFormat="0" applyBorder="0" applyAlignment="0" applyProtection="0"/>
    <xf numFmtId="37" fontId="65" fillId="0" borderId="0"/>
    <xf numFmtId="37" fontId="65" fillId="0" borderId="0"/>
    <xf numFmtId="177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9" fontId="66" fillId="0" borderId="0"/>
    <xf numFmtId="179" fontId="66" fillId="0" borderId="0"/>
    <xf numFmtId="180" fontId="67" fillId="0" borderId="0"/>
    <xf numFmtId="180" fontId="67" fillId="0" borderId="0"/>
    <xf numFmtId="177" fontId="19" fillId="0" borderId="0"/>
    <xf numFmtId="181" fontId="6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8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8" fontId="66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78" fontId="66" fillId="0" borderId="0">
      <alignment horizontal="left" wrapText="1"/>
    </xf>
    <xf numFmtId="168" fontId="19" fillId="0" borderId="0">
      <alignment horizontal="left" wrapText="1"/>
    </xf>
    <xf numFmtId="178" fontId="66" fillId="0" borderId="0">
      <alignment horizontal="left" wrapText="1"/>
    </xf>
    <xf numFmtId="178" fontId="66" fillId="0" borderId="0">
      <alignment horizontal="left" wrapText="1"/>
    </xf>
    <xf numFmtId="168" fontId="19" fillId="0" borderId="0">
      <alignment horizontal="left" wrapText="1"/>
    </xf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66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4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39" fontId="69" fillId="0" borderId="0" applyNumberFormat="0" applyFill="0" applyBorder="0" applyAlignment="0" applyProtection="0"/>
    <xf numFmtId="39" fontId="69" fillId="0" borderId="0" applyNumberFormat="0" applyFill="0" applyBorder="0" applyAlignment="0" applyProtection="0"/>
    <xf numFmtId="39" fontId="69" fillId="0" borderId="0" applyNumberFormat="0" applyFill="0" applyBorder="0" applyAlignment="0" applyProtection="0"/>
    <xf numFmtId="168" fontId="19" fillId="0" borderId="0">
      <alignment horizontal="left" wrapText="1"/>
    </xf>
    <xf numFmtId="39" fontId="69" fillId="0" borderId="0" applyNumberFormat="0" applyFill="0" applyBorder="0" applyAlignment="0" applyProtection="0"/>
    <xf numFmtId="168" fontId="19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6" fillId="0" borderId="0">
      <alignment horizontal="left" wrapText="1"/>
    </xf>
    <xf numFmtId="168" fontId="19" fillId="0" borderId="0">
      <alignment horizontal="left" wrapText="1"/>
    </xf>
    <xf numFmtId="0" fontId="30" fillId="0" borderId="0"/>
    <xf numFmtId="168" fontId="19" fillId="0" borderId="0">
      <alignment horizontal="left" wrapText="1"/>
    </xf>
    <xf numFmtId="0" fontId="30" fillId="0" borderId="0"/>
    <xf numFmtId="168" fontId="19" fillId="0" borderId="0">
      <alignment horizontal="left" wrapText="1"/>
    </xf>
    <xf numFmtId="0" fontId="30" fillId="0" borderId="0"/>
    <xf numFmtId="168" fontId="19" fillId="0" borderId="0">
      <alignment horizontal="left" wrapText="1"/>
    </xf>
    <xf numFmtId="0" fontId="3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2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2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2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2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2" fillId="39" borderId="35" applyNumberFormat="0" applyFont="0" applyAlignment="0" applyProtection="0"/>
    <xf numFmtId="0" fontId="22" fillId="8" borderId="8" applyNumberFormat="0" applyFont="0" applyAlignment="0" applyProtection="0"/>
    <xf numFmtId="0" fontId="22" fillId="39" borderId="35" applyNumberFormat="0" applyFont="0" applyAlignment="0" applyProtection="0"/>
    <xf numFmtId="0" fontId="22" fillId="8" borderId="8" applyNumberFormat="0" applyFont="0" applyAlignment="0" applyProtection="0"/>
    <xf numFmtId="0" fontId="19" fillId="39" borderId="35" applyNumberFormat="0" applyFont="0" applyAlignment="0" applyProtection="0"/>
    <xf numFmtId="0" fontId="22" fillId="8" borderId="8" applyNumberFormat="0" applyFont="0" applyAlignment="0" applyProtection="0"/>
    <xf numFmtId="0" fontId="19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22" fillId="39" borderId="35" applyNumberFormat="0" applyFont="0" applyAlignment="0" applyProtection="0"/>
    <xf numFmtId="0" fontId="70" fillId="68" borderId="36" applyNumberFormat="0" applyAlignment="0" applyProtection="0"/>
    <xf numFmtId="0" fontId="70" fillId="68" borderId="36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9" fontId="19" fillId="0" borderId="0" applyFont="0" applyFill="0" applyBorder="0" applyAlignment="0" applyProtection="0"/>
    <xf numFmtId="10" fontId="19" fillId="0" borderId="3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9" fillId="0" borderId="30"/>
    <xf numFmtId="9" fontId="41" fillId="0" borderId="0" applyFont="0" applyFill="0" applyBorder="0" applyAlignment="0" applyProtection="0"/>
    <xf numFmtId="10" fontId="19" fillId="0" borderId="3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9" fillId="0" borderId="30"/>
    <xf numFmtId="9" fontId="30" fillId="0" borderId="0" applyFont="0" applyFill="0" applyBorder="0" applyAlignment="0" applyProtection="0"/>
    <xf numFmtId="10" fontId="19" fillId="0" borderId="3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9" fillId="0" borderId="30"/>
    <xf numFmtId="9" fontId="22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9" fillId="0" borderId="30"/>
    <xf numFmtId="9" fontId="29" fillId="0" borderId="0" applyFont="0" applyFill="0" applyBorder="0" applyAlignment="0" applyProtection="0"/>
    <xf numFmtId="10" fontId="19" fillId="0" borderId="30"/>
    <xf numFmtId="9" fontId="30" fillId="0" borderId="0" applyFont="0" applyFill="0" applyBorder="0" applyAlignment="0" applyProtection="0"/>
    <xf numFmtId="10" fontId="19" fillId="0" borderId="30"/>
    <xf numFmtId="9" fontId="30" fillId="0" borderId="0" applyFont="0" applyFill="0" applyBorder="0" applyAlignment="0" applyProtection="0"/>
    <xf numFmtId="10" fontId="19" fillId="0" borderId="30"/>
    <xf numFmtId="9" fontId="30" fillId="0" borderId="0" applyFont="0" applyFill="0" applyBorder="0" applyAlignment="0" applyProtection="0"/>
    <xf numFmtId="10" fontId="19" fillId="0" borderId="30"/>
    <xf numFmtId="9" fontId="30" fillId="0" borderId="0" applyFont="0" applyFill="0" applyBorder="0" applyAlignment="0" applyProtection="0"/>
    <xf numFmtId="10" fontId="19" fillId="0" borderId="30"/>
    <xf numFmtId="9" fontId="19" fillId="0" borderId="0" applyFont="0" applyFill="0" applyBorder="0" applyAlignment="0" applyProtection="0"/>
    <xf numFmtId="10" fontId="19" fillId="0" borderId="30"/>
    <xf numFmtId="9" fontId="19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10" fontId="19" fillId="0" borderId="3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5" borderId="30"/>
    <xf numFmtId="41" fontId="19" fillId="75" borderId="3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71" fillId="0" borderId="37">
      <alignment horizontal="center"/>
    </xf>
    <xf numFmtId="0" fontId="71" fillId="0" borderId="37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6" borderId="0" applyNumberFormat="0" applyFont="0" applyBorder="0" applyAlignment="0" applyProtection="0"/>
    <xf numFmtId="0" fontId="30" fillId="76" borderId="0" applyNumberFormat="0" applyFont="0" applyBorder="0" applyAlignment="0" applyProtection="0"/>
    <xf numFmtId="0" fontId="33" fillId="0" borderId="0"/>
    <xf numFmtId="0" fontId="34" fillId="0" borderId="0"/>
    <xf numFmtId="3" fontId="72" fillId="0" borderId="0" applyFill="0" applyBorder="0" applyAlignment="0" applyProtection="0"/>
    <xf numFmtId="0" fontId="73" fillId="0" borderId="0"/>
    <xf numFmtId="0" fontId="74" fillId="0" borderId="0"/>
    <xf numFmtId="3" fontId="72" fillId="0" borderId="0" applyFill="0" applyBorder="0" applyAlignment="0" applyProtection="0"/>
    <xf numFmtId="42" fontId="19" fillId="67" borderId="0"/>
    <xf numFmtId="42" fontId="19" fillId="67" borderId="0"/>
    <xf numFmtId="42" fontId="19" fillId="67" borderId="12">
      <alignment vertical="center"/>
    </xf>
    <xf numFmtId="42" fontId="19" fillId="67" borderId="12">
      <alignment vertical="center"/>
    </xf>
    <xf numFmtId="0" fontId="62" fillId="67" borderId="10" applyNumberFormat="0">
      <alignment horizontal="center" vertical="center" wrapText="1"/>
    </xf>
    <xf numFmtId="0" fontId="62" fillId="67" borderId="10" applyNumberFormat="0">
      <alignment horizontal="center" vertical="center" wrapText="1"/>
    </xf>
    <xf numFmtId="10" fontId="19" fillId="67" borderId="0"/>
    <xf numFmtId="10" fontId="19" fillId="67" borderId="0"/>
    <xf numFmtId="10" fontId="19" fillId="67" borderId="0"/>
    <xf numFmtId="10" fontId="19" fillId="67" borderId="0"/>
    <xf numFmtId="10" fontId="19" fillId="67" borderId="0"/>
    <xf numFmtId="10" fontId="19" fillId="67" borderId="0"/>
    <xf numFmtId="10" fontId="19" fillId="67" borderId="0"/>
    <xf numFmtId="10" fontId="19" fillId="67" borderId="0"/>
    <xf numFmtId="183" fontId="19" fillId="67" borderId="0"/>
    <xf numFmtId="183" fontId="19" fillId="67" borderId="0"/>
    <xf numFmtId="183" fontId="19" fillId="67" borderId="0"/>
    <xf numFmtId="183" fontId="19" fillId="67" borderId="0"/>
    <xf numFmtId="183" fontId="19" fillId="67" borderId="0"/>
    <xf numFmtId="183" fontId="19" fillId="67" borderId="0"/>
    <xf numFmtId="183" fontId="19" fillId="67" borderId="0"/>
    <xf numFmtId="183" fontId="19" fillId="67" borderId="0"/>
    <xf numFmtId="42" fontId="19" fillId="67" borderId="0"/>
    <xf numFmtId="164" fontId="56" fillId="0" borderId="0" applyBorder="0" applyAlignment="0"/>
    <xf numFmtId="164" fontId="56" fillId="0" borderId="0" applyBorder="0" applyAlignment="0"/>
    <xf numFmtId="42" fontId="19" fillId="67" borderId="38">
      <alignment horizontal="left"/>
    </xf>
    <xf numFmtId="42" fontId="19" fillId="67" borderId="38">
      <alignment horizontal="left"/>
    </xf>
    <xf numFmtId="183" fontId="75" fillId="67" borderId="38">
      <alignment horizontal="left"/>
    </xf>
    <xf numFmtId="164" fontId="56" fillId="0" borderId="0" applyBorder="0" applyAlignment="0"/>
    <xf numFmtId="14" fontId="66" fillId="0" borderId="0" applyNumberFormat="0" applyFill="0" applyBorder="0" applyAlignment="0" applyProtection="0">
      <alignment horizontal="lef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4" fontId="76" fillId="33" borderId="36" applyNumberFormat="0" applyProtection="0">
      <alignment vertical="center"/>
    </xf>
    <xf numFmtId="4" fontId="77" fillId="33" borderId="36" applyNumberFormat="0" applyProtection="0">
      <alignment vertical="center"/>
    </xf>
    <xf numFmtId="4" fontId="76" fillId="33" borderId="36" applyNumberFormat="0" applyProtection="0">
      <alignment horizontal="left" vertical="center" indent="1"/>
    </xf>
    <xf numFmtId="4" fontId="76" fillId="33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4" fontId="76" fillId="78" borderId="36" applyNumberFormat="0" applyProtection="0">
      <alignment horizontal="right" vertical="center"/>
    </xf>
    <xf numFmtId="4" fontId="76" fillId="79" borderId="36" applyNumberFormat="0" applyProtection="0">
      <alignment horizontal="right" vertical="center"/>
    </xf>
    <xf numFmtId="4" fontId="76" fillId="80" borderId="36" applyNumberFormat="0" applyProtection="0">
      <alignment horizontal="right" vertical="center"/>
    </xf>
    <xf numFmtId="4" fontId="76" fillId="81" borderId="36" applyNumberFormat="0" applyProtection="0">
      <alignment horizontal="right" vertical="center"/>
    </xf>
    <xf numFmtId="4" fontId="76" fillId="82" borderId="36" applyNumberFormat="0" applyProtection="0">
      <alignment horizontal="right" vertical="center"/>
    </xf>
    <xf numFmtId="4" fontId="76" fillId="83" borderId="36" applyNumberFormat="0" applyProtection="0">
      <alignment horizontal="right" vertical="center"/>
    </xf>
    <xf numFmtId="4" fontId="76" fillId="84" borderId="36" applyNumberFormat="0" applyProtection="0">
      <alignment horizontal="right" vertical="center"/>
    </xf>
    <xf numFmtId="4" fontId="76" fillId="85" borderId="36" applyNumberFormat="0" applyProtection="0">
      <alignment horizontal="right" vertical="center"/>
    </xf>
    <xf numFmtId="4" fontId="76" fillId="86" borderId="36" applyNumberFormat="0" applyProtection="0">
      <alignment horizontal="right" vertical="center"/>
    </xf>
    <xf numFmtId="4" fontId="78" fillId="87" borderId="36" applyNumberFormat="0" applyProtection="0">
      <alignment horizontal="left" vertical="center" indent="1"/>
    </xf>
    <xf numFmtId="4" fontId="76" fillId="88" borderId="39" applyNumberFormat="0" applyProtection="0">
      <alignment horizontal="left" vertical="center" indent="1"/>
    </xf>
    <xf numFmtId="4" fontId="79" fillId="89" borderId="0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4" fontId="76" fillId="88" borderId="36" applyNumberFormat="0" applyProtection="0">
      <alignment horizontal="left" vertical="center" indent="1"/>
    </xf>
    <xf numFmtId="4" fontId="76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0" borderId="36" applyNumberFormat="0" applyProtection="0">
      <alignment horizontal="left" vertical="center" indent="1"/>
    </xf>
    <xf numFmtId="0" fontId="19" fillId="91" borderId="36" applyNumberFormat="0" applyProtection="0">
      <alignment horizontal="left" vertical="center" indent="1"/>
    </xf>
    <xf numFmtId="0" fontId="19" fillId="91" borderId="36" applyNumberFormat="0" applyProtection="0">
      <alignment horizontal="left" vertical="center" indent="1"/>
    </xf>
    <xf numFmtId="0" fontId="19" fillId="91" borderId="36" applyNumberFormat="0" applyProtection="0">
      <alignment horizontal="left" vertical="center" indent="1"/>
    </xf>
    <xf numFmtId="0" fontId="19" fillId="91" borderId="36" applyNumberFormat="0" applyProtection="0">
      <alignment horizontal="left" vertical="center" indent="1"/>
    </xf>
    <xf numFmtId="0" fontId="19" fillId="71" borderId="36" applyNumberFormat="0" applyProtection="0">
      <alignment horizontal="left" vertical="center" indent="1"/>
    </xf>
    <xf numFmtId="0" fontId="19" fillId="71" borderId="36" applyNumberFormat="0" applyProtection="0">
      <alignment horizontal="left" vertical="center" indent="1"/>
    </xf>
    <xf numFmtId="0" fontId="19" fillId="71" borderId="36" applyNumberFormat="0" applyProtection="0">
      <alignment horizontal="left" vertical="center" indent="1"/>
    </xf>
    <xf numFmtId="0" fontId="19" fillId="71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69" borderId="29" applyNumberFormat="0">
      <protection locked="0"/>
    </xf>
    <xf numFmtId="0" fontId="19" fillId="69" borderId="29" applyNumberFormat="0">
      <protection locked="0"/>
    </xf>
    <xf numFmtId="4" fontId="76" fillId="92" borderId="36" applyNumberFormat="0" applyProtection="0">
      <alignment vertical="center"/>
    </xf>
    <xf numFmtId="4" fontId="77" fillId="92" borderId="36" applyNumberFormat="0" applyProtection="0">
      <alignment vertical="center"/>
    </xf>
    <xf numFmtId="4" fontId="76" fillId="92" borderId="36" applyNumberFormat="0" applyProtection="0">
      <alignment horizontal="left" vertical="center" indent="1"/>
    </xf>
    <xf numFmtId="4" fontId="76" fillId="92" borderId="36" applyNumberFormat="0" applyProtection="0">
      <alignment horizontal="left" vertical="center" indent="1"/>
    </xf>
    <xf numFmtId="4" fontId="76" fillId="88" borderId="36" applyNumberFormat="0" applyProtection="0">
      <alignment horizontal="right" vertical="center"/>
    </xf>
    <xf numFmtId="4" fontId="77" fillId="88" borderId="36" applyNumberFormat="0" applyProtection="0">
      <alignment horizontal="right" vertical="center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19" fillId="77" borderId="36" applyNumberFormat="0" applyProtection="0">
      <alignment horizontal="left" vertical="center" indent="1"/>
    </xf>
    <xf numFmtId="0" fontId="80" fillId="0" borderId="0"/>
    <xf numFmtId="4" fontId="81" fillId="88" borderId="36" applyNumberFormat="0" applyProtection="0">
      <alignment horizontal="right" vertical="center"/>
    </xf>
    <xf numFmtId="39" fontId="19" fillId="93" borderId="0"/>
    <xf numFmtId="39" fontId="19" fillId="93" borderId="0"/>
    <xf numFmtId="39" fontId="19" fillId="93" borderId="0"/>
    <xf numFmtId="39" fontId="19" fillId="93" borderId="0"/>
    <xf numFmtId="39" fontId="19" fillId="93" borderId="0"/>
    <xf numFmtId="39" fontId="19" fillId="93" borderId="0"/>
    <xf numFmtId="39" fontId="19" fillId="93" borderId="0"/>
    <xf numFmtId="39" fontId="19" fillId="93" borderId="0"/>
    <xf numFmtId="0" fontId="82" fillId="0" borderId="0" applyNumberFormat="0" applyFill="0" applyBorder="0" applyAlignment="0" applyProtection="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47" fillId="0" borderId="40"/>
    <xf numFmtId="38" fontId="56" fillId="0" borderId="38"/>
    <xf numFmtId="39" fontId="66" fillId="94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6" fontId="19" fillId="0" borderId="0">
      <alignment horizontal="left" wrapText="1"/>
    </xf>
    <xf numFmtId="40" fontId="83" fillId="0" borderId="0" applyBorder="0">
      <alignment horizontal="right"/>
    </xf>
    <xf numFmtId="41" fontId="84" fillId="67" borderId="0">
      <alignment horizontal="left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7" fontId="86" fillId="67" borderId="0">
      <alignment horizontal="left" vertical="center"/>
    </xf>
    <xf numFmtId="0" fontId="62" fillId="67" borderId="0">
      <alignment horizontal="left" wrapText="1"/>
    </xf>
    <xf numFmtId="0" fontId="62" fillId="67" borderId="0">
      <alignment horizontal="left" wrapText="1"/>
    </xf>
    <xf numFmtId="0" fontId="87" fillId="0" borderId="0">
      <alignment horizontal="left" vertical="center"/>
    </xf>
    <xf numFmtId="0" fontId="35" fillId="0" borderId="41" applyNumberFormat="0" applyFont="0" applyFill="0" applyAlignment="0" applyProtection="0"/>
    <xf numFmtId="0" fontId="43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41" fontId="62" fillId="67" borderId="0">
      <alignment horizontal="left"/>
    </xf>
    <xf numFmtId="0" fontId="33" fillId="0" borderId="44"/>
    <xf numFmtId="0" fontId="34" fillId="0" borderId="44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Continuous"/>
    </xf>
    <xf numFmtId="0" fontId="18" fillId="0" borderId="10" xfId="0" applyFont="1" applyFill="1" applyBorder="1" applyAlignment="1">
      <alignment horizontal="center" wrapText="1"/>
    </xf>
    <xf numFmtId="0" fontId="18" fillId="0" borderId="10" xfId="0" quotePrefix="1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quotePrefix="1" applyFont="1" applyFill="1" applyAlignment="1">
      <alignment horizontal="center" vertical="top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164" fontId="18" fillId="0" borderId="11" xfId="1" applyNumberFormat="1" applyFont="1" applyFill="1" applyBorder="1"/>
    <xf numFmtId="165" fontId="18" fillId="0" borderId="11" xfId="2" applyNumberFormat="1" applyFont="1" applyFill="1" applyBorder="1"/>
    <xf numFmtId="10" fontId="18" fillId="0" borderId="0" xfId="1" applyNumberFormat="1" applyFont="1" applyFill="1" applyBorder="1"/>
    <xf numFmtId="9" fontId="18" fillId="0" borderId="0" xfId="3" applyFont="1" applyFill="1"/>
    <xf numFmtId="10" fontId="18" fillId="0" borderId="0" xfId="3" applyNumberFormat="1" applyFont="1" applyFill="1"/>
    <xf numFmtId="164" fontId="18" fillId="0" borderId="0" xfId="1" applyNumberFormat="1" applyFont="1" applyFill="1" applyBorder="1"/>
    <xf numFmtId="165" fontId="18" fillId="0" borderId="0" xfId="2" applyNumberFormat="1" applyFont="1" applyFill="1" applyBorder="1"/>
    <xf numFmtId="10" fontId="18" fillId="0" borderId="0" xfId="2" applyNumberFormat="1" applyFont="1" applyFill="1" applyBorder="1"/>
    <xf numFmtId="0" fontId="18" fillId="0" borderId="0" xfId="0" quotePrefix="1" applyFont="1" applyFill="1" applyAlignment="1">
      <alignment horizontal="left" indent="1"/>
    </xf>
    <xf numFmtId="3" fontId="18" fillId="0" borderId="0" xfId="2" applyNumberFormat="1" applyFont="1" applyFill="1" applyBorder="1"/>
    <xf numFmtId="0" fontId="18" fillId="0" borderId="0" xfId="0" quotePrefix="1" applyFont="1" applyFill="1" applyAlignment="1">
      <alignment horizontal="left"/>
    </xf>
    <xf numFmtId="3" fontId="18" fillId="0" borderId="11" xfId="1" applyNumberFormat="1" applyFont="1" applyFill="1" applyBorder="1"/>
    <xf numFmtId="3" fontId="18" fillId="0" borderId="0" xfId="1" applyNumberFormat="1" applyFont="1" applyFill="1" applyBorder="1"/>
    <xf numFmtId="0" fontId="18" fillId="0" borderId="0" xfId="0" applyFont="1" applyFill="1" applyAlignment="1">
      <alignment horizontal="left" indent="1"/>
    </xf>
    <xf numFmtId="3" fontId="18" fillId="0" borderId="0" xfId="1" applyNumberFormat="1" applyFont="1" applyFill="1"/>
    <xf numFmtId="165" fontId="18" fillId="0" borderId="0" xfId="2" applyNumberFormat="1" applyFont="1" applyFill="1"/>
    <xf numFmtId="10" fontId="18" fillId="0" borderId="0" xfId="2" applyNumberFormat="1" applyFont="1" applyFill="1"/>
    <xf numFmtId="3" fontId="18" fillId="0" borderId="11" xfId="2" applyNumberFormat="1" applyFont="1" applyFill="1" applyBorder="1"/>
    <xf numFmtId="165" fontId="18" fillId="33" borderId="0" xfId="2" applyNumberFormat="1" applyFont="1" applyFill="1"/>
    <xf numFmtId="0" fontId="18" fillId="0" borderId="0" xfId="0" applyFont="1" applyFill="1" applyBorder="1"/>
    <xf numFmtId="0" fontId="18" fillId="0" borderId="0" xfId="0" quotePrefix="1" applyFont="1" applyFill="1" applyAlignment="1">
      <alignment horizontal="center"/>
    </xf>
    <xf numFmtId="164" fontId="18" fillId="0" borderId="0" xfId="1" applyNumberFormat="1" applyFont="1" applyFill="1"/>
    <xf numFmtId="164" fontId="18" fillId="0" borderId="12" xfId="1" applyNumberFormat="1" applyFont="1" applyFill="1" applyBorder="1"/>
    <xf numFmtId="165" fontId="18" fillId="0" borderId="12" xfId="2" applyNumberFormat="1" applyFont="1" applyFill="1" applyBorder="1"/>
    <xf numFmtId="165" fontId="18" fillId="33" borderId="12" xfId="2" applyNumberFormat="1" applyFont="1" applyFill="1" applyBorder="1"/>
    <xf numFmtId="10" fontId="18" fillId="0" borderId="12" xfId="3" applyNumberFormat="1" applyFont="1" applyFill="1" applyBorder="1"/>
    <xf numFmtId="10" fontId="18" fillId="0" borderId="0" xfId="3" applyNumberFormat="1" applyFont="1" applyFill="1" applyBorder="1"/>
    <xf numFmtId="165" fontId="18" fillId="0" borderId="0" xfId="0" applyNumberFormat="1" applyFont="1" applyFill="1"/>
    <xf numFmtId="0" fontId="18" fillId="0" borderId="13" xfId="0" quotePrefix="1" applyFont="1" applyFill="1" applyBorder="1" applyAlignment="1">
      <alignment horizontal="left"/>
    </xf>
    <xf numFmtId="0" fontId="18" fillId="0" borderId="14" xfId="0" applyFont="1" applyFill="1" applyBorder="1" applyAlignment="1">
      <alignment horizontal="center"/>
    </xf>
    <xf numFmtId="0" fontId="18" fillId="0" borderId="14" xfId="0" applyFont="1" applyFill="1" applyBorder="1"/>
    <xf numFmtId="9" fontId="20" fillId="0" borderId="14" xfId="3" applyFont="1" applyFill="1" applyBorder="1"/>
    <xf numFmtId="166" fontId="18" fillId="0" borderId="15" xfId="0" applyNumberFormat="1" applyFont="1" applyFill="1" applyBorder="1"/>
    <xf numFmtId="0" fontId="18" fillId="0" borderId="16" xfId="0" quotePrefix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6" fontId="18" fillId="0" borderId="17" xfId="3" applyNumberFormat="1" applyFont="1" applyFill="1" applyBorder="1"/>
    <xf numFmtId="0" fontId="18" fillId="0" borderId="16" xfId="0" applyFont="1" applyFill="1" applyBorder="1" applyAlignment="1">
      <alignment horizontal="left"/>
    </xf>
    <xf numFmtId="0" fontId="18" fillId="0" borderId="17" xfId="0" applyFont="1" applyFill="1" applyBorder="1"/>
    <xf numFmtId="0" fontId="18" fillId="0" borderId="18" xfId="0" quotePrefix="1" applyFont="1" applyFill="1" applyBorder="1" applyAlignment="1">
      <alignment horizontal="left"/>
    </xf>
    <xf numFmtId="0" fontId="18" fillId="0" borderId="19" xfId="0" applyFont="1" applyFill="1" applyBorder="1" applyAlignment="1">
      <alignment horizontal="center"/>
    </xf>
    <xf numFmtId="0" fontId="18" fillId="0" borderId="19" xfId="0" applyFont="1" applyFill="1" applyBorder="1"/>
    <xf numFmtId="166" fontId="20" fillId="0" borderId="20" xfId="3" applyNumberFormat="1" applyFont="1" applyFill="1" applyBorder="1"/>
    <xf numFmtId="0" fontId="20" fillId="0" borderId="0" xfId="0" quotePrefix="1" applyFont="1" applyFill="1" applyAlignment="1">
      <alignment wrapText="1"/>
    </xf>
    <xf numFmtId="0" fontId="20" fillId="0" borderId="0" xfId="0" applyFont="1" applyFill="1" applyAlignment="1">
      <alignment horizontal="right"/>
    </xf>
    <xf numFmtId="0" fontId="88" fillId="0" borderId="0" xfId="0" applyFont="1" applyFill="1" applyAlignment="1">
      <alignment horizontal="center"/>
    </xf>
  </cellXfs>
  <cellStyles count="3697">
    <cellStyle name="_x0013_" xfId="4"/>
    <cellStyle name="_x0013_ 2" xfId="5"/>
    <cellStyle name="_09GRC Gas Transport For Review" xfId="6"/>
    <cellStyle name="_09GRC Gas Transport For Review 2" xfId="7"/>
    <cellStyle name="_09GRC Gas Transport For Review_Book4" xfId="8"/>
    <cellStyle name="_09GRC Gas Transport For Review_Book4 2" xfId="9"/>
    <cellStyle name="_x0013__16.07E Wild Horse Wind Expansionwrkingfile" xfId="10"/>
    <cellStyle name="_x0013__16.07E Wild Horse Wind Expansionwrkingfile 2" xfId="11"/>
    <cellStyle name="_x0013__16.07E Wild Horse Wind Expansionwrkingfile SF" xfId="12"/>
    <cellStyle name="_x0013__16.07E Wild Horse Wind Expansionwrkingfile SF 2" xfId="13"/>
    <cellStyle name="_x0013__16.37E Wild Horse Expansion DeferralRevwrkingfile SF" xfId="14"/>
    <cellStyle name="_x0013__16.37E Wild Horse Expansion DeferralRevwrkingfile SF 2" xfId="15"/>
    <cellStyle name="_4.06E Pass Throughs" xfId="16"/>
    <cellStyle name="_4.06E Pass Throughs 2" xfId="17"/>
    <cellStyle name="_4.06E Pass Throughs 2 2" xfId="18"/>
    <cellStyle name="_4.06E Pass Throughs 3" xfId="19"/>
    <cellStyle name="_4.06E Pass Throughs 3 2" xfId="20"/>
    <cellStyle name="_4.06E Pass Throughs 3 3" xfId="21"/>
    <cellStyle name="_4.06E Pass Throughs 3 4" xfId="22"/>
    <cellStyle name="_4.06E Pass Throughs 4" xfId="23"/>
    <cellStyle name="_4.06E Pass Throughs_04 07E Wild Horse Wind Expansion (C) (2)" xfId="24"/>
    <cellStyle name="_4.06E Pass Throughs_04 07E Wild Horse Wind Expansion (C) (2) 2" xfId="25"/>
    <cellStyle name="_4.06E Pass Throughs_04 07E Wild Horse Wind Expansion (C) (2)_Adj Bench DR 3 for Initial Briefs (Electric)" xfId="26"/>
    <cellStyle name="_4.06E Pass Throughs_04 07E Wild Horse Wind Expansion (C) (2)_Adj Bench DR 3 for Initial Briefs (Electric) 2" xfId="27"/>
    <cellStyle name="_4.06E Pass Throughs_04 07E Wild Horse Wind Expansion (C) (2)_Electric Rev Req Model (2009 GRC) " xfId="28"/>
    <cellStyle name="_4.06E Pass Throughs_04 07E Wild Horse Wind Expansion (C) (2)_Electric Rev Req Model (2009 GRC)  2" xfId="29"/>
    <cellStyle name="_4.06E Pass Throughs_04 07E Wild Horse Wind Expansion (C) (2)_Electric Rev Req Model (2009 GRC) Rebuttal" xfId="30"/>
    <cellStyle name="_4.06E Pass Throughs_04 07E Wild Horse Wind Expansion (C) (2)_Electric Rev Req Model (2009 GRC) Rebuttal 2" xfId="31"/>
    <cellStyle name="_4.06E Pass Throughs_04 07E Wild Horse Wind Expansion (C) (2)_Electric Rev Req Model (2009 GRC) Rebuttal REmoval of New  WH Solar AdjustMI" xfId="32"/>
    <cellStyle name="_4.06E Pass Throughs_04 07E Wild Horse Wind Expansion (C) (2)_Electric Rev Req Model (2009 GRC) Rebuttal REmoval of New  WH Solar AdjustMI 2" xfId="33"/>
    <cellStyle name="_4.06E Pass Throughs_04 07E Wild Horse Wind Expansion (C) (2)_Electric Rev Req Model (2009 GRC) Revised 01-18-2010" xfId="34"/>
    <cellStyle name="_4.06E Pass Throughs_04 07E Wild Horse Wind Expansion (C) (2)_Electric Rev Req Model (2009 GRC) Revised 01-18-2010 2" xfId="35"/>
    <cellStyle name="_4.06E Pass Throughs_04 07E Wild Horse Wind Expansion (C) (2)_Final Order Electric EXHIBIT A-1" xfId="36"/>
    <cellStyle name="_4.06E Pass Throughs_04 07E Wild Horse Wind Expansion (C) (2)_Final Order Electric EXHIBIT A-1 2" xfId="37"/>
    <cellStyle name="_4.06E Pass Throughs_04 07E Wild Horse Wind Expansion (C) (2)_TENASKA REGULATORY ASSET" xfId="38"/>
    <cellStyle name="_4.06E Pass Throughs_04 07E Wild Horse Wind Expansion (C) (2)_TENASKA REGULATORY ASSET 2" xfId="39"/>
    <cellStyle name="_4.06E Pass Throughs_16.37E Wild Horse Expansion DeferralRevwrkingfile SF" xfId="40"/>
    <cellStyle name="_4.06E Pass Throughs_16.37E Wild Horse Expansion DeferralRevwrkingfile SF 2" xfId="41"/>
    <cellStyle name="_4.06E Pass Throughs_4 31 Regulatory Assets and Liabilities  7 06- Exhibit D" xfId="42"/>
    <cellStyle name="_4.06E Pass Throughs_4 31 Regulatory Assets and Liabilities  7 06- Exhibit D 2" xfId="43"/>
    <cellStyle name="_4.06E Pass Throughs_4 32 Regulatory Assets and Liabilities  7 06- Exhibit D" xfId="44"/>
    <cellStyle name="_4.06E Pass Throughs_4 32 Regulatory Assets and Liabilities  7 06- Exhibit D 2" xfId="45"/>
    <cellStyle name="_4.06E Pass Throughs_Book2" xfId="46"/>
    <cellStyle name="_4.06E Pass Throughs_Book2 2" xfId="47"/>
    <cellStyle name="_4.06E Pass Throughs_Book2_Adj Bench DR 3 for Initial Briefs (Electric)" xfId="48"/>
    <cellStyle name="_4.06E Pass Throughs_Book2_Adj Bench DR 3 for Initial Briefs (Electric) 2" xfId="49"/>
    <cellStyle name="_4.06E Pass Throughs_Book2_Electric Rev Req Model (2009 GRC) Rebuttal" xfId="50"/>
    <cellStyle name="_4.06E Pass Throughs_Book2_Electric Rev Req Model (2009 GRC) Rebuttal 2" xfId="51"/>
    <cellStyle name="_4.06E Pass Throughs_Book2_Electric Rev Req Model (2009 GRC) Rebuttal REmoval of New  WH Solar AdjustMI" xfId="52"/>
    <cellStyle name="_4.06E Pass Throughs_Book2_Electric Rev Req Model (2009 GRC) Rebuttal REmoval of New  WH Solar AdjustMI 2" xfId="53"/>
    <cellStyle name="_4.06E Pass Throughs_Book2_Electric Rev Req Model (2009 GRC) Revised 01-18-2010" xfId="54"/>
    <cellStyle name="_4.06E Pass Throughs_Book2_Electric Rev Req Model (2009 GRC) Revised 01-18-2010 2" xfId="55"/>
    <cellStyle name="_4.06E Pass Throughs_Book2_Final Order Electric EXHIBIT A-1" xfId="56"/>
    <cellStyle name="_4.06E Pass Throughs_Book2_Final Order Electric EXHIBIT A-1 2" xfId="57"/>
    <cellStyle name="_4.06E Pass Throughs_Book4" xfId="58"/>
    <cellStyle name="_4.06E Pass Throughs_Book4 2" xfId="59"/>
    <cellStyle name="_4.06E Pass Throughs_Book9" xfId="60"/>
    <cellStyle name="_4.06E Pass Throughs_Book9 2" xfId="61"/>
    <cellStyle name="_4.06E Pass Throughs_INPUTS" xfId="62"/>
    <cellStyle name="_4.06E Pass Throughs_INPUTS 2" xfId="63"/>
    <cellStyle name="_4.06E Pass Throughs_Power Costs - Comparison bx Rbtl-Staff-Jt-PC" xfId="64"/>
    <cellStyle name="_4.06E Pass Throughs_Power Costs - Comparison bx Rbtl-Staff-Jt-PC 2" xfId="65"/>
    <cellStyle name="_4.06E Pass Throughs_Power Costs - Comparison bx Rbtl-Staff-Jt-PC_Adj Bench DR 3 for Initial Briefs (Electric)" xfId="66"/>
    <cellStyle name="_4.06E Pass Throughs_Power Costs - Comparison bx Rbtl-Staff-Jt-PC_Adj Bench DR 3 for Initial Briefs (Electric) 2" xfId="67"/>
    <cellStyle name="_4.06E Pass Throughs_Power Costs - Comparison bx Rbtl-Staff-Jt-PC_Electric Rev Req Model (2009 GRC) Rebuttal" xfId="68"/>
    <cellStyle name="_4.06E Pass Throughs_Power Costs - Comparison bx Rbtl-Staff-Jt-PC_Electric Rev Req Model (2009 GRC) Rebuttal 2" xfId="69"/>
    <cellStyle name="_4.06E Pass Throughs_Power Costs - Comparison bx Rbtl-Staff-Jt-PC_Electric Rev Req Model (2009 GRC) Rebuttal REmoval of New  WH Solar AdjustMI" xfId="70"/>
    <cellStyle name="_4.06E Pass Throughs_Power Costs - Comparison bx Rbtl-Staff-Jt-PC_Electric Rev Req Model (2009 GRC) Rebuttal REmoval of New  WH Solar AdjustMI 2" xfId="71"/>
    <cellStyle name="_4.06E Pass Throughs_Power Costs - Comparison bx Rbtl-Staff-Jt-PC_Electric Rev Req Model (2009 GRC) Revised 01-18-2010" xfId="72"/>
    <cellStyle name="_4.06E Pass Throughs_Power Costs - Comparison bx Rbtl-Staff-Jt-PC_Electric Rev Req Model (2009 GRC) Revised 01-18-2010 2" xfId="73"/>
    <cellStyle name="_4.06E Pass Throughs_Power Costs - Comparison bx Rbtl-Staff-Jt-PC_Final Order Electric EXHIBIT A-1" xfId="74"/>
    <cellStyle name="_4.06E Pass Throughs_Power Costs - Comparison bx Rbtl-Staff-Jt-PC_Final Order Electric EXHIBIT A-1 2" xfId="75"/>
    <cellStyle name="_4.06E Pass Throughs_Production Adj 4.37" xfId="76"/>
    <cellStyle name="_4.06E Pass Throughs_Production Adj 4.37 2" xfId="77"/>
    <cellStyle name="_4.06E Pass Throughs_Purchased Power Adj 4.03" xfId="78"/>
    <cellStyle name="_4.06E Pass Throughs_Purchased Power Adj 4.03 2" xfId="79"/>
    <cellStyle name="_4.06E Pass Throughs_Rebuttal Power Costs" xfId="80"/>
    <cellStyle name="_4.06E Pass Throughs_Rebuttal Power Costs 2" xfId="81"/>
    <cellStyle name="_4.06E Pass Throughs_Rebuttal Power Costs_Adj Bench DR 3 for Initial Briefs (Electric)" xfId="82"/>
    <cellStyle name="_4.06E Pass Throughs_Rebuttal Power Costs_Adj Bench DR 3 for Initial Briefs (Electric) 2" xfId="83"/>
    <cellStyle name="_4.06E Pass Throughs_Rebuttal Power Costs_Electric Rev Req Model (2009 GRC) Rebuttal" xfId="84"/>
    <cellStyle name="_4.06E Pass Throughs_Rebuttal Power Costs_Electric Rev Req Model (2009 GRC) Rebuttal 2" xfId="85"/>
    <cellStyle name="_4.06E Pass Throughs_Rebuttal Power Costs_Electric Rev Req Model (2009 GRC) Rebuttal REmoval of New  WH Solar AdjustMI" xfId="86"/>
    <cellStyle name="_4.06E Pass Throughs_Rebuttal Power Costs_Electric Rev Req Model (2009 GRC) Rebuttal REmoval of New  WH Solar AdjustMI 2" xfId="87"/>
    <cellStyle name="_4.06E Pass Throughs_Rebuttal Power Costs_Electric Rev Req Model (2009 GRC) Revised 01-18-2010" xfId="88"/>
    <cellStyle name="_4.06E Pass Throughs_Rebuttal Power Costs_Electric Rev Req Model (2009 GRC) Revised 01-18-2010 2" xfId="89"/>
    <cellStyle name="_4.06E Pass Throughs_Rebuttal Power Costs_Final Order Electric EXHIBIT A-1" xfId="90"/>
    <cellStyle name="_4.06E Pass Throughs_Rebuttal Power Costs_Final Order Electric EXHIBIT A-1 2" xfId="91"/>
    <cellStyle name="_4.06E Pass Throughs_ROR &amp; CONV FACTOR" xfId="92"/>
    <cellStyle name="_4.06E Pass Throughs_ROR &amp; CONV FACTOR 2" xfId="93"/>
    <cellStyle name="_4.06E Pass Throughs_ROR 5.02" xfId="94"/>
    <cellStyle name="_4.06E Pass Throughs_ROR 5.02 2" xfId="95"/>
    <cellStyle name="_4.13E Montana Energy Tax" xfId="96"/>
    <cellStyle name="_4.13E Montana Energy Tax 2" xfId="97"/>
    <cellStyle name="_4.13E Montana Energy Tax 2 2" xfId="98"/>
    <cellStyle name="_4.13E Montana Energy Tax 3" xfId="99"/>
    <cellStyle name="_4.13E Montana Energy Tax 3 2" xfId="100"/>
    <cellStyle name="_4.13E Montana Energy Tax 3 3" xfId="101"/>
    <cellStyle name="_4.13E Montana Energy Tax 3 4" xfId="102"/>
    <cellStyle name="_4.13E Montana Energy Tax 4" xfId="103"/>
    <cellStyle name="_4.13E Montana Energy Tax_04 07E Wild Horse Wind Expansion (C) (2)" xfId="104"/>
    <cellStyle name="_4.13E Montana Energy Tax_04 07E Wild Horse Wind Expansion (C) (2) 2" xfId="105"/>
    <cellStyle name="_4.13E Montana Energy Tax_04 07E Wild Horse Wind Expansion (C) (2)_Adj Bench DR 3 for Initial Briefs (Electric)" xfId="106"/>
    <cellStyle name="_4.13E Montana Energy Tax_04 07E Wild Horse Wind Expansion (C) (2)_Adj Bench DR 3 for Initial Briefs (Electric) 2" xfId="107"/>
    <cellStyle name="_4.13E Montana Energy Tax_04 07E Wild Horse Wind Expansion (C) (2)_Electric Rev Req Model (2009 GRC) " xfId="108"/>
    <cellStyle name="_4.13E Montana Energy Tax_04 07E Wild Horse Wind Expansion (C) (2)_Electric Rev Req Model (2009 GRC)  2" xfId="109"/>
    <cellStyle name="_4.13E Montana Energy Tax_04 07E Wild Horse Wind Expansion (C) (2)_Electric Rev Req Model (2009 GRC) Rebuttal" xfId="110"/>
    <cellStyle name="_4.13E Montana Energy Tax_04 07E Wild Horse Wind Expansion (C) (2)_Electric Rev Req Model (2009 GRC) Rebuttal 2" xfId="111"/>
    <cellStyle name="_4.13E Montana Energy Tax_04 07E Wild Horse Wind Expansion (C) (2)_Electric Rev Req Model (2009 GRC) Rebuttal REmoval of New  WH Solar AdjustMI" xfId="112"/>
    <cellStyle name="_4.13E Montana Energy Tax_04 07E Wild Horse Wind Expansion (C) (2)_Electric Rev Req Model (2009 GRC) Rebuttal REmoval of New  WH Solar AdjustMI 2" xfId="113"/>
    <cellStyle name="_4.13E Montana Energy Tax_04 07E Wild Horse Wind Expansion (C) (2)_Electric Rev Req Model (2009 GRC) Revised 01-18-2010" xfId="114"/>
    <cellStyle name="_4.13E Montana Energy Tax_04 07E Wild Horse Wind Expansion (C) (2)_Electric Rev Req Model (2009 GRC) Revised 01-18-2010 2" xfId="115"/>
    <cellStyle name="_4.13E Montana Energy Tax_04 07E Wild Horse Wind Expansion (C) (2)_Final Order Electric EXHIBIT A-1" xfId="116"/>
    <cellStyle name="_4.13E Montana Energy Tax_04 07E Wild Horse Wind Expansion (C) (2)_Final Order Electric EXHIBIT A-1 2" xfId="117"/>
    <cellStyle name="_4.13E Montana Energy Tax_04 07E Wild Horse Wind Expansion (C) (2)_TENASKA REGULATORY ASSET" xfId="118"/>
    <cellStyle name="_4.13E Montana Energy Tax_04 07E Wild Horse Wind Expansion (C) (2)_TENASKA REGULATORY ASSET 2" xfId="119"/>
    <cellStyle name="_4.13E Montana Energy Tax_16.37E Wild Horse Expansion DeferralRevwrkingfile SF" xfId="120"/>
    <cellStyle name="_4.13E Montana Energy Tax_16.37E Wild Horse Expansion DeferralRevwrkingfile SF 2" xfId="121"/>
    <cellStyle name="_4.13E Montana Energy Tax_4 31 Regulatory Assets and Liabilities  7 06- Exhibit D" xfId="122"/>
    <cellStyle name="_4.13E Montana Energy Tax_4 31 Regulatory Assets and Liabilities  7 06- Exhibit D 2" xfId="123"/>
    <cellStyle name="_4.13E Montana Energy Tax_4 32 Regulatory Assets and Liabilities  7 06- Exhibit D" xfId="124"/>
    <cellStyle name="_4.13E Montana Energy Tax_4 32 Regulatory Assets and Liabilities  7 06- Exhibit D 2" xfId="125"/>
    <cellStyle name="_4.13E Montana Energy Tax_Book2" xfId="126"/>
    <cellStyle name="_4.13E Montana Energy Tax_Book2 2" xfId="127"/>
    <cellStyle name="_4.13E Montana Energy Tax_Book2_Adj Bench DR 3 for Initial Briefs (Electric)" xfId="128"/>
    <cellStyle name="_4.13E Montana Energy Tax_Book2_Adj Bench DR 3 for Initial Briefs (Electric) 2" xfId="129"/>
    <cellStyle name="_4.13E Montana Energy Tax_Book2_Electric Rev Req Model (2009 GRC) Rebuttal" xfId="130"/>
    <cellStyle name="_4.13E Montana Energy Tax_Book2_Electric Rev Req Model (2009 GRC) Rebuttal 2" xfId="131"/>
    <cellStyle name="_4.13E Montana Energy Tax_Book2_Electric Rev Req Model (2009 GRC) Rebuttal REmoval of New  WH Solar AdjustMI" xfId="132"/>
    <cellStyle name="_4.13E Montana Energy Tax_Book2_Electric Rev Req Model (2009 GRC) Rebuttal REmoval of New  WH Solar AdjustMI 2" xfId="133"/>
    <cellStyle name="_4.13E Montana Energy Tax_Book2_Electric Rev Req Model (2009 GRC) Revised 01-18-2010" xfId="134"/>
    <cellStyle name="_4.13E Montana Energy Tax_Book2_Electric Rev Req Model (2009 GRC) Revised 01-18-2010 2" xfId="135"/>
    <cellStyle name="_4.13E Montana Energy Tax_Book2_Final Order Electric EXHIBIT A-1" xfId="136"/>
    <cellStyle name="_4.13E Montana Energy Tax_Book2_Final Order Electric EXHIBIT A-1 2" xfId="137"/>
    <cellStyle name="_4.13E Montana Energy Tax_Book4" xfId="138"/>
    <cellStyle name="_4.13E Montana Energy Tax_Book4 2" xfId="139"/>
    <cellStyle name="_4.13E Montana Energy Tax_Book9" xfId="140"/>
    <cellStyle name="_4.13E Montana Energy Tax_Book9 2" xfId="141"/>
    <cellStyle name="_4.13E Montana Energy Tax_INPUTS" xfId="142"/>
    <cellStyle name="_4.13E Montana Energy Tax_INPUTS 2" xfId="143"/>
    <cellStyle name="_4.13E Montana Energy Tax_Power Costs - Comparison bx Rbtl-Staff-Jt-PC" xfId="144"/>
    <cellStyle name="_4.13E Montana Energy Tax_Power Costs - Comparison bx Rbtl-Staff-Jt-PC 2" xfId="145"/>
    <cellStyle name="_4.13E Montana Energy Tax_Power Costs - Comparison bx Rbtl-Staff-Jt-PC_Adj Bench DR 3 for Initial Briefs (Electric)" xfId="146"/>
    <cellStyle name="_4.13E Montana Energy Tax_Power Costs - Comparison bx Rbtl-Staff-Jt-PC_Adj Bench DR 3 for Initial Briefs (Electric) 2" xfId="147"/>
    <cellStyle name="_4.13E Montana Energy Tax_Power Costs - Comparison bx Rbtl-Staff-Jt-PC_Electric Rev Req Model (2009 GRC) Rebuttal" xfId="148"/>
    <cellStyle name="_4.13E Montana Energy Tax_Power Costs - Comparison bx Rbtl-Staff-Jt-PC_Electric Rev Req Model (2009 GRC) Rebuttal 2" xfId="149"/>
    <cellStyle name="_4.13E Montana Energy Tax_Power Costs - Comparison bx Rbtl-Staff-Jt-PC_Electric Rev Req Model (2009 GRC) Rebuttal REmoval of New  WH Solar AdjustMI" xfId="150"/>
    <cellStyle name="_4.13E Montana Energy Tax_Power Costs - Comparison bx Rbtl-Staff-Jt-PC_Electric Rev Req Model (2009 GRC) Rebuttal REmoval of New  WH Solar AdjustMI 2" xfId="151"/>
    <cellStyle name="_4.13E Montana Energy Tax_Power Costs - Comparison bx Rbtl-Staff-Jt-PC_Electric Rev Req Model (2009 GRC) Revised 01-18-2010" xfId="152"/>
    <cellStyle name="_4.13E Montana Energy Tax_Power Costs - Comparison bx Rbtl-Staff-Jt-PC_Electric Rev Req Model (2009 GRC) Revised 01-18-2010 2" xfId="153"/>
    <cellStyle name="_4.13E Montana Energy Tax_Power Costs - Comparison bx Rbtl-Staff-Jt-PC_Final Order Electric EXHIBIT A-1" xfId="154"/>
    <cellStyle name="_4.13E Montana Energy Tax_Power Costs - Comparison bx Rbtl-Staff-Jt-PC_Final Order Electric EXHIBIT A-1 2" xfId="155"/>
    <cellStyle name="_4.13E Montana Energy Tax_Production Adj 4.37" xfId="156"/>
    <cellStyle name="_4.13E Montana Energy Tax_Production Adj 4.37 2" xfId="157"/>
    <cellStyle name="_4.13E Montana Energy Tax_Purchased Power Adj 4.03" xfId="158"/>
    <cellStyle name="_4.13E Montana Energy Tax_Purchased Power Adj 4.03 2" xfId="159"/>
    <cellStyle name="_4.13E Montana Energy Tax_Rebuttal Power Costs" xfId="160"/>
    <cellStyle name="_4.13E Montana Energy Tax_Rebuttal Power Costs 2" xfId="161"/>
    <cellStyle name="_4.13E Montana Energy Tax_Rebuttal Power Costs_Adj Bench DR 3 for Initial Briefs (Electric)" xfId="162"/>
    <cellStyle name="_4.13E Montana Energy Tax_Rebuttal Power Costs_Adj Bench DR 3 for Initial Briefs (Electric) 2" xfId="163"/>
    <cellStyle name="_4.13E Montana Energy Tax_Rebuttal Power Costs_Electric Rev Req Model (2009 GRC) Rebuttal" xfId="164"/>
    <cellStyle name="_4.13E Montana Energy Tax_Rebuttal Power Costs_Electric Rev Req Model (2009 GRC) Rebuttal 2" xfId="165"/>
    <cellStyle name="_4.13E Montana Energy Tax_Rebuttal Power Costs_Electric Rev Req Model (2009 GRC) Rebuttal REmoval of New  WH Solar AdjustMI" xfId="166"/>
    <cellStyle name="_4.13E Montana Energy Tax_Rebuttal Power Costs_Electric Rev Req Model (2009 GRC) Rebuttal REmoval of New  WH Solar AdjustMI 2" xfId="167"/>
    <cellStyle name="_4.13E Montana Energy Tax_Rebuttal Power Costs_Electric Rev Req Model (2009 GRC) Revised 01-18-2010" xfId="168"/>
    <cellStyle name="_4.13E Montana Energy Tax_Rebuttal Power Costs_Electric Rev Req Model (2009 GRC) Revised 01-18-2010 2" xfId="169"/>
    <cellStyle name="_4.13E Montana Energy Tax_Rebuttal Power Costs_Final Order Electric EXHIBIT A-1" xfId="170"/>
    <cellStyle name="_4.13E Montana Energy Tax_Rebuttal Power Costs_Final Order Electric EXHIBIT A-1 2" xfId="171"/>
    <cellStyle name="_4.13E Montana Energy Tax_ROR &amp; CONV FACTOR" xfId="172"/>
    <cellStyle name="_4.13E Montana Energy Tax_ROR &amp; CONV FACTOR 2" xfId="173"/>
    <cellStyle name="_4.13E Montana Energy Tax_ROR 5.02" xfId="174"/>
    <cellStyle name="_4.13E Montana Energy Tax_ROR 5.02 2" xfId="175"/>
    <cellStyle name="_x0013__Adj Bench DR 3 for Initial Briefs (Electric)" xfId="176"/>
    <cellStyle name="_x0013__Adj Bench DR 3 for Initial Briefs (Electric) 2" xfId="177"/>
    <cellStyle name="_AURORA WIP" xfId="178"/>
    <cellStyle name="_AURORA WIP 2" xfId="179"/>
    <cellStyle name="_Book1" xfId="180"/>
    <cellStyle name="_Book1 (2)" xfId="181"/>
    <cellStyle name="_Book1 (2) 2" xfId="182"/>
    <cellStyle name="_Book1 (2) 2 2" xfId="183"/>
    <cellStyle name="_Book1 (2) 3" xfId="184"/>
    <cellStyle name="_Book1 (2) 3 2" xfId="185"/>
    <cellStyle name="_Book1 (2) 3 3" xfId="186"/>
    <cellStyle name="_Book1 (2) 3 4" xfId="187"/>
    <cellStyle name="_Book1 (2) 4" xfId="188"/>
    <cellStyle name="_Book1 (2)_04 07E Wild Horse Wind Expansion (C) (2)" xfId="189"/>
    <cellStyle name="_Book1 (2)_04 07E Wild Horse Wind Expansion (C) (2) 2" xfId="190"/>
    <cellStyle name="_Book1 (2)_04 07E Wild Horse Wind Expansion (C) (2)_Adj Bench DR 3 for Initial Briefs (Electric)" xfId="191"/>
    <cellStyle name="_Book1 (2)_04 07E Wild Horse Wind Expansion (C) (2)_Adj Bench DR 3 for Initial Briefs (Electric) 2" xfId="192"/>
    <cellStyle name="_Book1 (2)_04 07E Wild Horse Wind Expansion (C) (2)_Electric Rev Req Model (2009 GRC) " xfId="193"/>
    <cellStyle name="_Book1 (2)_04 07E Wild Horse Wind Expansion (C) (2)_Electric Rev Req Model (2009 GRC)  2" xfId="194"/>
    <cellStyle name="_Book1 (2)_04 07E Wild Horse Wind Expansion (C) (2)_Electric Rev Req Model (2009 GRC) Rebuttal" xfId="195"/>
    <cellStyle name="_Book1 (2)_04 07E Wild Horse Wind Expansion (C) (2)_Electric Rev Req Model (2009 GRC) Rebuttal 2" xfId="196"/>
    <cellStyle name="_Book1 (2)_04 07E Wild Horse Wind Expansion (C) (2)_Electric Rev Req Model (2009 GRC) Rebuttal REmoval of New  WH Solar AdjustMI" xfId="197"/>
    <cellStyle name="_Book1 (2)_04 07E Wild Horse Wind Expansion (C) (2)_Electric Rev Req Model (2009 GRC) Rebuttal REmoval of New  WH Solar AdjustMI 2" xfId="198"/>
    <cellStyle name="_Book1 (2)_04 07E Wild Horse Wind Expansion (C) (2)_Electric Rev Req Model (2009 GRC) Revised 01-18-2010" xfId="199"/>
    <cellStyle name="_Book1 (2)_04 07E Wild Horse Wind Expansion (C) (2)_Electric Rev Req Model (2009 GRC) Revised 01-18-2010 2" xfId="200"/>
    <cellStyle name="_Book1 (2)_04 07E Wild Horse Wind Expansion (C) (2)_Final Order Electric EXHIBIT A-1" xfId="201"/>
    <cellStyle name="_Book1 (2)_04 07E Wild Horse Wind Expansion (C) (2)_Final Order Electric EXHIBIT A-1 2" xfId="202"/>
    <cellStyle name="_Book1 (2)_04 07E Wild Horse Wind Expansion (C) (2)_TENASKA REGULATORY ASSET" xfId="203"/>
    <cellStyle name="_Book1 (2)_04 07E Wild Horse Wind Expansion (C) (2)_TENASKA REGULATORY ASSET 2" xfId="204"/>
    <cellStyle name="_Book1 (2)_16.37E Wild Horse Expansion DeferralRevwrkingfile SF" xfId="205"/>
    <cellStyle name="_Book1 (2)_16.37E Wild Horse Expansion DeferralRevwrkingfile SF 2" xfId="206"/>
    <cellStyle name="_Book1 (2)_4 31 Regulatory Assets and Liabilities  7 06- Exhibit D" xfId="207"/>
    <cellStyle name="_Book1 (2)_4 31 Regulatory Assets and Liabilities  7 06- Exhibit D 2" xfId="208"/>
    <cellStyle name="_Book1 (2)_4 32 Regulatory Assets and Liabilities  7 06- Exhibit D" xfId="209"/>
    <cellStyle name="_Book1 (2)_4 32 Regulatory Assets and Liabilities  7 06- Exhibit D 2" xfId="210"/>
    <cellStyle name="_Book1 (2)_Book2" xfId="211"/>
    <cellStyle name="_Book1 (2)_Book2 2" xfId="212"/>
    <cellStyle name="_Book1 (2)_Book2_Adj Bench DR 3 for Initial Briefs (Electric)" xfId="213"/>
    <cellStyle name="_Book1 (2)_Book2_Adj Bench DR 3 for Initial Briefs (Electric) 2" xfId="214"/>
    <cellStyle name="_Book1 (2)_Book2_Electric Rev Req Model (2009 GRC) Rebuttal" xfId="215"/>
    <cellStyle name="_Book1 (2)_Book2_Electric Rev Req Model (2009 GRC) Rebuttal 2" xfId="216"/>
    <cellStyle name="_Book1 (2)_Book2_Electric Rev Req Model (2009 GRC) Rebuttal REmoval of New  WH Solar AdjustMI" xfId="217"/>
    <cellStyle name="_Book1 (2)_Book2_Electric Rev Req Model (2009 GRC) Rebuttal REmoval of New  WH Solar AdjustMI 2" xfId="218"/>
    <cellStyle name="_Book1 (2)_Book2_Electric Rev Req Model (2009 GRC) Revised 01-18-2010" xfId="219"/>
    <cellStyle name="_Book1 (2)_Book2_Electric Rev Req Model (2009 GRC) Revised 01-18-2010 2" xfId="220"/>
    <cellStyle name="_Book1 (2)_Book2_Final Order Electric EXHIBIT A-1" xfId="221"/>
    <cellStyle name="_Book1 (2)_Book2_Final Order Electric EXHIBIT A-1 2" xfId="222"/>
    <cellStyle name="_Book1 (2)_Book4" xfId="223"/>
    <cellStyle name="_Book1 (2)_Book4 2" xfId="224"/>
    <cellStyle name="_Book1 (2)_Book9" xfId="225"/>
    <cellStyle name="_Book1 (2)_Book9 2" xfId="226"/>
    <cellStyle name="_Book1 (2)_INPUTS" xfId="227"/>
    <cellStyle name="_Book1 (2)_INPUTS 2" xfId="228"/>
    <cellStyle name="_Book1 (2)_Power Costs - Comparison bx Rbtl-Staff-Jt-PC" xfId="229"/>
    <cellStyle name="_Book1 (2)_Power Costs - Comparison bx Rbtl-Staff-Jt-PC 2" xfId="230"/>
    <cellStyle name="_Book1 (2)_Power Costs - Comparison bx Rbtl-Staff-Jt-PC_Adj Bench DR 3 for Initial Briefs (Electric)" xfId="231"/>
    <cellStyle name="_Book1 (2)_Power Costs - Comparison bx Rbtl-Staff-Jt-PC_Adj Bench DR 3 for Initial Briefs (Electric) 2" xfId="232"/>
    <cellStyle name="_Book1 (2)_Power Costs - Comparison bx Rbtl-Staff-Jt-PC_Electric Rev Req Model (2009 GRC) Rebuttal" xfId="233"/>
    <cellStyle name="_Book1 (2)_Power Costs - Comparison bx Rbtl-Staff-Jt-PC_Electric Rev Req Model (2009 GRC) Rebuttal 2" xfId="234"/>
    <cellStyle name="_Book1 (2)_Power Costs - Comparison bx Rbtl-Staff-Jt-PC_Electric Rev Req Model (2009 GRC) Rebuttal REmoval of New  WH Solar AdjustMI" xfId="235"/>
    <cellStyle name="_Book1 (2)_Power Costs - Comparison bx Rbtl-Staff-Jt-PC_Electric Rev Req Model (2009 GRC) Rebuttal REmoval of New  WH Solar AdjustMI 2" xfId="236"/>
    <cellStyle name="_Book1 (2)_Power Costs - Comparison bx Rbtl-Staff-Jt-PC_Electric Rev Req Model (2009 GRC) Revised 01-18-2010" xfId="237"/>
    <cellStyle name="_Book1 (2)_Power Costs - Comparison bx Rbtl-Staff-Jt-PC_Electric Rev Req Model (2009 GRC) Revised 01-18-2010 2" xfId="238"/>
    <cellStyle name="_Book1 (2)_Power Costs - Comparison bx Rbtl-Staff-Jt-PC_Final Order Electric EXHIBIT A-1" xfId="239"/>
    <cellStyle name="_Book1 (2)_Power Costs - Comparison bx Rbtl-Staff-Jt-PC_Final Order Electric EXHIBIT A-1 2" xfId="240"/>
    <cellStyle name="_Book1 (2)_Production Adj 4.37" xfId="241"/>
    <cellStyle name="_Book1 (2)_Production Adj 4.37 2" xfId="242"/>
    <cellStyle name="_Book1 (2)_Purchased Power Adj 4.03" xfId="243"/>
    <cellStyle name="_Book1 (2)_Purchased Power Adj 4.03 2" xfId="244"/>
    <cellStyle name="_Book1 (2)_Rebuttal Power Costs" xfId="245"/>
    <cellStyle name="_Book1 (2)_Rebuttal Power Costs 2" xfId="246"/>
    <cellStyle name="_Book1 (2)_Rebuttal Power Costs_Adj Bench DR 3 for Initial Briefs (Electric)" xfId="247"/>
    <cellStyle name="_Book1 (2)_Rebuttal Power Costs_Adj Bench DR 3 for Initial Briefs (Electric) 2" xfId="248"/>
    <cellStyle name="_Book1 (2)_Rebuttal Power Costs_Electric Rev Req Model (2009 GRC) Rebuttal" xfId="249"/>
    <cellStyle name="_Book1 (2)_Rebuttal Power Costs_Electric Rev Req Model (2009 GRC) Rebuttal 2" xfId="250"/>
    <cellStyle name="_Book1 (2)_Rebuttal Power Costs_Electric Rev Req Model (2009 GRC) Rebuttal REmoval of New  WH Solar AdjustMI" xfId="251"/>
    <cellStyle name="_Book1 (2)_Rebuttal Power Costs_Electric Rev Req Model (2009 GRC) Rebuttal REmoval of New  WH Solar AdjustMI 2" xfId="252"/>
    <cellStyle name="_Book1 (2)_Rebuttal Power Costs_Electric Rev Req Model (2009 GRC) Revised 01-18-2010" xfId="253"/>
    <cellStyle name="_Book1 (2)_Rebuttal Power Costs_Electric Rev Req Model (2009 GRC) Revised 01-18-2010 2" xfId="254"/>
    <cellStyle name="_Book1 (2)_Rebuttal Power Costs_Final Order Electric EXHIBIT A-1" xfId="255"/>
    <cellStyle name="_Book1 (2)_Rebuttal Power Costs_Final Order Electric EXHIBIT A-1 2" xfId="256"/>
    <cellStyle name="_Book1 (2)_ROR &amp; CONV FACTOR" xfId="257"/>
    <cellStyle name="_Book1 (2)_ROR &amp; CONV FACTOR 2" xfId="258"/>
    <cellStyle name="_Book1 (2)_ROR 5.02" xfId="259"/>
    <cellStyle name="_Book1 (2)_ROR 5.02 2" xfId="260"/>
    <cellStyle name="_Book1 10" xfId="261"/>
    <cellStyle name="_Book1 2" xfId="262"/>
    <cellStyle name="_Book1 2 2" xfId="263"/>
    <cellStyle name="_Book1 3" xfId="264"/>
    <cellStyle name="_Book1 4" xfId="265"/>
    <cellStyle name="_Book1 5" xfId="266"/>
    <cellStyle name="_Book1 6" xfId="267"/>
    <cellStyle name="_Book1 7" xfId="268"/>
    <cellStyle name="_Book1 8" xfId="269"/>
    <cellStyle name="_Book1 9" xfId="270"/>
    <cellStyle name="_Book1_(C) WHE Proforma with ITC cash grant 10 Yr Amort_for deferral_102809" xfId="271"/>
    <cellStyle name="_Book1_(C) WHE Proforma with ITC cash grant 10 Yr Amort_for deferral_102809 2" xfId="272"/>
    <cellStyle name="_Book1_(C) WHE Proforma with ITC cash grant 10 Yr Amort_for deferral_102809_16.07E Wild Horse Wind Expansionwrkingfile" xfId="273"/>
    <cellStyle name="_Book1_(C) WHE Proforma with ITC cash grant 10 Yr Amort_for deferral_102809_16.07E Wild Horse Wind Expansionwrkingfile 2" xfId="274"/>
    <cellStyle name="_Book1_(C) WHE Proforma with ITC cash grant 10 Yr Amort_for deferral_102809_16.07E Wild Horse Wind Expansionwrkingfile SF" xfId="275"/>
    <cellStyle name="_Book1_(C) WHE Proforma with ITC cash grant 10 Yr Amort_for deferral_102809_16.07E Wild Horse Wind Expansionwrkingfile SF 2" xfId="276"/>
    <cellStyle name="_Book1_(C) WHE Proforma with ITC cash grant 10 Yr Amort_for deferral_102809_16.37E Wild Horse Expansion DeferralRevwrkingfile SF" xfId="277"/>
    <cellStyle name="_Book1_(C) WHE Proforma with ITC cash grant 10 Yr Amort_for deferral_102809_16.37E Wild Horse Expansion DeferralRevwrkingfile SF 2" xfId="278"/>
    <cellStyle name="_Book1_(C) WHE Proforma with ITC cash grant 10 Yr Amort_for rebuttal_120709" xfId="279"/>
    <cellStyle name="_Book1_(C) WHE Proforma with ITC cash grant 10 Yr Amort_for rebuttal_120709 2" xfId="280"/>
    <cellStyle name="_Book1_04.07E Wild Horse Wind Expansion" xfId="281"/>
    <cellStyle name="_Book1_04.07E Wild Horse Wind Expansion 2" xfId="282"/>
    <cellStyle name="_Book1_04.07E Wild Horse Wind Expansion_16.07E Wild Horse Wind Expansionwrkingfile" xfId="283"/>
    <cellStyle name="_Book1_04.07E Wild Horse Wind Expansion_16.07E Wild Horse Wind Expansionwrkingfile 2" xfId="284"/>
    <cellStyle name="_Book1_04.07E Wild Horse Wind Expansion_16.07E Wild Horse Wind Expansionwrkingfile SF" xfId="285"/>
    <cellStyle name="_Book1_04.07E Wild Horse Wind Expansion_16.07E Wild Horse Wind Expansionwrkingfile SF 2" xfId="286"/>
    <cellStyle name="_Book1_04.07E Wild Horse Wind Expansion_16.37E Wild Horse Expansion DeferralRevwrkingfile SF" xfId="287"/>
    <cellStyle name="_Book1_04.07E Wild Horse Wind Expansion_16.37E Wild Horse Expansion DeferralRevwrkingfile SF 2" xfId="288"/>
    <cellStyle name="_Book1_16.07E Wild Horse Wind Expansionwrkingfile" xfId="289"/>
    <cellStyle name="_Book1_16.07E Wild Horse Wind Expansionwrkingfile 2" xfId="290"/>
    <cellStyle name="_Book1_16.07E Wild Horse Wind Expansionwrkingfile SF" xfId="291"/>
    <cellStyle name="_Book1_16.07E Wild Horse Wind Expansionwrkingfile SF 2" xfId="292"/>
    <cellStyle name="_Book1_16.37E Wild Horse Expansion DeferralRevwrkingfile SF" xfId="293"/>
    <cellStyle name="_Book1_16.37E Wild Horse Expansion DeferralRevwrkingfile SF 2" xfId="294"/>
    <cellStyle name="_Book1_4 31 Regulatory Assets and Liabilities  7 06- Exhibit D" xfId="295"/>
    <cellStyle name="_Book1_4 31 Regulatory Assets and Liabilities  7 06- Exhibit D 2" xfId="296"/>
    <cellStyle name="_Book1_4 32 Regulatory Assets and Liabilities  7 06- Exhibit D" xfId="297"/>
    <cellStyle name="_Book1_4 32 Regulatory Assets and Liabilities  7 06- Exhibit D 2" xfId="298"/>
    <cellStyle name="_Book1_Book2" xfId="299"/>
    <cellStyle name="_Book1_Book2 2" xfId="300"/>
    <cellStyle name="_Book1_Book2_Adj Bench DR 3 for Initial Briefs (Electric)" xfId="301"/>
    <cellStyle name="_Book1_Book2_Adj Bench DR 3 for Initial Briefs (Electric) 2" xfId="302"/>
    <cellStyle name="_Book1_Book2_Electric Rev Req Model (2009 GRC) Rebuttal" xfId="303"/>
    <cellStyle name="_Book1_Book2_Electric Rev Req Model (2009 GRC) Rebuttal 2" xfId="304"/>
    <cellStyle name="_Book1_Book2_Electric Rev Req Model (2009 GRC) Rebuttal REmoval of New  WH Solar AdjustMI" xfId="305"/>
    <cellStyle name="_Book1_Book2_Electric Rev Req Model (2009 GRC) Rebuttal REmoval of New  WH Solar AdjustMI 2" xfId="306"/>
    <cellStyle name="_Book1_Book2_Electric Rev Req Model (2009 GRC) Revised 01-18-2010" xfId="307"/>
    <cellStyle name="_Book1_Book2_Electric Rev Req Model (2009 GRC) Revised 01-18-2010 2" xfId="308"/>
    <cellStyle name="_Book1_Book2_Final Order Electric EXHIBIT A-1" xfId="309"/>
    <cellStyle name="_Book1_Book2_Final Order Electric EXHIBIT A-1 2" xfId="310"/>
    <cellStyle name="_Book1_Book4" xfId="311"/>
    <cellStyle name="_Book1_Book4 2" xfId="312"/>
    <cellStyle name="_Book1_Book9" xfId="313"/>
    <cellStyle name="_Book1_Book9 2" xfId="314"/>
    <cellStyle name="_Book1_Electric COS Inputs" xfId="315"/>
    <cellStyle name="_Book1_Electric COS Inputs 2" xfId="316"/>
    <cellStyle name="_Book1_Electric COS Inputs 2 2" xfId="317"/>
    <cellStyle name="_Book1_Electric COS Inputs 2 3" xfId="318"/>
    <cellStyle name="_Book1_Electric COS Inputs 2 4" xfId="319"/>
    <cellStyle name="_Book1_Electric COS Inputs 3" xfId="320"/>
    <cellStyle name="_Book1_Electric COS Inputs 4" xfId="321"/>
    <cellStyle name="_Book1_Power Costs - Comparison bx Rbtl-Staff-Jt-PC" xfId="322"/>
    <cellStyle name="_Book1_Power Costs - Comparison bx Rbtl-Staff-Jt-PC 2" xfId="323"/>
    <cellStyle name="_Book1_Power Costs - Comparison bx Rbtl-Staff-Jt-PC_Adj Bench DR 3 for Initial Briefs (Electric)" xfId="324"/>
    <cellStyle name="_Book1_Power Costs - Comparison bx Rbtl-Staff-Jt-PC_Adj Bench DR 3 for Initial Briefs (Electric) 2" xfId="325"/>
    <cellStyle name="_Book1_Power Costs - Comparison bx Rbtl-Staff-Jt-PC_Electric Rev Req Model (2009 GRC) Rebuttal" xfId="326"/>
    <cellStyle name="_Book1_Power Costs - Comparison bx Rbtl-Staff-Jt-PC_Electric Rev Req Model (2009 GRC) Rebuttal 2" xfId="327"/>
    <cellStyle name="_Book1_Power Costs - Comparison bx Rbtl-Staff-Jt-PC_Electric Rev Req Model (2009 GRC) Rebuttal REmoval of New  WH Solar AdjustMI" xfId="328"/>
    <cellStyle name="_Book1_Power Costs - Comparison bx Rbtl-Staff-Jt-PC_Electric Rev Req Model (2009 GRC) Rebuttal REmoval of New  WH Solar AdjustMI 2" xfId="329"/>
    <cellStyle name="_Book1_Power Costs - Comparison bx Rbtl-Staff-Jt-PC_Electric Rev Req Model (2009 GRC) Revised 01-18-2010" xfId="330"/>
    <cellStyle name="_Book1_Power Costs - Comparison bx Rbtl-Staff-Jt-PC_Electric Rev Req Model (2009 GRC) Revised 01-18-2010 2" xfId="331"/>
    <cellStyle name="_Book1_Power Costs - Comparison bx Rbtl-Staff-Jt-PC_Final Order Electric EXHIBIT A-1" xfId="332"/>
    <cellStyle name="_Book1_Power Costs - Comparison bx Rbtl-Staff-Jt-PC_Final Order Electric EXHIBIT A-1 2" xfId="333"/>
    <cellStyle name="_Book1_Production Adj 4.37" xfId="334"/>
    <cellStyle name="_Book1_Production Adj 4.37 2" xfId="335"/>
    <cellStyle name="_Book1_Purchased Power Adj 4.03" xfId="336"/>
    <cellStyle name="_Book1_Purchased Power Adj 4.03 2" xfId="337"/>
    <cellStyle name="_Book1_Rebuttal Power Costs" xfId="338"/>
    <cellStyle name="_Book1_Rebuttal Power Costs 2" xfId="339"/>
    <cellStyle name="_Book1_Rebuttal Power Costs_Adj Bench DR 3 for Initial Briefs (Electric)" xfId="340"/>
    <cellStyle name="_Book1_Rebuttal Power Costs_Adj Bench DR 3 for Initial Briefs (Electric) 2" xfId="341"/>
    <cellStyle name="_Book1_Rebuttal Power Costs_Electric Rev Req Model (2009 GRC) Rebuttal" xfId="342"/>
    <cellStyle name="_Book1_Rebuttal Power Costs_Electric Rev Req Model (2009 GRC) Rebuttal 2" xfId="343"/>
    <cellStyle name="_Book1_Rebuttal Power Costs_Electric Rev Req Model (2009 GRC) Rebuttal REmoval of New  WH Solar AdjustMI" xfId="344"/>
    <cellStyle name="_Book1_Rebuttal Power Costs_Electric Rev Req Model (2009 GRC) Rebuttal REmoval of New  WH Solar AdjustMI 2" xfId="345"/>
    <cellStyle name="_Book1_Rebuttal Power Costs_Electric Rev Req Model (2009 GRC) Revised 01-18-2010" xfId="346"/>
    <cellStyle name="_Book1_Rebuttal Power Costs_Electric Rev Req Model (2009 GRC) Revised 01-18-2010 2" xfId="347"/>
    <cellStyle name="_Book1_Rebuttal Power Costs_Final Order Electric EXHIBIT A-1" xfId="348"/>
    <cellStyle name="_Book1_Rebuttal Power Costs_Final Order Electric EXHIBIT A-1 2" xfId="349"/>
    <cellStyle name="_Book1_ROR 5.02" xfId="350"/>
    <cellStyle name="_Book1_ROR 5.02 2" xfId="351"/>
    <cellStyle name="_Book2" xfId="352"/>
    <cellStyle name="_x0013__Book2" xfId="353"/>
    <cellStyle name="_Book2 10" xfId="354"/>
    <cellStyle name="_Book2 11" xfId="355"/>
    <cellStyle name="_Book2 12" xfId="356"/>
    <cellStyle name="_Book2 13" xfId="357"/>
    <cellStyle name="_Book2 14" xfId="358"/>
    <cellStyle name="_Book2 15" xfId="359"/>
    <cellStyle name="_Book2 16" xfId="360"/>
    <cellStyle name="_Book2 17" xfId="361"/>
    <cellStyle name="_Book2 18" xfId="362"/>
    <cellStyle name="_Book2 2" xfId="363"/>
    <cellStyle name="_x0013__Book2 2" xfId="364"/>
    <cellStyle name="_Book2 2 2" xfId="365"/>
    <cellStyle name="_Book2 2 3" xfId="366"/>
    <cellStyle name="_Book2 2 4" xfId="367"/>
    <cellStyle name="_Book2 2 5" xfId="368"/>
    <cellStyle name="_Book2 2 6" xfId="369"/>
    <cellStyle name="_Book2 2 7" xfId="370"/>
    <cellStyle name="_Book2 2 8" xfId="371"/>
    <cellStyle name="_Book2 2 9" xfId="372"/>
    <cellStyle name="_Book2 3" xfId="373"/>
    <cellStyle name="_x0013__Book2 3" xfId="374"/>
    <cellStyle name="_Book2 3 10" xfId="375"/>
    <cellStyle name="_Book2 3 11" xfId="376"/>
    <cellStyle name="_Book2 3 12" xfId="377"/>
    <cellStyle name="_Book2 3 13" xfId="378"/>
    <cellStyle name="_Book2 3 14" xfId="379"/>
    <cellStyle name="_Book2 3 15" xfId="380"/>
    <cellStyle name="_Book2 3 16" xfId="381"/>
    <cellStyle name="_Book2 3 17" xfId="382"/>
    <cellStyle name="_Book2 3 18" xfId="383"/>
    <cellStyle name="_Book2 3 19" xfId="384"/>
    <cellStyle name="_Book2 3 2" xfId="385"/>
    <cellStyle name="_Book2 3 20" xfId="386"/>
    <cellStyle name="_Book2 3 21" xfId="387"/>
    <cellStyle name="_Book2 3 22" xfId="388"/>
    <cellStyle name="_Book2 3 23" xfId="389"/>
    <cellStyle name="_Book2 3 24" xfId="390"/>
    <cellStyle name="_Book2 3 25" xfId="391"/>
    <cellStyle name="_Book2 3 26" xfId="392"/>
    <cellStyle name="_Book2 3 27" xfId="393"/>
    <cellStyle name="_Book2 3 28" xfId="394"/>
    <cellStyle name="_Book2 3 29" xfId="395"/>
    <cellStyle name="_Book2 3 3" xfId="396"/>
    <cellStyle name="_Book2 3 30" xfId="397"/>
    <cellStyle name="_Book2 3 31" xfId="398"/>
    <cellStyle name="_Book2 3 4" xfId="399"/>
    <cellStyle name="_Book2 3 5" xfId="400"/>
    <cellStyle name="_Book2 3 6" xfId="401"/>
    <cellStyle name="_Book2 3 7" xfId="402"/>
    <cellStyle name="_Book2 3 8" xfId="403"/>
    <cellStyle name="_Book2 3 9" xfId="404"/>
    <cellStyle name="_Book2 4" xfId="405"/>
    <cellStyle name="_x0013__Book2 4" xfId="406"/>
    <cellStyle name="_Book2 4 10" xfId="407"/>
    <cellStyle name="_Book2 4 11" xfId="408"/>
    <cellStyle name="_Book2 4 12" xfId="409"/>
    <cellStyle name="_Book2 4 13" xfId="410"/>
    <cellStyle name="_Book2 4 14" xfId="411"/>
    <cellStyle name="_Book2 4 15" xfId="412"/>
    <cellStyle name="_Book2 4 16" xfId="413"/>
    <cellStyle name="_Book2 4 17" xfId="414"/>
    <cellStyle name="_Book2 4 18" xfId="415"/>
    <cellStyle name="_Book2 4 19" xfId="416"/>
    <cellStyle name="_Book2 4 2" xfId="417"/>
    <cellStyle name="_Book2 4 20" xfId="418"/>
    <cellStyle name="_Book2 4 21" xfId="419"/>
    <cellStyle name="_Book2 4 22" xfId="420"/>
    <cellStyle name="_Book2 4 23" xfId="421"/>
    <cellStyle name="_Book2 4 24" xfId="422"/>
    <cellStyle name="_Book2 4 25" xfId="423"/>
    <cellStyle name="_Book2 4 26" xfId="424"/>
    <cellStyle name="_Book2 4 27" xfId="425"/>
    <cellStyle name="_Book2 4 28" xfId="426"/>
    <cellStyle name="_Book2 4 29" xfId="427"/>
    <cellStyle name="_Book2 4 3" xfId="428"/>
    <cellStyle name="_Book2 4 30" xfId="429"/>
    <cellStyle name="_Book2 4 4" xfId="430"/>
    <cellStyle name="_Book2 4 5" xfId="431"/>
    <cellStyle name="_Book2 4 6" xfId="432"/>
    <cellStyle name="_Book2 4 7" xfId="433"/>
    <cellStyle name="_Book2 4 8" xfId="434"/>
    <cellStyle name="_Book2 4 9" xfId="435"/>
    <cellStyle name="_Book2 5" xfId="436"/>
    <cellStyle name="_x0013__Book2 5" xfId="437"/>
    <cellStyle name="_Book2 5 2" xfId="438"/>
    <cellStyle name="_Book2 5 3" xfId="439"/>
    <cellStyle name="_Book2 5 4" xfId="440"/>
    <cellStyle name="_Book2 5 5" xfId="441"/>
    <cellStyle name="_Book2 5 6" xfId="442"/>
    <cellStyle name="_Book2 6" xfId="443"/>
    <cellStyle name="_x0013__Book2 6" xfId="444"/>
    <cellStyle name="_Book2 7" xfId="445"/>
    <cellStyle name="_x0013__Book2 7" xfId="446"/>
    <cellStyle name="_Book2 8" xfId="447"/>
    <cellStyle name="_x0013__Book2 8" xfId="448"/>
    <cellStyle name="_Book2 9" xfId="449"/>
    <cellStyle name="_x0013__Book2 9" xfId="450"/>
    <cellStyle name="_Book2_04 07E Wild Horse Wind Expansion (C) (2)" xfId="451"/>
    <cellStyle name="_Book2_04 07E Wild Horse Wind Expansion (C) (2) 2" xfId="452"/>
    <cellStyle name="_Book2_04 07E Wild Horse Wind Expansion (C) (2)_Adj Bench DR 3 for Initial Briefs (Electric)" xfId="453"/>
    <cellStyle name="_Book2_04 07E Wild Horse Wind Expansion (C) (2)_Adj Bench DR 3 for Initial Briefs (Electric) 2" xfId="454"/>
    <cellStyle name="_Book2_04 07E Wild Horse Wind Expansion (C) (2)_Electric Rev Req Model (2009 GRC) " xfId="455"/>
    <cellStyle name="_Book2_04 07E Wild Horse Wind Expansion (C) (2)_Electric Rev Req Model (2009 GRC)  2" xfId="456"/>
    <cellStyle name="_Book2_04 07E Wild Horse Wind Expansion (C) (2)_Electric Rev Req Model (2009 GRC) Rebuttal" xfId="457"/>
    <cellStyle name="_Book2_04 07E Wild Horse Wind Expansion (C) (2)_Electric Rev Req Model (2009 GRC) Rebuttal 2" xfId="458"/>
    <cellStyle name="_Book2_04 07E Wild Horse Wind Expansion (C) (2)_Electric Rev Req Model (2009 GRC) Rebuttal REmoval of New  WH Solar AdjustMI" xfId="459"/>
    <cellStyle name="_Book2_04 07E Wild Horse Wind Expansion (C) (2)_Electric Rev Req Model (2009 GRC) Rebuttal REmoval of New  WH Solar AdjustMI 2" xfId="460"/>
    <cellStyle name="_Book2_04 07E Wild Horse Wind Expansion (C) (2)_Electric Rev Req Model (2009 GRC) Revised 01-18-2010" xfId="461"/>
    <cellStyle name="_Book2_04 07E Wild Horse Wind Expansion (C) (2)_Electric Rev Req Model (2009 GRC) Revised 01-18-2010 2" xfId="462"/>
    <cellStyle name="_Book2_04 07E Wild Horse Wind Expansion (C) (2)_Final Order Electric EXHIBIT A-1" xfId="463"/>
    <cellStyle name="_Book2_04 07E Wild Horse Wind Expansion (C) (2)_Final Order Electric EXHIBIT A-1 2" xfId="464"/>
    <cellStyle name="_Book2_04 07E Wild Horse Wind Expansion (C) (2)_TENASKA REGULATORY ASSET" xfId="465"/>
    <cellStyle name="_Book2_04 07E Wild Horse Wind Expansion (C) (2)_TENASKA REGULATORY ASSET 2" xfId="466"/>
    <cellStyle name="_Book2_16.37E Wild Horse Expansion DeferralRevwrkingfile SF" xfId="467"/>
    <cellStyle name="_Book2_16.37E Wild Horse Expansion DeferralRevwrkingfile SF 2" xfId="468"/>
    <cellStyle name="_Book2_4 31 Regulatory Assets and Liabilities  7 06- Exhibit D" xfId="469"/>
    <cellStyle name="_Book2_4 31 Regulatory Assets and Liabilities  7 06- Exhibit D 2" xfId="470"/>
    <cellStyle name="_Book2_4 32 Regulatory Assets and Liabilities  7 06- Exhibit D" xfId="471"/>
    <cellStyle name="_Book2_4 32 Regulatory Assets and Liabilities  7 06- Exhibit D 2" xfId="472"/>
    <cellStyle name="_x0013__Book2_Adj Bench DR 3 for Initial Briefs (Electric)" xfId="473"/>
    <cellStyle name="_x0013__Book2_Adj Bench DR 3 for Initial Briefs (Electric) 2" xfId="474"/>
    <cellStyle name="_Book2_Book2" xfId="475"/>
    <cellStyle name="_Book2_Book2 2" xfId="476"/>
    <cellStyle name="_Book2_Book2_Adj Bench DR 3 for Initial Briefs (Electric)" xfId="477"/>
    <cellStyle name="_Book2_Book2_Adj Bench DR 3 for Initial Briefs (Electric) 2" xfId="478"/>
    <cellStyle name="_Book2_Book2_Electric Rev Req Model (2009 GRC) Rebuttal" xfId="479"/>
    <cellStyle name="_Book2_Book2_Electric Rev Req Model (2009 GRC) Rebuttal 2" xfId="480"/>
    <cellStyle name="_Book2_Book2_Electric Rev Req Model (2009 GRC) Rebuttal REmoval of New  WH Solar AdjustMI" xfId="481"/>
    <cellStyle name="_Book2_Book2_Electric Rev Req Model (2009 GRC) Rebuttal REmoval of New  WH Solar AdjustMI 2" xfId="482"/>
    <cellStyle name="_Book2_Book2_Electric Rev Req Model (2009 GRC) Revised 01-18-2010" xfId="483"/>
    <cellStyle name="_Book2_Book2_Electric Rev Req Model (2009 GRC) Revised 01-18-2010 2" xfId="484"/>
    <cellStyle name="_Book2_Book2_Final Order Electric EXHIBIT A-1" xfId="485"/>
    <cellStyle name="_Book2_Book2_Final Order Electric EXHIBIT A-1 2" xfId="486"/>
    <cellStyle name="_Book2_Book4" xfId="487"/>
    <cellStyle name="_Book2_Book4 2" xfId="488"/>
    <cellStyle name="_Book2_Book9" xfId="489"/>
    <cellStyle name="_Book2_Book9 2" xfId="490"/>
    <cellStyle name="_x0013__Book2_Electric Rev Req Model (2009 GRC) Rebuttal" xfId="491"/>
    <cellStyle name="_x0013__Book2_Electric Rev Req Model (2009 GRC) Rebuttal 2" xfId="492"/>
    <cellStyle name="_x0013__Book2_Electric Rev Req Model (2009 GRC) Rebuttal REmoval of New  WH Solar AdjustMI" xfId="493"/>
    <cellStyle name="_x0013__Book2_Electric Rev Req Model (2009 GRC) Rebuttal REmoval of New  WH Solar AdjustMI 2" xfId="494"/>
    <cellStyle name="_x0013__Book2_Electric Rev Req Model (2009 GRC) Revised 01-18-2010" xfId="495"/>
    <cellStyle name="_x0013__Book2_Electric Rev Req Model (2009 GRC) Revised 01-18-2010 2" xfId="496"/>
    <cellStyle name="_x0013__Book2_Final Order Electric EXHIBIT A-1" xfId="497"/>
    <cellStyle name="_x0013__Book2_Final Order Electric EXHIBIT A-1 2" xfId="498"/>
    <cellStyle name="_Book2_INPUTS" xfId="499"/>
    <cellStyle name="_Book2_INPUTS 2" xfId="500"/>
    <cellStyle name="_Book2_Power Costs - Comparison bx Rbtl-Staff-Jt-PC" xfId="501"/>
    <cellStyle name="_Book2_Power Costs - Comparison bx Rbtl-Staff-Jt-PC 2" xfId="502"/>
    <cellStyle name="_Book2_Power Costs - Comparison bx Rbtl-Staff-Jt-PC_Adj Bench DR 3 for Initial Briefs (Electric)" xfId="503"/>
    <cellStyle name="_Book2_Power Costs - Comparison bx Rbtl-Staff-Jt-PC_Adj Bench DR 3 for Initial Briefs (Electric) 2" xfId="504"/>
    <cellStyle name="_Book2_Power Costs - Comparison bx Rbtl-Staff-Jt-PC_Electric Rev Req Model (2009 GRC) Rebuttal" xfId="505"/>
    <cellStyle name="_Book2_Power Costs - Comparison bx Rbtl-Staff-Jt-PC_Electric Rev Req Model (2009 GRC) Rebuttal 2" xfId="506"/>
    <cellStyle name="_Book2_Power Costs - Comparison bx Rbtl-Staff-Jt-PC_Electric Rev Req Model (2009 GRC) Rebuttal REmoval of New  WH Solar AdjustMI" xfId="507"/>
    <cellStyle name="_Book2_Power Costs - Comparison bx Rbtl-Staff-Jt-PC_Electric Rev Req Model (2009 GRC) Rebuttal REmoval of New  WH Solar AdjustMI 2" xfId="508"/>
    <cellStyle name="_Book2_Power Costs - Comparison bx Rbtl-Staff-Jt-PC_Electric Rev Req Model (2009 GRC) Revised 01-18-2010" xfId="509"/>
    <cellStyle name="_Book2_Power Costs - Comparison bx Rbtl-Staff-Jt-PC_Electric Rev Req Model (2009 GRC) Revised 01-18-2010 2" xfId="510"/>
    <cellStyle name="_Book2_Power Costs - Comparison bx Rbtl-Staff-Jt-PC_Final Order Electric EXHIBIT A-1" xfId="511"/>
    <cellStyle name="_Book2_Power Costs - Comparison bx Rbtl-Staff-Jt-PC_Final Order Electric EXHIBIT A-1 2" xfId="512"/>
    <cellStyle name="_Book2_Production Adj 4.37" xfId="513"/>
    <cellStyle name="_Book2_Production Adj 4.37 2" xfId="514"/>
    <cellStyle name="_Book2_Purchased Power Adj 4.03" xfId="515"/>
    <cellStyle name="_Book2_Purchased Power Adj 4.03 2" xfId="516"/>
    <cellStyle name="_Book2_Rebuttal Power Costs" xfId="517"/>
    <cellStyle name="_Book2_Rebuttal Power Costs 2" xfId="518"/>
    <cellStyle name="_Book2_Rebuttal Power Costs_Adj Bench DR 3 for Initial Briefs (Electric)" xfId="519"/>
    <cellStyle name="_Book2_Rebuttal Power Costs_Adj Bench DR 3 for Initial Briefs (Electric) 2" xfId="520"/>
    <cellStyle name="_Book2_Rebuttal Power Costs_Electric Rev Req Model (2009 GRC) Rebuttal" xfId="521"/>
    <cellStyle name="_Book2_Rebuttal Power Costs_Electric Rev Req Model (2009 GRC) Rebuttal 2" xfId="522"/>
    <cellStyle name="_Book2_Rebuttal Power Costs_Electric Rev Req Model (2009 GRC) Rebuttal REmoval of New  WH Solar AdjustMI" xfId="523"/>
    <cellStyle name="_Book2_Rebuttal Power Costs_Electric Rev Req Model (2009 GRC) Rebuttal REmoval of New  WH Solar AdjustMI 2" xfId="524"/>
    <cellStyle name="_Book2_Rebuttal Power Costs_Electric Rev Req Model (2009 GRC) Revised 01-18-2010" xfId="525"/>
    <cellStyle name="_Book2_Rebuttal Power Costs_Electric Rev Req Model (2009 GRC) Revised 01-18-2010 2" xfId="526"/>
    <cellStyle name="_Book2_Rebuttal Power Costs_Final Order Electric EXHIBIT A-1" xfId="527"/>
    <cellStyle name="_Book2_Rebuttal Power Costs_Final Order Electric EXHIBIT A-1 2" xfId="528"/>
    <cellStyle name="_Book2_ROR &amp; CONV FACTOR" xfId="529"/>
    <cellStyle name="_Book2_ROR &amp; CONV FACTOR 2" xfId="530"/>
    <cellStyle name="_Book2_ROR 5.02" xfId="531"/>
    <cellStyle name="_Book2_ROR 5.02 2" xfId="532"/>
    <cellStyle name="_Book3" xfId="533"/>
    <cellStyle name="_Book5" xfId="534"/>
    <cellStyle name="_Chelan Debt Forecast 12.19.05" xfId="535"/>
    <cellStyle name="_Chelan Debt Forecast 12.19.05 2" xfId="536"/>
    <cellStyle name="_Chelan Debt Forecast 12.19.05 2 2" xfId="537"/>
    <cellStyle name="_Chelan Debt Forecast 12.19.05 3" xfId="538"/>
    <cellStyle name="_Chelan Debt Forecast 12.19.05 3 2" xfId="539"/>
    <cellStyle name="_Chelan Debt Forecast 12.19.05 3 3" xfId="540"/>
    <cellStyle name="_Chelan Debt Forecast 12.19.05 3 4" xfId="541"/>
    <cellStyle name="_Chelan Debt Forecast 12.19.05 4" xfId="542"/>
    <cellStyle name="_Chelan Debt Forecast 12.19.05_(C) WHE Proforma with ITC cash grant 10 Yr Amort_for deferral_102809" xfId="543"/>
    <cellStyle name="_Chelan Debt Forecast 12.19.05_(C) WHE Proforma with ITC cash grant 10 Yr Amort_for deferral_102809 2" xfId="544"/>
    <cellStyle name="_Chelan Debt Forecast 12.19.05_(C) WHE Proforma with ITC cash grant 10 Yr Amort_for deferral_102809_16.07E Wild Horse Wind Expansionwrkingfile" xfId="545"/>
    <cellStyle name="_Chelan Debt Forecast 12.19.05_(C) WHE Proforma with ITC cash grant 10 Yr Amort_for deferral_102809_16.07E Wild Horse Wind Expansionwrkingfile 2" xfId="546"/>
    <cellStyle name="_Chelan Debt Forecast 12.19.05_(C) WHE Proforma with ITC cash grant 10 Yr Amort_for deferral_102809_16.07E Wild Horse Wind Expansionwrkingfile SF" xfId="547"/>
    <cellStyle name="_Chelan Debt Forecast 12.19.05_(C) WHE Proforma with ITC cash grant 10 Yr Amort_for deferral_102809_16.07E Wild Horse Wind Expansionwrkingfile SF 2" xfId="548"/>
    <cellStyle name="_Chelan Debt Forecast 12.19.05_(C) WHE Proforma with ITC cash grant 10 Yr Amort_for deferral_102809_16.37E Wild Horse Expansion DeferralRevwrkingfile SF" xfId="549"/>
    <cellStyle name="_Chelan Debt Forecast 12.19.05_(C) WHE Proforma with ITC cash grant 10 Yr Amort_for deferral_102809_16.37E Wild Horse Expansion DeferralRevwrkingfile SF 2" xfId="550"/>
    <cellStyle name="_Chelan Debt Forecast 12.19.05_(C) WHE Proforma with ITC cash grant 10 Yr Amort_for rebuttal_120709" xfId="551"/>
    <cellStyle name="_Chelan Debt Forecast 12.19.05_(C) WHE Proforma with ITC cash grant 10 Yr Amort_for rebuttal_120709 2" xfId="552"/>
    <cellStyle name="_Chelan Debt Forecast 12.19.05_04.07E Wild Horse Wind Expansion" xfId="553"/>
    <cellStyle name="_Chelan Debt Forecast 12.19.05_04.07E Wild Horse Wind Expansion 2" xfId="554"/>
    <cellStyle name="_Chelan Debt Forecast 12.19.05_04.07E Wild Horse Wind Expansion_16.07E Wild Horse Wind Expansionwrkingfile" xfId="555"/>
    <cellStyle name="_Chelan Debt Forecast 12.19.05_04.07E Wild Horse Wind Expansion_16.07E Wild Horse Wind Expansionwrkingfile 2" xfId="556"/>
    <cellStyle name="_Chelan Debt Forecast 12.19.05_04.07E Wild Horse Wind Expansion_16.07E Wild Horse Wind Expansionwrkingfile SF" xfId="557"/>
    <cellStyle name="_Chelan Debt Forecast 12.19.05_04.07E Wild Horse Wind Expansion_16.07E Wild Horse Wind Expansionwrkingfile SF 2" xfId="558"/>
    <cellStyle name="_Chelan Debt Forecast 12.19.05_04.07E Wild Horse Wind Expansion_16.37E Wild Horse Expansion DeferralRevwrkingfile SF" xfId="559"/>
    <cellStyle name="_Chelan Debt Forecast 12.19.05_04.07E Wild Horse Wind Expansion_16.37E Wild Horse Expansion DeferralRevwrkingfile SF 2" xfId="560"/>
    <cellStyle name="_Chelan Debt Forecast 12.19.05_16.07E Wild Horse Wind Expansionwrkingfile" xfId="561"/>
    <cellStyle name="_Chelan Debt Forecast 12.19.05_16.07E Wild Horse Wind Expansionwrkingfile 2" xfId="562"/>
    <cellStyle name="_Chelan Debt Forecast 12.19.05_16.07E Wild Horse Wind Expansionwrkingfile SF" xfId="563"/>
    <cellStyle name="_Chelan Debt Forecast 12.19.05_16.07E Wild Horse Wind Expansionwrkingfile SF 2" xfId="564"/>
    <cellStyle name="_Chelan Debt Forecast 12.19.05_16.37E Wild Horse Expansion DeferralRevwrkingfile SF" xfId="565"/>
    <cellStyle name="_Chelan Debt Forecast 12.19.05_16.37E Wild Horse Expansion DeferralRevwrkingfile SF 2" xfId="566"/>
    <cellStyle name="_Chelan Debt Forecast 12.19.05_4 31 Regulatory Assets and Liabilities  7 06- Exhibit D" xfId="567"/>
    <cellStyle name="_Chelan Debt Forecast 12.19.05_4 31 Regulatory Assets and Liabilities  7 06- Exhibit D 2" xfId="568"/>
    <cellStyle name="_Chelan Debt Forecast 12.19.05_4 32 Regulatory Assets and Liabilities  7 06- Exhibit D" xfId="569"/>
    <cellStyle name="_Chelan Debt Forecast 12.19.05_4 32 Regulatory Assets and Liabilities  7 06- Exhibit D 2" xfId="570"/>
    <cellStyle name="_Chelan Debt Forecast 12.19.05_Book2" xfId="571"/>
    <cellStyle name="_Chelan Debt Forecast 12.19.05_Book2 2" xfId="572"/>
    <cellStyle name="_Chelan Debt Forecast 12.19.05_Book2_Adj Bench DR 3 for Initial Briefs (Electric)" xfId="573"/>
    <cellStyle name="_Chelan Debt Forecast 12.19.05_Book2_Adj Bench DR 3 for Initial Briefs (Electric) 2" xfId="574"/>
    <cellStyle name="_Chelan Debt Forecast 12.19.05_Book2_Electric Rev Req Model (2009 GRC) Rebuttal" xfId="575"/>
    <cellStyle name="_Chelan Debt Forecast 12.19.05_Book2_Electric Rev Req Model (2009 GRC) Rebuttal 2" xfId="576"/>
    <cellStyle name="_Chelan Debt Forecast 12.19.05_Book2_Electric Rev Req Model (2009 GRC) Rebuttal REmoval of New  WH Solar AdjustMI" xfId="577"/>
    <cellStyle name="_Chelan Debt Forecast 12.19.05_Book2_Electric Rev Req Model (2009 GRC) Rebuttal REmoval of New  WH Solar AdjustMI 2" xfId="578"/>
    <cellStyle name="_Chelan Debt Forecast 12.19.05_Book2_Electric Rev Req Model (2009 GRC) Revised 01-18-2010" xfId="579"/>
    <cellStyle name="_Chelan Debt Forecast 12.19.05_Book2_Electric Rev Req Model (2009 GRC) Revised 01-18-2010 2" xfId="580"/>
    <cellStyle name="_Chelan Debt Forecast 12.19.05_Book2_Final Order Electric EXHIBIT A-1" xfId="581"/>
    <cellStyle name="_Chelan Debt Forecast 12.19.05_Book2_Final Order Electric EXHIBIT A-1 2" xfId="582"/>
    <cellStyle name="_Chelan Debt Forecast 12.19.05_Book4" xfId="583"/>
    <cellStyle name="_Chelan Debt Forecast 12.19.05_Book4 2" xfId="584"/>
    <cellStyle name="_Chelan Debt Forecast 12.19.05_Book9" xfId="585"/>
    <cellStyle name="_Chelan Debt Forecast 12.19.05_Book9 2" xfId="586"/>
    <cellStyle name="_Chelan Debt Forecast 12.19.05_INPUTS" xfId="587"/>
    <cellStyle name="_Chelan Debt Forecast 12.19.05_INPUTS 2" xfId="588"/>
    <cellStyle name="_Chelan Debt Forecast 12.19.05_Power Costs - Comparison bx Rbtl-Staff-Jt-PC" xfId="589"/>
    <cellStyle name="_Chelan Debt Forecast 12.19.05_Power Costs - Comparison bx Rbtl-Staff-Jt-PC 2" xfId="590"/>
    <cellStyle name="_Chelan Debt Forecast 12.19.05_Power Costs - Comparison bx Rbtl-Staff-Jt-PC_Adj Bench DR 3 for Initial Briefs (Electric)" xfId="591"/>
    <cellStyle name="_Chelan Debt Forecast 12.19.05_Power Costs - Comparison bx Rbtl-Staff-Jt-PC_Adj Bench DR 3 for Initial Briefs (Electric) 2" xfId="592"/>
    <cellStyle name="_Chelan Debt Forecast 12.19.05_Power Costs - Comparison bx Rbtl-Staff-Jt-PC_Electric Rev Req Model (2009 GRC) Rebuttal" xfId="593"/>
    <cellStyle name="_Chelan Debt Forecast 12.19.05_Power Costs - Comparison bx Rbtl-Staff-Jt-PC_Electric Rev Req Model (2009 GRC) Rebuttal 2" xfId="594"/>
    <cellStyle name="_Chelan Debt Forecast 12.19.05_Power Costs - Comparison bx Rbtl-Staff-Jt-PC_Electric Rev Req Model (2009 GRC) Rebuttal REmoval of New  WH Solar AdjustMI" xfId="595"/>
    <cellStyle name="_Chelan Debt Forecast 12.19.05_Power Costs - Comparison bx Rbtl-Staff-Jt-PC_Electric Rev Req Model (2009 GRC) Rebuttal REmoval of New  WH Solar AdjustMI 2" xfId="596"/>
    <cellStyle name="_Chelan Debt Forecast 12.19.05_Power Costs - Comparison bx Rbtl-Staff-Jt-PC_Electric Rev Req Model (2009 GRC) Revised 01-18-2010" xfId="597"/>
    <cellStyle name="_Chelan Debt Forecast 12.19.05_Power Costs - Comparison bx Rbtl-Staff-Jt-PC_Electric Rev Req Model (2009 GRC) Revised 01-18-2010 2" xfId="598"/>
    <cellStyle name="_Chelan Debt Forecast 12.19.05_Power Costs - Comparison bx Rbtl-Staff-Jt-PC_Final Order Electric EXHIBIT A-1" xfId="599"/>
    <cellStyle name="_Chelan Debt Forecast 12.19.05_Power Costs - Comparison bx Rbtl-Staff-Jt-PC_Final Order Electric EXHIBIT A-1 2" xfId="600"/>
    <cellStyle name="_Chelan Debt Forecast 12.19.05_Production Adj 4.37" xfId="601"/>
    <cellStyle name="_Chelan Debt Forecast 12.19.05_Production Adj 4.37 2" xfId="602"/>
    <cellStyle name="_Chelan Debt Forecast 12.19.05_Purchased Power Adj 4.03" xfId="603"/>
    <cellStyle name="_Chelan Debt Forecast 12.19.05_Purchased Power Adj 4.03 2" xfId="604"/>
    <cellStyle name="_Chelan Debt Forecast 12.19.05_Rebuttal Power Costs" xfId="605"/>
    <cellStyle name="_Chelan Debt Forecast 12.19.05_Rebuttal Power Costs 2" xfId="606"/>
    <cellStyle name="_Chelan Debt Forecast 12.19.05_Rebuttal Power Costs_Adj Bench DR 3 for Initial Briefs (Electric)" xfId="607"/>
    <cellStyle name="_Chelan Debt Forecast 12.19.05_Rebuttal Power Costs_Adj Bench DR 3 for Initial Briefs (Electric) 2" xfId="608"/>
    <cellStyle name="_Chelan Debt Forecast 12.19.05_Rebuttal Power Costs_Electric Rev Req Model (2009 GRC) Rebuttal" xfId="609"/>
    <cellStyle name="_Chelan Debt Forecast 12.19.05_Rebuttal Power Costs_Electric Rev Req Model (2009 GRC) Rebuttal 2" xfId="610"/>
    <cellStyle name="_Chelan Debt Forecast 12.19.05_Rebuttal Power Costs_Electric Rev Req Model (2009 GRC) Rebuttal REmoval of New  WH Solar AdjustMI" xfId="611"/>
    <cellStyle name="_Chelan Debt Forecast 12.19.05_Rebuttal Power Costs_Electric Rev Req Model (2009 GRC) Rebuttal REmoval of New  WH Solar AdjustMI 2" xfId="612"/>
    <cellStyle name="_Chelan Debt Forecast 12.19.05_Rebuttal Power Costs_Electric Rev Req Model (2009 GRC) Revised 01-18-2010" xfId="613"/>
    <cellStyle name="_Chelan Debt Forecast 12.19.05_Rebuttal Power Costs_Electric Rev Req Model (2009 GRC) Revised 01-18-2010 2" xfId="614"/>
    <cellStyle name="_Chelan Debt Forecast 12.19.05_Rebuttal Power Costs_Final Order Electric EXHIBIT A-1" xfId="615"/>
    <cellStyle name="_Chelan Debt Forecast 12.19.05_Rebuttal Power Costs_Final Order Electric EXHIBIT A-1 2" xfId="616"/>
    <cellStyle name="_Chelan Debt Forecast 12.19.05_ROR &amp; CONV FACTOR" xfId="617"/>
    <cellStyle name="_Chelan Debt Forecast 12.19.05_ROR &amp; CONV FACTOR 2" xfId="618"/>
    <cellStyle name="_Chelan Debt Forecast 12.19.05_ROR 5.02" xfId="619"/>
    <cellStyle name="_Chelan Debt Forecast 12.19.05_ROR 5.02 2" xfId="620"/>
    <cellStyle name="_Copy 11-9 Sumas Proforma - Current" xfId="621"/>
    <cellStyle name="_Costs not in AURORA 06GRC" xfId="622"/>
    <cellStyle name="_Costs not in AURORA 06GRC 2" xfId="623"/>
    <cellStyle name="_Costs not in AURORA 06GRC 2 2" xfId="624"/>
    <cellStyle name="_Costs not in AURORA 06GRC 3" xfId="625"/>
    <cellStyle name="_Costs not in AURORA 06GRC 3 2" xfId="626"/>
    <cellStyle name="_Costs not in AURORA 06GRC 3 3" xfId="627"/>
    <cellStyle name="_Costs not in AURORA 06GRC 3 4" xfId="628"/>
    <cellStyle name="_Costs not in AURORA 06GRC 4" xfId="629"/>
    <cellStyle name="_Costs not in AURORA 06GRC_04 07E Wild Horse Wind Expansion (C) (2)" xfId="630"/>
    <cellStyle name="_Costs not in AURORA 06GRC_04 07E Wild Horse Wind Expansion (C) (2) 2" xfId="631"/>
    <cellStyle name="_Costs not in AURORA 06GRC_04 07E Wild Horse Wind Expansion (C) (2)_Adj Bench DR 3 for Initial Briefs (Electric)" xfId="632"/>
    <cellStyle name="_Costs not in AURORA 06GRC_04 07E Wild Horse Wind Expansion (C) (2)_Adj Bench DR 3 for Initial Briefs (Electric) 2" xfId="633"/>
    <cellStyle name="_Costs not in AURORA 06GRC_04 07E Wild Horse Wind Expansion (C) (2)_Electric Rev Req Model (2009 GRC) " xfId="634"/>
    <cellStyle name="_Costs not in AURORA 06GRC_04 07E Wild Horse Wind Expansion (C) (2)_Electric Rev Req Model (2009 GRC)  2" xfId="635"/>
    <cellStyle name="_Costs not in AURORA 06GRC_04 07E Wild Horse Wind Expansion (C) (2)_Electric Rev Req Model (2009 GRC) Rebuttal" xfId="636"/>
    <cellStyle name="_Costs not in AURORA 06GRC_04 07E Wild Horse Wind Expansion (C) (2)_Electric Rev Req Model (2009 GRC) Rebuttal 2" xfId="637"/>
    <cellStyle name="_Costs not in AURORA 06GRC_04 07E Wild Horse Wind Expansion (C) (2)_Electric Rev Req Model (2009 GRC) Rebuttal REmoval of New  WH Solar AdjustMI" xfId="638"/>
    <cellStyle name="_Costs not in AURORA 06GRC_04 07E Wild Horse Wind Expansion (C) (2)_Electric Rev Req Model (2009 GRC) Rebuttal REmoval of New  WH Solar AdjustMI 2" xfId="639"/>
    <cellStyle name="_Costs not in AURORA 06GRC_04 07E Wild Horse Wind Expansion (C) (2)_Electric Rev Req Model (2009 GRC) Revised 01-18-2010" xfId="640"/>
    <cellStyle name="_Costs not in AURORA 06GRC_04 07E Wild Horse Wind Expansion (C) (2)_Electric Rev Req Model (2009 GRC) Revised 01-18-2010 2" xfId="641"/>
    <cellStyle name="_Costs not in AURORA 06GRC_04 07E Wild Horse Wind Expansion (C) (2)_Final Order Electric EXHIBIT A-1" xfId="642"/>
    <cellStyle name="_Costs not in AURORA 06GRC_04 07E Wild Horse Wind Expansion (C) (2)_Final Order Electric EXHIBIT A-1 2" xfId="643"/>
    <cellStyle name="_Costs not in AURORA 06GRC_04 07E Wild Horse Wind Expansion (C) (2)_TENASKA REGULATORY ASSET" xfId="644"/>
    <cellStyle name="_Costs not in AURORA 06GRC_04 07E Wild Horse Wind Expansion (C) (2)_TENASKA REGULATORY ASSET 2" xfId="645"/>
    <cellStyle name="_Costs not in AURORA 06GRC_16.37E Wild Horse Expansion DeferralRevwrkingfile SF" xfId="646"/>
    <cellStyle name="_Costs not in AURORA 06GRC_16.37E Wild Horse Expansion DeferralRevwrkingfile SF 2" xfId="647"/>
    <cellStyle name="_Costs not in AURORA 06GRC_4 31 Regulatory Assets and Liabilities  7 06- Exhibit D" xfId="648"/>
    <cellStyle name="_Costs not in AURORA 06GRC_4 31 Regulatory Assets and Liabilities  7 06- Exhibit D 2" xfId="649"/>
    <cellStyle name="_Costs not in AURORA 06GRC_4 32 Regulatory Assets and Liabilities  7 06- Exhibit D" xfId="650"/>
    <cellStyle name="_Costs not in AURORA 06GRC_4 32 Regulatory Assets and Liabilities  7 06- Exhibit D 2" xfId="651"/>
    <cellStyle name="_Costs not in AURORA 06GRC_Book2" xfId="652"/>
    <cellStyle name="_Costs not in AURORA 06GRC_Book2 2" xfId="653"/>
    <cellStyle name="_Costs not in AURORA 06GRC_Book2_Adj Bench DR 3 for Initial Briefs (Electric)" xfId="654"/>
    <cellStyle name="_Costs not in AURORA 06GRC_Book2_Adj Bench DR 3 for Initial Briefs (Electric) 2" xfId="655"/>
    <cellStyle name="_Costs not in AURORA 06GRC_Book2_Electric Rev Req Model (2009 GRC) Rebuttal" xfId="656"/>
    <cellStyle name="_Costs not in AURORA 06GRC_Book2_Electric Rev Req Model (2009 GRC) Rebuttal 2" xfId="657"/>
    <cellStyle name="_Costs not in AURORA 06GRC_Book2_Electric Rev Req Model (2009 GRC) Rebuttal REmoval of New  WH Solar AdjustMI" xfId="658"/>
    <cellStyle name="_Costs not in AURORA 06GRC_Book2_Electric Rev Req Model (2009 GRC) Rebuttal REmoval of New  WH Solar AdjustMI 2" xfId="659"/>
    <cellStyle name="_Costs not in AURORA 06GRC_Book2_Electric Rev Req Model (2009 GRC) Revised 01-18-2010" xfId="660"/>
    <cellStyle name="_Costs not in AURORA 06GRC_Book2_Electric Rev Req Model (2009 GRC) Revised 01-18-2010 2" xfId="661"/>
    <cellStyle name="_Costs not in AURORA 06GRC_Book2_Final Order Electric EXHIBIT A-1" xfId="662"/>
    <cellStyle name="_Costs not in AURORA 06GRC_Book2_Final Order Electric EXHIBIT A-1 2" xfId="663"/>
    <cellStyle name="_Costs not in AURORA 06GRC_Book4" xfId="664"/>
    <cellStyle name="_Costs not in AURORA 06GRC_Book4 2" xfId="665"/>
    <cellStyle name="_Costs not in AURORA 06GRC_Book9" xfId="666"/>
    <cellStyle name="_Costs not in AURORA 06GRC_Book9 2" xfId="667"/>
    <cellStyle name="_Costs not in AURORA 06GRC_INPUTS" xfId="668"/>
    <cellStyle name="_Costs not in AURORA 06GRC_INPUTS 2" xfId="669"/>
    <cellStyle name="_Costs not in AURORA 06GRC_Power Costs - Comparison bx Rbtl-Staff-Jt-PC" xfId="670"/>
    <cellStyle name="_Costs not in AURORA 06GRC_Power Costs - Comparison bx Rbtl-Staff-Jt-PC 2" xfId="671"/>
    <cellStyle name="_Costs not in AURORA 06GRC_Power Costs - Comparison bx Rbtl-Staff-Jt-PC_Adj Bench DR 3 for Initial Briefs (Electric)" xfId="672"/>
    <cellStyle name="_Costs not in AURORA 06GRC_Power Costs - Comparison bx Rbtl-Staff-Jt-PC_Adj Bench DR 3 for Initial Briefs (Electric) 2" xfId="673"/>
    <cellStyle name="_Costs not in AURORA 06GRC_Power Costs - Comparison bx Rbtl-Staff-Jt-PC_Electric Rev Req Model (2009 GRC) Rebuttal" xfId="674"/>
    <cellStyle name="_Costs not in AURORA 06GRC_Power Costs - Comparison bx Rbtl-Staff-Jt-PC_Electric Rev Req Model (2009 GRC) Rebuttal 2" xfId="675"/>
    <cellStyle name="_Costs not in AURORA 06GRC_Power Costs - Comparison bx Rbtl-Staff-Jt-PC_Electric Rev Req Model (2009 GRC) Rebuttal REmoval of New  WH Solar AdjustMI" xfId="676"/>
    <cellStyle name="_Costs not in AURORA 06GRC_Power Costs - Comparison bx Rbtl-Staff-Jt-PC_Electric Rev Req Model (2009 GRC) Rebuttal REmoval of New  WH Solar AdjustMI 2" xfId="677"/>
    <cellStyle name="_Costs not in AURORA 06GRC_Power Costs - Comparison bx Rbtl-Staff-Jt-PC_Electric Rev Req Model (2009 GRC) Revised 01-18-2010" xfId="678"/>
    <cellStyle name="_Costs not in AURORA 06GRC_Power Costs - Comparison bx Rbtl-Staff-Jt-PC_Electric Rev Req Model (2009 GRC) Revised 01-18-2010 2" xfId="679"/>
    <cellStyle name="_Costs not in AURORA 06GRC_Power Costs - Comparison bx Rbtl-Staff-Jt-PC_Final Order Electric EXHIBIT A-1" xfId="680"/>
    <cellStyle name="_Costs not in AURORA 06GRC_Power Costs - Comparison bx Rbtl-Staff-Jt-PC_Final Order Electric EXHIBIT A-1 2" xfId="681"/>
    <cellStyle name="_Costs not in AURORA 06GRC_Production Adj 4.37" xfId="682"/>
    <cellStyle name="_Costs not in AURORA 06GRC_Production Adj 4.37 2" xfId="683"/>
    <cellStyle name="_Costs not in AURORA 06GRC_Purchased Power Adj 4.03" xfId="684"/>
    <cellStyle name="_Costs not in AURORA 06GRC_Purchased Power Adj 4.03 2" xfId="685"/>
    <cellStyle name="_Costs not in AURORA 06GRC_Rebuttal Power Costs" xfId="686"/>
    <cellStyle name="_Costs not in AURORA 06GRC_Rebuttal Power Costs 2" xfId="687"/>
    <cellStyle name="_Costs not in AURORA 06GRC_Rebuttal Power Costs_Adj Bench DR 3 for Initial Briefs (Electric)" xfId="688"/>
    <cellStyle name="_Costs not in AURORA 06GRC_Rebuttal Power Costs_Adj Bench DR 3 for Initial Briefs (Electric) 2" xfId="689"/>
    <cellStyle name="_Costs not in AURORA 06GRC_Rebuttal Power Costs_Electric Rev Req Model (2009 GRC) Rebuttal" xfId="690"/>
    <cellStyle name="_Costs not in AURORA 06GRC_Rebuttal Power Costs_Electric Rev Req Model (2009 GRC) Rebuttal 2" xfId="691"/>
    <cellStyle name="_Costs not in AURORA 06GRC_Rebuttal Power Costs_Electric Rev Req Model (2009 GRC) Rebuttal REmoval of New  WH Solar AdjustMI" xfId="692"/>
    <cellStyle name="_Costs not in AURORA 06GRC_Rebuttal Power Costs_Electric Rev Req Model (2009 GRC) Rebuttal REmoval of New  WH Solar AdjustMI 2" xfId="693"/>
    <cellStyle name="_Costs not in AURORA 06GRC_Rebuttal Power Costs_Electric Rev Req Model (2009 GRC) Revised 01-18-2010" xfId="694"/>
    <cellStyle name="_Costs not in AURORA 06GRC_Rebuttal Power Costs_Electric Rev Req Model (2009 GRC) Revised 01-18-2010 2" xfId="695"/>
    <cellStyle name="_Costs not in AURORA 06GRC_Rebuttal Power Costs_Final Order Electric EXHIBIT A-1" xfId="696"/>
    <cellStyle name="_Costs not in AURORA 06GRC_Rebuttal Power Costs_Final Order Electric EXHIBIT A-1 2" xfId="697"/>
    <cellStyle name="_Costs not in AURORA 06GRC_ROR &amp; CONV FACTOR" xfId="698"/>
    <cellStyle name="_Costs not in AURORA 06GRC_ROR &amp; CONV FACTOR 2" xfId="699"/>
    <cellStyle name="_Costs not in AURORA 06GRC_ROR 5.02" xfId="700"/>
    <cellStyle name="_Costs not in AURORA 06GRC_ROR 5.02 2" xfId="701"/>
    <cellStyle name="_Costs not in AURORA 2006GRC 6.15.06" xfId="702"/>
    <cellStyle name="_Costs not in AURORA 2006GRC 6.15.06 2" xfId="703"/>
    <cellStyle name="_Costs not in AURORA 2006GRC 6.15.06 2 2" xfId="704"/>
    <cellStyle name="_Costs not in AURORA 2006GRC 6.15.06 3" xfId="705"/>
    <cellStyle name="_Costs not in AURORA 2006GRC 6.15.06 3 2" xfId="706"/>
    <cellStyle name="_Costs not in AURORA 2006GRC 6.15.06 3 3" xfId="707"/>
    <cellStyle name="_Costs not in AURORA 2006GRC 6.15.06 3 4" xfId="708"/>
    <cellStyle name="_Costs not in AURORA 2006GRC 6.15.06 4" xfId="709"/>
    <cellStyle name="_Costs not in AURORA 2006GRC 6.15.06_04 07E Wild Horse Wind Expansion (C) (2)" xfId="710"/>
    <cellStyle name="_Costs not in AURORA 2006GRC 6.15.06_04 07E Wild Horse Wind Expansion (C) (2) 2" xfId="711"/>
    <cellStyle name="_Costs not in AURORA 2006GRC 6.15.06_04 07E Wild Horse Wind Expansion (C) (2)_Adj Bench DR 3 for Initial Briefs (Electric)" xfId="712"/>
    <cellStyle name="_Costs not in AURORA 2006GRC 6.15.06_04 07E Wild Horse Wind Expansion (C) (2)_Adj Bench DR 3 for Initial Briefs (Electric) 2" xfId="713"/>
    <cellStyle name="_Costs not in AURORA 2006GRC 6.15.06_04 07E Wild Horse Wind Expansion (C) (2)_Electric Rev Req Model (2009 GRC) " xfId="714"/>
    <cellStyle name="_Costs not in AURORA 2006GRC 6.15.06_04 07E Wild Horse Wind Expansion (C) (2)_Electric Rev Req Model (2009 GRC)  2" xfId="715"/>
    <cellStyle name="_Costs not in AURORA 2006GRC 6.15.06_04 07E Wild Horse Wind Expansion (C) (2)_Electric Rev Req Model (2009 GRC) Rebuttal" xfId="716"/>
    <cellStyle name="_Costs not in AURORA 2006GRC 6.15.06_04 07E Wild Horse Wind Expansion (C) (2)_Electric Rev Req Model (2009 GRC) Rebuttal 2" xfId="717"/>
    <cellStyle name="_Costs not in AURORA 2006GRC 6.15.06_04 07E Wild Horse Wind Expansion (C) (2)_Electric Rev Req Model (2009 GRC) Rebuttal REmoval of New  WH Solar AdjustMI" xfId="718"/>
    <cellStyle name="_Costs not in AURORA 2006GRC 6.15.06_04 07E Wild Horse Wind Expansion (C) (2)_Electric Rev Req Model (2009 GRC) Rebuttal REmoval of New  WH Solar AdjustMI 2" xfId="719"/>
    <cellStyle name="_Costs not in AURORA 2006GRC 6.15.06_04 07E Wild Horse Wind Expansion (C) (2)_Electric Rev Req Model (2009 GRC) Revised 01-18-2010" xfId="720"/>
    <cellStyle name="_Costs not in AURORA 2006GRC 6.15.06_04 07E Wild Horse Wind Expansion (C) (2)_Electric Rev Req Model (2009 GRC) Revised 01-18-2010 2" xfId="721"/>
    <cellStyle name="_Costs not in AURORA 2006GRC 6.15.06_04 07E Wild Horse Wind Expansion (C) (2)_Final Order Electric EXHIBIT A-1" xfId="722"/>
    <cellStyle name="_Costs not in AURORA 2006GRC 6.15.06_04 07E Wild Horse Wind Expansion (C) (2)_Final Order Electric EXHIBIT A-1 2" xfId="723"/>
    <cellStyle name="_Costs not in AURORA 2006GRC 6.15.06_04 07E Wild Horse Wind Expansion (C) (2)_TENASKA REGULATORY ASSET" xfId="724"/>
    <cellStyle name="_Costs not in AURORA 2006GRC 6.15.06_04 07E Wild Horse Wind Expansion (C) (2)_TENASKA REGULATORY ASSET 2" xfId="725"/>
    <cellStyle name="_Costs not in AURORA 2006GRC 6.15.06_16.37E Wild Horse Expansion DeferralRevwrkingfile SF" xfId="726"/>
    <cellStyle name="_Costs not in AURORA 2006GRC 6.15.06_16.37E Wild Horse Expansion DeferralRevwrkingfile SF 2" xfId="727"/>
    <cellStyle name="_Costs not in AURORA 2006GRC 6.15.06_4 31 Regulatory Assets and Liabilities  7 06- Exhibit D" xfId="728"/>
    <cellStyle name="_Costs not in AURORA 2006GRC 6.15.06_4 31 Regulatory Assets and Liabilities  7 06- Exhibit D 2" xfId="729"/>
    <cellStyle name="_Costs not in AURORA 2006GRC 6.15.06_4 32 Regulatory Assets and Liabilities  7 06- Exhibit D" xfId="730"/>
    <cellStyle name="_Costs not in AURORA 2006GRC 6.15.06_4 32 Regulatory Assets and Liabilities  7 06- Exhibit D 2" xfId="731"/>
    <cellStyle name="_Costs not in AURORA 2006GRC 6.15.06_Book2" xfId="732"/>
    <cellStyle name="_Costs not in AURORA 2006GRC 6.15.06_Book2 2" xfId="733"/>
    <cellStyle name="_Costs not in AURORA 2006GRC 6.15.06_Book2_Adj Bench DR 3 for Initial Briefs (Electric)" xfId="734"/>
    <cellStyle name="_Costs not in AURORA 2006GRC 6.15.06_Book2_Adj Bench DR 3 for Initial Briefs (Electric) 2" xfId="735"/>
    <cellStyle name="_Costs not in AURORA 2006GRC 6.15.06_Book2_Electric Rev Req Model (2009 GRC) Rebuttal" xfId="736"/>
    <cellStyle name="_Costs not in AURORA 2006GRC 6.15.06_Book2_Electric Rev Req Model (2009 GRC) Rebuttal 2" xfId="737"/>
    <cellStyle name="_Costs not in AURORA 2006GRC 6.15.06_Book2_Electric Rev Req Model (2009 GRC) Rebuttal REmoval of New  WH Solar AdjustMI" xfId="738"/>
    <cellStyle name="_Costs not in AURORA 2006GRC 6.15.06_Book2_Electric Rev Req Model (2009 GRC) Rebuttal REmoval of New  WH Solar AdjustMI 2" xfId="739"/>
    <cellStyle name="_Costs not in AURORA 2006GRC 6.15.06_Book2_Electric Rev Req Model (2009 GRC) Revised 01-18-2010" xfId="740"/>
    <cellStyle name="_Costs not in AURORA 2006GRC 6.15.06_Book2_Electric Rev Req Model (2009 GRC) Revised 01-18-2010 2" xfId="741"/>
    <cellStyle name="_Costs not in AURORA 2006GRC 6.15.06_Book2_Final Order Electric EXHIBIT A-1" xfId="742"/>
    <cellStyle name="_Costs not in AURORA 2006GRC 6.15.06_Book2_Final Order Electric EXHIBIT A-1 2" xfId="743"/>
    <cellStyle name="_Costs not in AURORA 2006GRC 6.15.06_Book4" xfId="744"/>
    <cellStyle name="_Costs not in AURORA 2006GRC 6.15.06_Book4 2" xfId="745"/>
    <cellStyle name="_Costs not in AURORA 2006GRC 6.15.06_Book9" xfId="746"/>
    <cellStyle name="_Costs not in AURORA 2006GRC 6.15.06_Book9 2" xfId="747"/>
    <cellStyle name="_Costs not in AURORA 2006GRC 6.15.06_INPUTS" xfId="748"/>
    <cellStyle name="_Costs not in AURORA 2006GRC 6.15.06_INPUTS 2" xfId="749"/>
    <cellStyle name="_Costs not in AURORA 2006GRC 6.15.06_Power Costs - Comparison bx Rbtl-Staff-Jt-PC" xfId="750"/>
    <cellStyle name="_Costs not in AURORA 2006GRC 6.15.06_Power Costs - Comparison bx Rbtl-Staff-Jt-PC 2" xfId="751"/>
    <cellStyle name="_Costs not in AURORA 2006GRC 6.15.06_Power Costs - Comparison bx Rbtl-Staff-Jt-PC_Adj Bench DR 3 for Initial Briefs (Electric)" xfId="752"/>
    <cellStyle name="_Costs not in AURORA 2006GRC 6.15.06_Power Costs - Comparison bx Rbtl-Staff-Jt-PC_Adj Bench DR 3 for Initial Briefs (Electric) 2" xfId="753"/>
    <cellStyle name="_Costs not in AURORA 2006GRC 6.15.06_Power Costs - Comparison bx Rbtl-Staff-Jt-PC_Electric Rev Req Model (2009 GRC) Rebuttal" xfId="754"/>
    <cellStyle name="_Costs not in AURORA 2006GRC 6.15.06_Power Costs - Comparison bx Rbtl-Staff-Jt-PC_Electric Rev Req Model (2009 GRC) Rebuttal 2" xfId="755"/>
    <cellStyle name="_Costs not in AURORA 2006GRC 6.15.06_Power Costs - Comparison bx Rbtl-Staff-Jt-PC_Electric Rev Req Model (2009 GRC) Rebuttal REmoval of New  WH Solar AdjustMI" xfId="756"/>
    <cellStyle name="_Costs not in AURORA 2006GRC 6.15.06_Power Costs - Comparison bx Rbtl-Staff-Jt-PC_Electric Rev Req Model (2009 GRC) Rebuttal REmoval of New  WH Solar AdjustMI 2" xfId="757"/>
    <cellStyle name="_Costs not in AURORA 2006GRC 6.15.06_Power Costs - Comparison bx Rbtl-Staff-Jt-PC_Electric Rev Req Model (2009 GRC) Revised 01-18-2010" xfId="758"/>
    <cellStyle name="_Costs not in AURORA 2006GRC 6.15.06_Power Costs - Comparison bx Rbtl-Staff-Jt-PC_Electric Rev Req Model (2009 GRC) Revised 01-18-2010 2" xfId="759"/>
    <cellStyle name="_Costs not in AURORA 2006GRC 6.15.06_Power Costs - Comparison bx Rbtl-Staff-Jt-PC_Final Order Electric EXHIBIT A-1" xfId="760"/>
    <cellStyle name="_Costs not in AURORA 2006GRC 6.15.06_Power Costs - Comparison bx Rbtl-Staff-Jt-PC_Final Order Electric EXHIBIT A-1 2" xfId="761"/>
    <cellStyle name="_Costs not in AURORA 2006GRC 6.15.06_Production Adj 4.37" xfId="762"/>
    <cellStyle name="_Costs not in AURORA 2006GRC 6.15.06_Production Adj 4.37 2" xfId="763"/>
    <cellStyle name="_Costs not in AURORA 2006GRC 6.15.06_Purchased Power Adj 4.03" xfId="764"/>
    <cellStyle name="_Costs not in AURORA 2006GRC 6.15.06_Purchased Power Adj 4.03 2" xfId="765"/>
    <cellStyle name="_Costs not in AURORA 2006GRC 6.15.06_Rebuttal Power Costs" xfId="766"/>
    <cellStyle name="_Costs not in AURORA 2006GRC 6.15.06_Rebuttal Power Costs 2" xfId="767"/>
    <cellStyle name="_Costs not in AURORA 2006GRC 6.15.06_Rebuttal Power Costs_Adj Bench DR 3 for Initial Briefs (Electric)" xfId="768"/>
    <cellStyle name="_Costs not in AURORA 2006GRC 6.15.06_Rebuttal Power Costs_Adj Bench DR 3 for Initial Briefs (Electric) 2" xfId="769"/>
    <cellStyle name="_Costs not in AURORA 2006GRC 6.15.06_Rebuttal Power Costs_Electric Rev Req Model (2009 GRC) Rebuttal" xfId="770"/>
    <cellStyle name="_Costs not in AURORA 2006GRC 6.15.06_Rebuttal Power Costs_Electric Rev Req Model (2009 GRC) Rebuttal 2" xfId="771"/>
    <cellStyle name="_Costs not in AURORA 2006GRC 6.15.06_Rebuttal Power Costs_Electric Rev Req Model (2009 GRC) Rebuttal REmoval of New  WH Solar AdjustMI" xfId="772"/>
    <cellStyle name="_Costs not in AURORA 2006GRC 6.15.06_Rebuttal Power Costs_Electric Rev Req Model (2009 GRC) Rebuttal REmoval of New  WH Solar AdjustMI 2" xfId="773"/>
    <cellStyle name="_Costs not in AURORA 2006GRC 6.15.06_Rebuttal Power Costs_Electric Rev Req Model (2009 GRC) Revised 01-18-2010" xfId="774"/>
    <cellStyle name="_Costs not in AURORA 2006GRC 6.15.06_Rebuttal Power Costs_Electric Rev Req Model (2009 GRC) Revised 01-18-2010 2" xfId="775"/>
    <cellStyle name="_Costs not in AURORA 2006GRC 6.15.06_Rebuttal Power Costs_Final Order Electric EXHIBIT A-1" xfId="776"/>
    <cellStyle name="_Costs not in AURORA 2006GRC 6.15.06_Rebuttal Power Costs_Final Order Electric EXHIBIT A-1 2" xfId="777"/>
    <cellStyle name="_Costs not in AURORA 2006GRC 6.15.06_ROR &amp; CONV FACTOR" xfId="778"/>
    <cellStyle name="_Costs not in AURORA 2006GRC 6.15.06_ROR &amp; CONV FACTOR 2" xfId="779"/>
    <cellStyle name="_Costs not in AURORA 2006GRC 6.15.06_ROR 5.02" xfId="780"/>
    <cellStyle name="_Costs not in AURORA 2006GRC 6.15.06_ROR 5.02 2" xfId="781"/>
    <cellStyle name="_Costs not in AURORA 2006GRC w gas price updated" xfId="782"/>
    <cellStyle name="_Costs not in AURORA 2006GRC w gas price updated 2" xfId="783"/>
    <cellStyle name="_Costs not in AURORA 2006GRC w gas price updated_Adj Bench DR 3 for Initial Briefs (Electric)" xfId="784"/>
    <cellStyle name="_Costs not in AURORA 2006GRC w gas price updated_Adj Bench DR 3 for Initial Briefs (Electric) 2" xfId="785"/>
    <cellStyle name="_Costs not in AURORA 2006GRC w gas price updated_Book2" xfId="786"/>
    <cellStyle name="_Costs not in AURORA 2006GRC w gas price updated_Book2 2" xfId="787"/>
    <cellStyle name="_Costs not in AURORA 2006GRC w gas price updated_Book2_Adj Bench DR 3 for Initial Briefs (Electric)" xfId="788"/>
    <cellStyle name="_Costs not in AURORA 2006GRC w gas price updated_Book2_Adj Bench DR 3 for Initial Briefs (Electric) 2" xfId="789"/>
    <cellStyle name="_Costs not in AURORA 2006GRC w gas price updated_Book2_Electric Rev Req Model (2009 GRC) Rebuttal" xfId="790"/>
    <cellStyle name="_Costs not in AURORA 2006GRC w gas price updated_Book2_Electric Rev Req Model (2009 GRC) Rebuttal 2" xfId="791"/>
    <cellStyle name="_Costs not in AURORA 2006GRC w gas price updated_Book2_Electric Rev Req Model (2009 GRC) Rebuttal REmoval of New  WH Solar AdjustMI" xfId="792"/>
    <cellStyle name="_Costs not in AURORA 2006GRC w gas price updated_Book2_Electric Rev Req Model (2009 GRC) Rebuttal REmoval of New  WH Solar AdjustMI 2" xfId="793"/>
    <cellStyle name="_Costs not in AURORA 2006GRC w gas price updated_Book2_Electric Rev Req Model (2009 GRC) Revised 01-18-2010" xfId="794"/>
    <cellStyle name="_Costs not in AURORA 2006GRC w gas price updated_Book2_Electric Rev Req Model (2009 GRC) Revised 01-18-2010 2" xfId="795"/>
    <cellStyle name="_Costs not in AURORA 2006GRC w gas price updated_Book2_Final Order Electric EXHIBIT A-1" xfId="796"/>
    <cellStyle name="_Costs not in AURORA 2006GRC w gas price updated_Book2_Final Order Electric EXHIBIT A-1 2" xfId="797"/>
    <cellStyle name="_Costs not in AURORA 2006GRC w gas price updated_Electric Rev Req Model (2009 GRC) " xfId="798"/>
    <cellStyle name="_Costs not in AURORA 2006GRC w gas price updated_Electric Rev Req Model (2009 GRC)  2" xfId="799"/>
    <cellStyle name="_Costs not in AURORA 2006GRC w gas price updated_Electric Rev Req Model (2009 GRC) Rebuttal" xfId="800"/>
    <cellStyle name="_Costs not in AURORA 2006GRC w gas price updated_Electric Rev Req Model (2009 GRC) Rebuttal 2" xfId="801"/>
    <cellStyle name="_Costs not in AURORA 2006GRC w gas price updated_Electric Rev Req Model (2009 GRC) Rebuttal REmoval of New  WH Solar AdjustMI" xfId="802"/>
    <cellStyle name="_Costs not in AURORA 2006GRC w gas price updated_Electric Rev Req Model (2009 GRC) Rebuttal REmoval of New  WH Solar AdjustMI 2" xfId="803"/>
    <cellStyle name="_Costs not in AURORA 2006GRC w gas price updated_Electric Rev Req Model (2009 GRC) Revised 01-18-2010" xfId="804"/>
    <cellStyle name="_Costs not in AURORA 2006GRC w gas price updated_Electric Rev Req Model (2009 GRC) Revised 01-18-2010 2" xfId="805"/>
    <cellStyle name="_Costs not in AURORA 2006GRC w gas price updated_Final Order Electric EXHIBIT A-1" xfId="806"/>
    <cellStyle name="_Costs not in AURORA 2006GRC w gas price updated_Final Order Electric EXHIBIT A-1 2" xfId="807"/>
    <cellStyle name="_Costs not in AURORA 2006GRC w gas price updated_Rebuttal Power Costs" xfId="808"/>
    <cellStyle name="_Costs not in AURORA 2006GRC w gas price updated_Rebuttal Power Costs 2" xfId="809"/>
    <cellStyle name="_Costs not in AURORA 2006GRC w gas price updated_Rebuttal Power Costs_Adj Bench DR 3 for Initial Briefs (Electric)" xfId="810"/>
    <cellStyle name="_Costs not in AURORA 2006GRC w gas price updated_Rebuttal Power Costs_Adj Bench DR 3 for Initial Briefs (Electric) 2" xfId="811"/>
    <cellStyle name="_Costs not in AURORA 2006GRC w gas price updated_Rebuttal Power Costs_Electric Rev Req Model (2009 GRC) Rebuttal" xfId="812"/>
    <cellStyle name="_Costs not in AURORA 2006GRC w gas price updated_Rebuttal Power Costs_Electric Rev Req Model (2009 GRC) Rebuttal 2" xfId="813"/>
    <cellStyle name="_Costs not in AURORA 2006GRC w gas price updated_Rebuttal Power Costs_Electric Rev Req Model (2009 GRC) Rebuttal REmoval of New  WH Solar AdjustMI" xfId="814"/>
    <cellStyle name="_Costs not in AURORA 2006GRC w gas price updated_Rebuttal Power Costs_Electric Rev Req Model (2009 GRC) Rebuttal REmoval of New  WH Solar AdjustMI 2" xfId="815"/>
    <cellStyle name="_Costs not in AURORA 2006GRC w gas price updated_Rebuttal Power Costs_Electric Rev Req Model (2009 GRC) Revised 01-18-2010" xfId="816"/>
    <cellStyle name="_Costs not in AURORA 2006GRC w gas price updated_Rebuttal Power Costs_Electric Rev Req Model (2009 GRC) Revised 01-18-2010 2" xfId="817"/>
    <cellStyle name="_Costs not in AURORA 2006GRC w gas price updated_Rebuttal Power Costs_Final Order Electric EXHIBIT A-1" xfId="818"/>
    <cellStyle name="_Costs not in AURORA 2006GRC w gas price updated_Rebuttal Power Costs_Final Order Electric EXHIBIT A-1 2" xfId="819"/>
    <cellStyle name="_Costs not in AURORA 2006GRC w gas price updated_TENASKA REGULATORY ASSET" xfId="820"/>
    <cellStyle name="_Costs not in AURORA 2006GRC w gas price updated_TENASKA REGULATORY ASSET 2" xfId="821"/>
    <cellStyle name="_Costs not in AURORA 2007 Rate Case" xfId="822"/>
    <cellStyle name="_Costs not in AURORA 2007 Rate Case 2" xfId="823"/>
    <cellStyle name="_Costs not in AURORA 2007 Rate Case 2 2" xfId="824"/>
    <cellStyle name="_Costs not in AURORA 2007 Rate Case 3" xfId="825"/>
    <cellStyle name="_Costs not in AURORA 2007 Rate Case_(C) WHE Proforma with ITC cash grant 10 Yr Amort_for deferral_102809" xfId="826"/>
    <cellStyle name="_Costs not in AURORA 2007 Rate Case_(C) WHE Proforma with ITC cash grant 10 Yr Amort_for deferral_102809 2" xfId="827"/>
    <cellStyle name="_Costs not in AURORA 2007 Rate Case_(C) WHE Proforma with ITC cash grant 10 Yr Amort_for deferral_102809_16.07E Wild Horse Wind Expansionwrkingfile" xfId="828"/>
    <cellStyle name="_Costs not in AURORA 2007 Rate Case_(C) WHE Proforma with ITC cash grant 10 Yr Amort_for deferral_102809_16.07E Wild Horse Wind Expansionwrkingfile 2" xfId="829"/>
    <cellStyle name="_Costs not in AURORA 2007 Rate Case_(C) WHE Proforma with ITC cash grant 10 Yr Amort_for deferral_102809_16.07E Wild Horse Wind Expansionwrkingfile SF" xfId="830"/>
    <cellStyle name="_Costs not in AURORA 2007 Rate Case_(C) WHE Proforma with ITC cash grant 10 Yr Amort_for deferral_102809_16.07E Wild Horse Wind Expansionwrkingfile SF 2" xfId="831"/>
    <cellStyle name="_Costs not in AURORA 2007 Rate Case_(C) WHE Proforma with ITC cash grant 10 Yr Amort_for deferral_102809_16.37E Wild Horse Expansion DeferralRevwrkingfile SF" xfId="832"/>
    <cellStyle name="_Costs not in AURORA 2007 Rate Case_(C) WHE Proforma with ITC cash grant 10 Yr Amort_for deferral_102809_16.37E Wild Horse Expansion DeferralRevwrkingfile SF 2" xfId="833"/>
    <cellStyle name="_Costs not in AURORA 2007 Rate Case_(C) WHE Proforma with ITC cash grant 10 Yr Amort_for rebuttal_120709" xfId="834"/>
    <cellStyle name="_Costs not in AURORA 2007 Rate Case_(C) WHE Proforma with ITC cash grant 10 Yr Amort_for rebuttal_120709 2" xfId="835"/>
    <cellStyle name="_Costs not in AURORA 2007 Rate Case_04.07E Wild Horse Wind Expansion" xfId="836"/>
    <cellStyle name="_Costs not in AURORA 2007 Rate Case_04.07E Wild Horse Wind Expansion 2" xfId="837"/>
    <cellStyle name="_Costs not in AURORA 2007 Rate Case_04.07E Wild Horse Wind Expansion_16.07E Wild Horse Wind Expansionwrkingfile" xfId="838"/>
    <cellStyle name="_Costs not in AURORA 2007 Rate Case_04.07E Wild Horse Wind Expansion_16.07E Wild Horse Wind Expansionwrkingfile 2" xfId="839"/>
    <cellStyle name="_Costs not in AURORA 2007 Rate Case_04.07E Wild Horse Wind Expansion_16.07E Wild Horse Wind Expansionwrkingfile SF" xfId="840"/>
    <cellStyle name="_Costs not in AURORA 2007 Rate Case_04.07E Wild Horse Wind Expansion_16.07E Wild Horse Wind Expansionwrkingfile SF 2" xfId="841"/>
    <cellStyle name="_Costs not in AURORA 2007 Rate Case_04.07E Wild Horse Wind Expansion_16.37E Wild Horse Expansion DeferralRevwrkingfile SF" xfId="842"/>
    <cellStyle name="_Costs not in AURORA 2007 Rate Case_04.07E Wild Horse Wind Expansion_16.37E Wild Horse Expansion DeferralRevwrkingfile SF 2" xfId="843"/>
    <cellStyle name="_Costs not in AURORA 2007 Rate Case_16.07E Wild Horse Wind Expansionwrkingfile" xfId="844"/>
    <cellStyle name="_Costs not in AURORA 2007 Rate Case_16.07E Wild Horse Wind Expansionwrkingfile 2" xfId="845"/>
    <cellStyle name="_Costs not in AURORA 2007 Rate Case_16.07E Wild Horse Wind Expansionwrkingfile SF" xfId="846"/>
    <cellStyle name="_Costs not in AURORA 2007 Rate Case_16.07E Wild Horse Wind Expansionwrkingfile SF 2" xfId="847"/>
    <cellStyle name="_Costs not in AURORA 2007 Rate Case_16.37E Wild Horse Expansion DeferralRevwrkingfile SF" xfId="848"/>
    <cellStyle name="_Costs not in AURORA 2007 Rate Case_16.37E Wild Horse Expansion DeferralRevwrkingfile SF 2" xfId="849"/>
    <cellStyle name="_Costs not in AURORA 2007 Rate Case_4 31 Regulatory Assets and Liabilities  7 06- Exhibit D" xfId="850"/>
    <cellStyle name="_Costs not in AURORA 2007 Rate Case_4 31 Regulatory Assets and Liabilities  7 06- Exhibit D 2" xfId="851"/>
    <cellStyle name="_Costs not in AURORA 2007 Rate Case_4 32 Regulatory Assets and Liabilities  7 06- Exhibit D" xfId="852"/>
    <cellStyle name="_Costs not in AURORA 2007 Rate Case_4 32 Regulatory Assets and Liabilities  7 06- Exhibit D 2" xfId="853"/>
    <cellStyle name="_Costs not in AURORA 2007 Rate Case_Book2" xfId="854"/>
    <cellStyle name="_Costs not in AURORA 2007 Rate Case_Book2 2" xfId="855"/>
    <cellStyle name="_Costs not in AURORA 2007 Rate Case_Book2_Adj Bench DR 3 for Initial Briefs (Electric)" xfId="856"/>
    <cellStyle name="_Costs not in AURORA 2007 Rate Case_Book2_Adj Bench DR 3 for Initial Briefs (Electric) 2" xfId="857"/>
    <cellStyle name="_Costs not in AURORA 2007 Rate Case_Book2_Electric Rev Req Model (2009 GRC) Rebuttal" xfId="858"/>
    <cellStyle name="_Costs not in AURORA 2007 Rate Case_Book2_Electric Rev Req Model (2009 GRC) Rebuttal 2" xfId="859"/>
    <cellStyle name="_Costs not in AURORA 2007 Rate Case_Book2_Electric Rev Req Model (2009 GRC) Rebuttal REmoval of New  WH Solar AdjustMI" xfId="860"/>
    <cellStyle name="_Costs not in AURORA 2007 Rate Case_Book2_Electric Rev Req Model (2009 GRC) Rebuttal REmoval of New  WH Solar AdjustMI 2" xfId="861"/>
    <cellStyle name="_Costs not in AURORA 2007 Rate Case_Book2_Electric Rev Req Model (2009 GRC) Revised 01-18-2010" xfId="862"/>
    <cellStyle name="_Costs not in AURORA 2007 Rate Case_Book2_Electric Rev Req Model (2009 GRC) Revised 01-18-2010 2" xfId="863"/>
    <cellStyle name="_Costs not in AURORA 2007 Rate Case_Book2_Final Order Electric EXHIBIT A-1" xfId="864"/>
    <cellStyle name="_Costs not in AURORA 2007 Rate Case_Book2_Final Order Electric EXHIBIT A-1 2" xfId="865"/>
    <cellStyle name="_Costs not in AURORA 2007 Rate Case_Book4" xfId="866"/>
    <cellStyle name="_Costs not in AURORA 2007 Rate Case_Book4 2" xfId="867"/>
    <cellStyle name="_Costs not in AURORA 2007 Rate Case_Book9" xfId="868"/>
    <cellStyle name="_Costs not in AURORA 2007 Rate Case_Book9 2" xfId="869"/>
    <cellStyle name="_Costs not in AURORA 2007 Rate Case_Electric COS Inputs" xfId="870"/>
    <cellStyle name="_Costs not in AURORA 2007 Rate Case_Electric COS Inputs 2" xfId="871"/>
    <cellStyle name="_Costs not in AURORA 2007 Rate Case_Electric COS Inputs 2 2" xfId="872"/>
    <cellStyle name="_Costs not in AURORA 2007 Rate Case_Electric COS Inputs 2 3" xfId="873"/>
    <cellStyle name="_Costs not in AURORA 2007 Rate Case_Electric COS Inputs 2 4" xfId="874"/>
    <cellStyle name="_Costs not in AURORA 2007 Rate Case_Electric COS Inputs 3" xfId="875"/>
    <cellStyle name="_Costs not in AURORA 2007 Rate Case_Electric COS Inputs 4" xfId="876"/>
    <cellStyle name="_Costs not in AURORA 2007 Rate Case_Power Costs - Comparison bx Rbtl-Staff-Jt-PC" xfId="877"/>
    <cellStyle name="_Costs not in AURORA 2007 Rate Case_Power Costs - Comparison bx Rbtl-Staff-Jt-PC 2" xfId="878"/>
    <cellStyle name="_Costs not in AURORA 2007 Rate Case_Power Costs - Comparison bx Rbtl-Staff-Jt-PC_Adj Bench DR 3 for Initial Briefs (Electric)" xfId="879"/>
    <cellStyle name="_Costs not in AURORA 2007 Rate Case_Power Costs - Comparison bx Rbtl-Staff-Jt-PC_Adj Bench DR 3 for Initial Briefs (Electric) 2" xfId="880"/>
    <cellStyle name="_Costs not in AURORA 2007 Rate Case_Power Costs - Comparison bx Rbtl-Staff-Jt-PC_Electric Rev Req Model (2009 GRC) Rebuttal" xfId="881"/>
    <cellStyle name="_Costs not in AURORA 2007 Rate Case_Power Costs - Comparison bx Rbtl-Staff-Jt-PC_Electric Rev Req Model (2009 GRC) Rebuttal 2" xfId="882"/>
    <cellStyle name="_Costs not in AURORA 2007 Rate Case_Power Costs - Comparison bx Rbtl-Staff-Jt-PC_Electric Rev Req Model (2009 GRC) Rebuttal REmoval of New  WH Solar AdjustMI" xfId="883"/>
    <cellStyle name="_Costs not in AURORA 2007 Rate Case_Power Costs - Comparison bx Rbtl-Staff-Jt-PC_Electric Rev Req Model (2009 GRC) Rebuttal REmoval of New  WH Solar AdjustMI 2" xfId="884"/>
    <cellStyle name="_Costs not in AURORA 2007 Rate Case_Power Costs - Comparison bx Rbtl-Staff-Jt-PC_Electric Rev Req Model (2009 GRC) Revised 01-18-2010" xfId="885"/>
    <cellStyle name="_Costs not in AURORA 2007 Rate Case_Power Costs - Comparison bx Rbtl-Staff-Jt-PC_Electric Rev Req Model (2009 GRC) Revised 01-18-2010 2" xfId="886"/>
    <cellStyle name="_Costs not in AURORA 2007 Rate Case_Power Costs - Comparison bx Rbtl-Staff-Jt-PC_Final Order Electric EXHIBIT A-1" xfId="887"/>
    <cellStyle name="_Costs not in AURORA 2007 Rate Case_Power Costs - Comparison bx Rbtl-Staff-Jt-PC_Final Order Electric EXHIBIT A-1 2" xfId="888"/>
    <cellStyle name="_Costs not in AURORA 2007 Rate Case_Production Adj 4.37" xfId="889"/>
    <cellStyle name="_Costs not in AURORA 2007 Rate Case_Production Adj 4.37 2" xfId="890"/>
    <cellStyle name="_Costs not in AURORA 2007 Rate Case_Purchased Power Adj 4.03" xfId="891"/>
    <cellStyle name="_Costs not in AURORA 2007 Rate Case_Purchased Power Adj 4.03 2" xfId="892"/>
    <cellStyle name="_Costs not in AURORA 2007 Rate Case_Rebuttal Power Costs" xfId="893"/>
    <cellStyle name="_Costs not in AURORA 2007 Rate Case_Rebuttal Power Costs 2" xfId="894"/>
    <cellStyle name="_Costs not in AURORA 2007 Rate Case_Rebuttal Power Costs_Adj Bench DR 3 for Initial Briefs (Electric)" xfId="895"/>
    <cellStyle name="_Costs not in AURORA 2007 Rate Case_Rebuttal Power Costs_Adj Bench DR 3 for Initial Briefs (Electric) 2" xfId="896"/>
    <cellStyle name="_Costs not in AURORA 2007 Rate Case_Rebuttal Power Costs_Electric Rev Req Model (2009 GRC) Rebuttal" xfId="897"/>
    <cellStyle name="_Costs not in AURORA 2007 Rate Case_Rebuttal Power Costs_Electric Rev Req Model (2009 GRC) Rebuttal 2" xfId="898"/>
    <cellStyle name="_Costs not in AURORA 2007 Rate Case_Rebuttal Power Costs_Electric Rev Req Model (2009 GRC) Rebuttal REmoval of New  WH Solar AdjustMI" xfId="899"/>
    <cellStyle name="_Costs not in AURORA 2007 Rate Case_Rebuttal Power Costs_Electric Rev Req Model (2009 GRC) Rebuttal REmoval of New  WH Solar AdjustMI 2" xfId="900"/>
    <cellStyle name="_Costs not in AURORA 2007 Rate Case_Rebuttal Power Costs_Electric Rev Req Model (2009 GRC) Revised 01-18-2010" xfId="901"/>
    <cellStyle name="_Costs not in AURORA 2007 Rate Case_Rebuttal Power Costs_Electric Rev Req Model (2009 GRC) Revised 01-18-2010 2" xfId="902"/>
    <cellStyle name="_Costs not in AURORA 2007 Rate Case_Rebuttal Power Costs_Final Order Electric EXHIBIT A-1" xfId="903"/>
    <cellStyle name="_Costs not in AURORA 2007 Rate Case_Rebuttal Power Costs_Final Order Electric EXHIBIT A-1 2" xfId="904"/>
    <cellStyle name="_Costs not in AURORA 2007 Rate Case_ROR 5.02" xfId="905"/>
    <cellStyle name="_Costs not in AURORA 2007 Rate Case_ROR 5.02 2" xfId="906"/>
    <cellStyle name="_Costs not in KWI3000 '06Budget" xfId="907"/>
    <cellStyle name="_Costs not in KWI3000 '06Budget 2" xfId="908"/>
    <cellStyle name="_Costs not in KWI3000 '06Budget 2 2" xfId="909"/>
    <cellStyle name="_Costs not in KWI3000 '06Budget 3" xfId="910"/>
    <cellStyle name="_Costs not in KWI3000 '06Budget 3 2" xfId="911"/>
    <cellStyle name="_Costs not in KWI3000 '06Budget 3 3" xfId="912"/>
    <cellStyle name="_Costs not in KWI3000 '06Budget 3 4" xfId="913"/>
    <cellStyle name="_Costs not in KWI3000 '06Budget 4" xfId="914"/>
    <cellStyle name="_Costs not in KWI3000 '06Budget_(C) WHE Proforma with ITC cash grant 10 Yr Amort_for deferral_102809" xfId="915"/>
    <cellStyle name="_Costs not in KWI3000 '06Budget_(C) WHE Proforma with ITC cash grant 10 Yr Amort_for deferral_102809 2" xfId="916"/>
    <cellStyle name="_Costs not in KWI3000 '06Budget_(C) WHE Proforma with ITC cash grant 10 Yr Amort_for deferral_102809_16.07E Wild Horse Wind Expansionwrkingfile" xfId="917"/>
    <cellStyle name="_Costs not in KWI3000 '06Budget_(C) WHE Proforma with ITC cash grant 10 Yr Amort_for deferral_102809_16.07E Wild Horse Wind Expansionwrkingfile 2" xfId="918"/>
    <cellStyle name="_Costs not in KWI3000 '06Budget_(C) WHE Proforma with ITC cash grant 10 Yr Amort_for deferral_102809_16.07E Wild Horse Wind Expansionwrkingfile SF" xfId="919"/>
    <cellStyle name="_Costs not in KWI3000 '06Budget_(C) WHE Proforma with ITC cash grant 10 Yr Amort_for deferral_102809_16.07E Wild Horse Wind Expansionwrkingfile SF 2" xfId="920"/>
    <cellStyle name="_Costs not in KWI3000 '06Budget_(C) WHE Proforma with ITC cash grant 10 Yr Amort_for deferral_102809_16.37E Wild Horse Expansion DeferralRevwrkingfile SF" xfId="921"/>
    <cellStyle name="_Costs not in KWI3000 '06Budget_(C) WHE Proforma with ITC cash grant 10 Yr Amort_for deferral_102809_16.37E Wild Horse Expansion DeferralRevwrkingfile SF 2" xfId="922"/>
    <cellStyle name="_Costs not in KWI3000 '06Budget_(C) WHE Proforma with ITC cash grant 10 Yr Amort_for rebuttal_120709" xfId="923"/>
    <cellStyle name="_Costs not in KWI3000 '06Budget_(C) WHE Proforma with ITC cash grant 10 Yr Amort_for rebuttal_120709 2" xfId="924"/>
    <cellStyle name="_Costs not in KWI3000 '06Budget_04.07E Wild Horse Wind Expansion" xfId="925"/>
    <cellStyle name="_Costs not in KWI3000 '06Budget_04.07E Wild Horse Wind Expansion 2" xfId="926"/>
    <cellStyle name="_Costs not in KWI3000 '06Budget_04.07E Wild Horse Wind Expansion_16.07E Wild Horse Wind Expansionwrkingfile" xfId="927"/>
    <cellStyle name="_Costs not in KWI3000 '06Budget_04.07E Wild Horse Wind Expansion_16.07E Wild Horse Wind Expansionwrkingfile 2" xfId="928"/>
    <cellStyle name="_Costs not in KWI3000 '06Budget_04.07E Wild Horse Wind Expansion_16.07E Wild Horse Wind Expansionwrkingfile SF" xfId="929"/>
    <cellStyle name="_Costs not in KWI3000 '06Budget_04.07E Wild Horse Wind Expansion_16.07E Wild Horse Wind Expansionwrkingfile SF 2" xfId="930"/>
    <cellStyle name="_Costs not in KWI3000 '06Budget_04.07E Wild Horse Wind Expansion_16.37E Wild Horse Expansion DeferralRevwrkingfile SF" xfId="931"/>
    <cellStyle name="_Costs not in KWI3000 '06Budget_04.07E Wild Horse Wind Expansion_16.37E Wild Horse Expansion DeferralRevwrkingfile SF 2" xfId="932"/>
    <cellStyle name="_Costs not in KWI3000 '06Budget_16.07E Wild Horse Wind Expansionwrkingfile" xfId="933"/>
    <cellStyle name="_Costs not in KWI3000 '06Budget_16.07E Wild Horse Wind Expansionwrkingfile 2" xfId="934"/>
    <cellStyle name="_Costs not in KWI3000 '06Budget_16.07E Wild Horse Wind Expansionwrkingfile SF" xfId="935"/>
    <cellStyle name="_Costs not in KWI3000 '06Budget_16.07E Wild Horse Wind Expansionwrkingfile SF 2" xfId="936"/>
    <cellStyle name="_Costs not in KWI3000 '06Budget_16.37E Wild Horse Expansion DeferralRevwrkingfile SF" xfId="937"/>
    <cellStyle name="_Costs not in KWI3000 '06Budget_16.37E Wild Horse Expansion DeferralRevwrkingfile SF 2" xfId="938"/>
    <cellStyle name="_Costs not in KWI3000 '06Budget_4 31 Regulatory Assets and Liabilities  7 06- Exhibit D" xfId="939"/>
    <cellStyle name="_Costs not in KWI3000 '06Budget_4 31 Regulatory Assets and Liabilities  7 06- Exhibit D 2" xfId="940"/>
    <cellStyle name="_Costs not in KWI3000 '06Budget_4 32 Regulatory Assets and Liabilities  7 06- Exhibit D" xfId="941"/>
    <cellStyle name="_Costs not in KWI3000 '06Budget_4 32 Regulatory Assets and Liabilities  7 06- Exhibit D 2" xfId="942"/>
    <cellStyle name="_Costs not in KWI3000 '06Budget_Book2" xfId="943"/>
    <cellStyle name="_Costs not in KWI3000 '06Budget_Book2 2" xfId="944"/>
    <cellStyle name="_Costs not in KWI3000 '06Budget_Book2_Adj Bench DR 3 for Initial Briefs (Electric)" xfId="945"/>
    <cellStyle name="_Costs not in KWI3000 '06Budget_Book2_Adj Bench DR 3 for Initial Briefs (Electric) 2" xfId="946"/>
    <cellStyle name="_Costs not in KWI3000 '06Budget_Book2_Electric Rev Req Model (2009 GRC) Rebuttal" xfId="947"/>
    <cellStyle name="_Costs not in KWI3000 '06Budget_Book2_Electric Rev Req Model (2009 GRC) Rebuttal 2" xfId="948"/>
    <cellStyle name="_Costs not in KWI3000 '06Budget_Book2_Electric Rev Req Model (2009 GRC) Rebuttal REmoval of New  WH Solar AdjustMI" xfId="949"/>
    <cellStyle name="_Costs not in KWI3000 '06Budget_Book2_Electric Rev Req Model (2009 GRC) Rebuttal REmoval of New  WH Solar AdjustMI 2" xfId="950"/>
    <cellStyle name="_Costs not in KWI3000 '06Budget_Book2_Electric Rev Req Model (2009 GRC) Revised 01-18-2010" xfId="951"/>
    <cellStyle name="_Costs not in KWI3000 '06Budget_Book2_Electric Rev Req Model (2009 GRC) Revised 01-18-2010 2" xfId="952"/>
    <cellStyle name="_Costs not in KWI3000 '06Budget_Book2_Final Order Electric EXHIBIT A-1" xfId="953"/>
    <cellStyle name="_Costs not in KWI3000 '06Budget_Book2_Final Order Electric EXHIBIT A-1 2" xfId="954"/>
    <cellStyle name="_Costs not in KWI3000 '06Budget_Book4" xfId="955"/>
    <cellStyle name="_Costs not in KWI3000 '06Budget_Book4 2" xfId="956"/>
    <cellStyle name="_Costs not in KWI3000 '06Budget_Book9" xfId="957"/>
    <cellStyle name="_Costs not in KWI3000 '06Budget_Book9 2" xfId="958"/>
    <cellStyle name="_Costs not in KWI3000 '06Budget_INPUTS" xfId="959"/>
    <cellStyle name="_Costs not in KWI3000 '06Budget_INPUTS 2" xfId="960"/>
    <cellStyle name="_Costs not in KWI3000 '06Budget_Power Costs - Comparison bx Rbtl-Staff-Jt-PC" xfId="961"/>
    <cellStyle name="_Costs not in KWI3000 '06Budget_Power Costs - Comparison bx Rbtl-Staff-Jt-PC 2" xfId="962"/>
    <cellStyle name="_Costs not in KWI3000 '06Budget_Power Costs - Comparison bx Rbtl-Staff-Jt-PC_Adj Bench DR 3 for Initial Briefs (Electric)" xfId="963"/>
    <cellStyle name="_Costs not in KWI3000 '06Budget_Power Costs - Comparison bx Rbtl-Staff-Jt-PC_Adj Bench DR 3 for Initial Briefs (Electric) 2" xfId="964"/>
    <cellStyle name="_Costs not in KWI3000 '06Budget_Power Costs - Comparison bx Rbtl-Staff-Jt-PC_Electric Rev Req Model (2009 GRC) Rebuttal" xfId="965"/>
    <cellStyle name="_Costs not in KWI3000 '06Budget_Power Costs - Comparison bx Rbtl-Staff-Jt-PC_Electric Rev Req Model (2009 GRC) Rebuttal 2" xfId="966"/>
    <cellStyle name="_Costs not in KWI3000 '06Budget_Power Costs - Comparison bx Rbtl-Staff-Jt-PC_Electric Rev Req Model (2009 GRC) Rebuttal REmoval of New  WH Solar AdjustMI" xfId="967"/>
    <cellStyle name="_Costs not in KWI3000 '06Budget_Power Costs - Comparison bx Rbtl-Staff-Jt-PC_Electric Rev Req Model (2009 GRC) Rebuttal REmoval of New  WH Solar AdjustMI 2" xfId="968"/>
    <cellStyle name="_Costs not in KWI3000 '06Budget_Power Costs - Comparison bx Rbtl-Staff-Jt-PC_Electric Rev Req Model (2009 GRC) Revised 01-18-2010" xfId="969"/>
    <cellStyle name="_Costs not in KWI3000 '06Budget_Power Costs - Comparison bx Rbtl-Staff-Jt-PC_Electric Rev Req Model (2009 GRC) Revised 01-18-2010 2" xfId="970"/>
    <cellStyle name="_Costs not in KWI3000 '06Budget_Power Costs - Comparison bx Rbtl-Staff-Jt-PC_Final Order Electric EXHIBIT A-1" xfId="971"/>
    <cellStyle name="_Costs not in KWI3000 '06Budget_Power Costs - Comparison bx Rbtl-Staff-Jt-PC_Final Order Electric EXHIBIT A-1 2" xfId="972"/>
    <cellStyle name="_Costs not in KWI3000 '06Budget_Production Adj 4.37" xfId="973"/>
    <cellStyle name="_Costs not in KWI3000 '06Budget_Production Adj 4.37 2" xfId="974"/>
    <cellStyle name="_Costs not in KWI3000 '06Budget_Purchased Power Adj 4.03" xfId="975"/>
    <cellStyle name="_Costs not in KWI3000 '06Budget_Purchased Power Adj 4.03 2" xfId="976"/>
    <cellStyle name="_Costs not in KWI3000 '06Budget_Rebuttal Power Costs" xfId="977"/>
    <cellStyle name="_Costs not in KWI3000 '06Budget_Rebuttal Power Costs 2" xfId="978"/>
    <cellStyle name="_Costs not in KWI3000 '06Budget_Rebuttal Power Costs_Adj Bench DR 3 for Initial Briefs (Electric)" xfId="979"/>
    <cellStyle name="_Costs not in KWI3000 '06Budget_Rebuttal Power Costs_Adj Bench DR 3 for Initial Briefs (Electric) 2" xfId="980"/>
    <cellStyle name="_Costs not in KWI3000 '06Budget_Rebuttal Power Costs_Electric Rev Req Model (2009 GRC) Rebuttal" xfId="981"/>
    <cellStyle name="_Costs not in KWI3000 '06Budget_Rebuttal Power Costs_Electric Rev Req Model (2009 GRC) Rebuttal 2" xfId="982"/>
    <cellStyle name="_Costs not in KWI3000 '06Budget_Rebuttal Power Costs_Electric Rev Req Model (2009 GRC) Rebuttal REmoval of New  WH Solar AdjustMI" xfId="983"/>
    <cellStyle name="_Costs not in KWI3000 '06Budget_Rebuttal Power Costs_Electric Rev Req Model (2009 GRC) Rebuttal REmoval of New  WH Solar AdjustMI 2" xfId="984"/>
    <cellStyle name="_Costs not in KWI3000 '06Budget_Rebuttal Power Costs_Electric Rev Req Model (2009 GRC) Revised 01-18-2010" xfId="985"/>
    <cellStyle name="_Costs not in KWI3000 '06Budget_Rebuttal Power Costs_Electric Rev Req Model (2009 GRC) Revised 01-18-2010 2" xfId="986"/>
    <cellStyle name="_Costs not in KWI3000 '06Budget_Rebuttal Power Costs_Final Order Electric EXHIBIT A-1" xfId="987"/>
    <cellStyle name="_Costs not in KWI3000 '06Budget_Rebuttal Power Costs_Final Order Electric EXHIBIT A-1 2" xfId="988"/>
    <cellStyle name="_Costs not in KWI3000 '06Budget_ROR &amp; CONV FACTOR" xfId="989"/>
    <cellStyle name="_Costs not in KWI3000 '06Budget_ROR &amp; CONV FACTOR 2" xfId="990"/>
    <cellStyle name="_Costs not in KWI3000 '06Budget_ROR 5.02" xfId="991"/>
    <cellStyle name="_Costs not in KWI3000 '06Budget_ROR 5.02 2" xfId="992"/>
    <cellStyle name="_DEM-WP (C) Power Cost 2006GRC Order" xfId="993"/>
    <cellStyle name="_DEM-WP (C) Power Cost 2006GRC Order 2" xfId="994"/>
    <cellStyle name="_DEM-WP (C) Power Cost 2006GRC Order 2 2" xfId="995"/>
    <cellStyle name="_DEM-WP (C) Power Cost 2006GRC Order 3" xfId="996"/>
    <cellStyle name="_DEM-WP (C) Power Cost 2006GRC Order_04 07E Wild Horse Wind Expansion (C) (2)" xfId="997"/>
    <cellStyle name="_DEM-WP (C) Power Cost 2006GRC Order_04 07E Wild Horse Wind Expansion (C) (2) 2" xfId="998"/>
    <cellStyle name="_DEM-WP (C) Power Cost 2006GRC Order_04 07E Wild Horse Wind Expansion (C) (2)_Adj Bench DR 3 for Initial Briefs (Electric)" xfId="999"/>
    <cellStyle name="_DEM-WP (C) Power Cost 2006GRC Order_04 07E Wild Horse Wind Expansion (C) (2)_Adj Bench DR 3 for Initial Briefs (Electric) 2" xfId="1000"/>
    <cellStyle name="_DEM-WP (C) Power Cost 2006GRC Order_04 07E Wild Horse Wind Expansion (C) (2)_Electric Rev Req Model (2009 GRC) " xfId="1001"/>
    <cellStyle name="_DEM-WP (C) Power Cost 2006GRC Order_04 07E Wild Horse Wind Expansion (C) (2)_Electric Rev Req Model (2009 GRC)  2" xfId="1002"/>
    <cellStyle name="_DEM-WP (C) Power Cost 2006GRC Order_04 07E Wild Horse Wind Expansion (C) (2)_Electric Rev Req Model (2009 GRC) Rebuttal" xfId="1003"/>
    <cellStyle name="_DEM-WP (C) Power Cost 2006GRC Order_04 07E Wild Horse Wind Expansion (C) (2)_Electric Rev Req Model (2009 GRC) Rebuttal 2" xfId="1004"/>
    <cellStyle name="_DEM-WP (C) Power Cost 2006GRC Order_04 07E Wild Horse Wind Expansion (C) (2)_Electric Rev Req Model (2009 GRC) Rebuttal REmoval of New  WH Solar AdjustMI" xfId="1005"/>
    <cellStyle name="_DEM-WP (C) Power Cost 2006GRC Order_04 07E Wild Horse Wind Expansion (C) (2)_Electric Rev Req Model (2009 GRC) Rebuttal REmoval of New  WH Solar AdjustMI 2" xfId="1006"/>
    <cellStyle name="_DEM-WP (C) Power Cost 2006GRC Order_04 07E Wild Horse Wind Expansion (C) (2)_Electric Rev Req Model (2009 GRC) Revised 01-18-2010" xfId="1007"/>
    <cellStyle name="_DEM-WP (C) Power Cost 2006GRC Order_04 07E Wild Horse Wind Expansion (C) (2)_Electric Rev Req Model (2009 GRC) Revised 01-18-2010 2" xfId="1008"/>
    <cellStyle name="_DEM-WP (C) Power Cost 2006GRC Order_04 07E Wild Horse Wind Expansion (C) (2)_Final Order Electric EXHIBIT A-1" xfId="1009"/>
    <cellStyle name="_DEM-WP (C) Power Cost 2006GRC Order_04 07E Wild Horse Wind Expansion (C) (2)_Final Order Electric EXHIBIT A-1 2" xfId="1010"/>
    <cellStyle name="_DEM-WP (C) Power Cost 2006GRC Order_04 07E Wild Horse Wind Expansion (C) (2)_TENASKA REGULATORY ASSET" xfId="1011"/>
    <cellStyle name="_DEM-WP (C) Power Cost 2006GRC Order_04 07E Wild Horse Wind Expansion (C) (2)_TENASKA REGULATORY ASSET 2" xfId="1012"/>
    <cellStyle name="_DEM-WP (C) Power Cost 2006GRC Order_16.37E Wild Horse Expansion DeferralRevwrkingfile SF" xfId="1013"/>
    <cellStyle name="_DEM-WP (C) Power Cost 2006GRC Order_16.37E Wild Horse Expansion DeferralRevwrkingfile SF 2" xfId="1014"/>
    <cellStyle name="_DEM-WP (C) Power Cost 2006GRC Order_4 31 Regulatory Assets and Liabilities  7 06- Exhibit D" xfId="1015"/>
    <cellStyle name="_DEM-WP (C) Power Cost 2006GRC Order_4 31 Regulatory Assets and Liabilities  7 06- Exhibit D 2" xfId="1016"/>
    <cellStyle name="_DEM-WP (C) Power Cost 2006GRC Order_4 32 Regulatory Assets and Liabilities  7 06- Exhibit D" xfId="1017"/>
    <cellStyle name="_DEM-WP (C) Power Cost 2006GRC Order_4 32 Regulatory Assets and Liabilities  7 06- Exhibit D 2" xfId="1018"/>
    <cellStyle name="_DEM-WP (C) Power Cost 2006GRC Order_Book2" xfId="1019"/>
    <cellStyle name="_DEM-WP (C) Power Cost 2006GRC Order_Book2 2" xfId="1020"/>
    <cellStyle name="_DEM-WP (C) Power Cost 2006GRC Order_Book2_Adj Bench DR 3 for Initial Briefs (Electric)" xfId="1021"/>
    <cellStyle name="_DEM-WP (C) Power Cost 2006GRC Order_Book2_Adj Bench DR 3 for Initial Briefs (Electric) 2" xfId="1022"/>
    <cellStyle name="_DEM-WP (C) Power Cost 2006GRC Order_Book2_Electric Rev Req Model (2009 GRC) Rebuttal" xfId="1023"/>
    <cellStyle name="_DEM-WP (C) Power Cost 2006GRC Order_Book2_Electric Rev Req Model (2009 GRC) Rebuttal 2" xfId="1024"/>
    <cellStyle name="_DEM-WP (C) Power Cost 2006GRC Order_Book2_Electric Rev Req Model (2009 GRC) Rebuttal REmoval of New  WH Solar AdjustMI" xfId="1025"/>
    <cellStyle name="_DEM-WP (C) Power Cost 2006GRC Order_Book2_Electric Rev Req Model (2009 GRC) Rebuttal REmoval of New  WH Solar AdjustMI 2" xfId="1026"/>
    <cellStyle name="_DEM-WP (C) Power Cost 2006GRC Order_Book2_Electric Rev Req Model (2009 GRC) Revised 01-18-2010" xfId="1027"/>
    <cellStyle name="_DEM-WP (C) Power Cost 2006GRC Order_Book2_Electric Rev Req Model (2009 GRC) Revised 01-18-2010 2" xfId="1028"/>
    <cellStyle name="_DEM-WP (C) Power Cost 2006GRC Order_Book2_Final Order Electric EXHIBIT A-1" xfId="1029"/>
    <cellStyle name="_DEM-WP (C) Power Cost 2006GRC Order_Book2_Final Order Electric EXHIBIT A-1 2" xfId="1030"/>
    <cellStyle name="_DEM-WP (C) Power Cost 2006GRC Order_Book4" xfId="1031"/>
    <cellStyle name="_DEM-WP (C) Power Cost 2006GRC Order_Book4 2" xfId="1032"/>
    <cellStyle name="_DEM-WP (C) Power Cost 2006GRC Order_Book9" xfId="1033"/>
    <cellStyle name="_DEM-WP (C) Power Cost 2006GRC Order_Book9 2" xfId="1034"/>
    <cellStyle name="_DEM-WP (C) Power Cost 2006GRC Order_Electric COS Inputs" xfId="1035"/>
    <cellStyle name="_DEM-WP (C) Power Cost 2006GRC Order_Electric COS Inputs 2" xfId="1036"/>
    <cellStyle name="_DEM-WP (C) Power Cost 2006GRC Order_Electric COS Inputs 2 2" xfId="1037"/>
    <cellStyle name="_DEM-WP (C) Power Cost 2006GRC Order_Electric COS Inputs 2 3" xfId="1038"/>
    <cellStyle name="_DEM-WP (C) Power Cost 2006GRC Order_Electric COS Inputs 2 4" xfId="1039"/>
    <cellStyle name="_DEM-WP (C) Power Cost 2006GRC Order_Electric COS Inputs 3" xfId="1040"/>
    <cellStyle name="_DEM-WP (C) Power Cost 2006GRC Order_Electric COS Inputs 4" xfId="1041"/>
    <cellStyle name="_DEM-WP (C) Power Cost 2006GRC Order_Power Costs - Comparison bx Rbtl-Staff-Jt-PC" xfId="1042"/>
    <cellStyle name="_DEM-WP (C) Power Cost 2006GRC Order_Power Costs - Comparison bx Rbtl-Staff-Jt-PC 2" xfId="1043"/>
    <cellStyle name="_DEM-WP (C) Power Cost 2006GRC Order_Power Costs - Comparison bx Rbtl-Staff-Jt-PC_Adj Bench DR 3 for Initial Briefs (Electric)" xfId="1044"/>
    <cellStyle name="_DEM-WP (C) Power Cost 2006GRC Order_Power Costs - Comparison bx Rbtl-Staff-Jt-PC_Adj Bench DR 3 for Initial Briefs (Electric) 2" xfId="1045"/>
    <cellStyle name="_DEM-WP (C) Power Cost 2006GRC Order_Power Costs - Comparison bx Rbtl-Staff-Jt-PC_Electric Rev Req Model (2009 GRC) Rebuttal" xfId="1046"/>
    <cellStyle name="_DEM-WP (C) Power Cost 2006GRC Order_Power Costs - Comparison bx Rbtl-Staff-Jt-PC_Electric Rev Req Model (2009 GRC) Rebuttal 2" xfId="1047"/>
    <cellStyle name="_DEM-WP (C) Power Cost 2006GRC Order_Power Costs - Comparison bx Rbtl-Staff-Jt-PC_Electric Rev Req Model (2009 GRC) Rebuttal REmoval of New  WH Solar AdjustMI" xfId="1048"/>
    <cellStyle name="_DEM-WP (C) Power Cost 2006GRC Order_Power Costs - Comparison bx Rbtl-Staff-Jt-PC_Electric Rev Req Model (2009 GRC) Rebuttal REmoval of New  WH Solar AdjustMI 2" xfId="1049"/>
    <cellStyle name="_DEM-WP (C) Power Cost 2006GRC Order_Power Costs - Comparison bx Rbtl-Staff-Jt-PC_Electric Rev Req Model (2009 GRC) Revised 01-18-2010" xfId="1050"/>
    <cellStyle name="_DEM-WP (C) Power Cost 2006GRC Order_Power Costs - Comparison bx Rbtl-Staff-Jt-PC_Electric Rev Req Model (2009 GRC) Revised 01-18-2010 2" xfId="1051"/>
    <cellStyle name="_DEM-WP (C) Power Cost 2006GRC Order_Power Costs - Comparison bx Rbtl-Staff-Jt-PC_Final Order Electric EXHIBIT A-1" xfId="1052"/>
    <cellStyle name="_DEM-WP (C) Power Cost 2006GRC Order_Power Costs - Comparison bx Rbtl-Staff-Jt-PC_Final Order Electric EXHIBIT A-1 2" xfId="1053"/>
    <cellStyle name="_DEM-WP (C) Power Cost 2006GRC Order_Production Adj 4.37" xfId="1054"/>
    <cellStyle name="_DEM-WP (C) Power Cost 2006GRC Order_Production Adj 4.37 2" xfId="1055"/>
    <cellStyle name="_DEM-WP (C) Power Cost 2006GRC Order_Purchased Power Adj 4.03" xfId="1056"/>
    <cellStyle name="_DEM-WP (C) Power Cost 2006GRC Order_Purchased Power Adj 4.03 2" xfId="1057"/>
    <cellStyle name="_DEM-WP (C) Power Cost 2006GRC Order_Rebuttal Power Costs" xfId="1058"/>
    <cellStyle name="_DEM-WP (C) Power Cost 2006GRC Order_Rebuttal Power Costs 2" xfId="1059"/>
    <cellStyle name="_DEM-WP (C) Power Cost 2006GRC Order_Rebuttal Power Costs_Adj Bench DR 3 for Initial Briefs (Electric)" xfId="1060"/>
    <cellStyle name="_DEM-WP (C) Power Cost 2006GRC Order_Rebuttal Power Costs_Adj Bench DR 3 for Initial Briefs (Electric) 2" xfId="1061"/>
    <cellStyle name="_DEM-WP (C) Power Cost 2006GRC Order_Rebuttal Power Costs_Electric Rev Req Model (2009 GRC) Rebuttal" xfId="1062"/>
    <cellStyle name="_DEM-WP (C) Power Cost 2006GRC Order_Rebuttal Power Costs_Electric Rev Req Model (2009 GRC) Rebuttal 2" xfId="1063"/>
    <cellStyle name="_DEM-WP (C) Power Cost 2006GRC Order_Rebuttal Power Costs_Electric Rev Req Model (2009 GRC) Rebuttal REmoval of New  WH Solar AdjustMI" xfId="1064"/>
    <cellStyle name="_DEM-WP (C) Power Cost 2006GRC Order_Rebuttal Power Costs_Electric Rev Req Model (2009 GRC) Rebuttal REmoval of New  WH Solar AdjustMI 2" xfId="1065"/>
    <cellStyle name="_DEM-WP (C) Power Cost 2006GRC Order_Rebuttal Power Costs_Electric Rev Req Model (2009 GRC) Revised 01-18-2010" xfId="1066"/>
    <cellStyle name="_DEM-WP (C) Power Cost 2006GRC Order_Rebuttal Power Costs_Electric Rev Req Model (2009 GRC) Revised 01-18-2010 2" xfId="1067"/>
    <cellStyle name="_DEM-WP (C) Power Cost 2006GRC Order_Rebuttal Power Costs_Final Order Electric EXHIBIT A-1" xfId="1068"/>
    <cellStyle name="_DEM-WP (C) Power Cost 2006GRC Order_Rebuttal Power Costs_Final Order Electric EXHIBIT A-1 2" xfId="1069"/>
    <cellStyle name="_DEM-WP (C) Power Cost 2006GRC Order_ROR 5.02" xfId="1070"/>
    <cellStyle name="_DEM-WP (C) Power Cost 2006GRC Order_ROR 5.02 2" xfId="1071"/>
    <cellStyle name="_DEM-WP Revised (HC) Wild Horse 2006GRC" xfId="1072"/>
    <cellStyle name="_DEM-WP Revised (HC) Wild Horse 2006GRC 2" xfId="1073"/>
    <cellStyle name="_DEM-WP Revised (HC) Wild Horse 2006GRC_16.37E Wild Horse Expansion DeferralRevwrkingfile SF" xfId="1074"/>
    <cellStyle name="_DEM-WP Revised (HC) Wild Horse 2006GRC_16.37E Wild Horse Expansion DeferralRevwrkingfile SF 2" xfId="1075"/>
    <cellStyle name="_DEM-WP Revised (HC) Wild Horse 2006GRC_Adj Bench DR 3 for Initial Briefs (Electric)" xfId="1076"/>
    <cellStyle name="_DEM-WP Revised (HC) Wild Horse 2006GRC_Adj Bench DR 3 for Initial Briefs (Electric) 2" xfId="1077"/>
    <cellStyle name="_DEM-WP Revised (HC) Wild Horse 2006GRC_Book2" xfId="1078"/>
    <cellStyle name="_DEM-WP Revised (HC) Wild Horse 2006GRC_Book2 2" xfId="1079"/>
    <cellStyle name="_DEM-WP Revised (HC) Wild Horse 2006GRC_Book4" xfId="1080"/>
    <cellStyle name="_DEM-WP Revised (HC) Wild Horse 2006GRC_Book4 2" xfId="1081"/>
    <cellStyle name="_DEM-WP Revised (HC) Wild Horse 2006GRC_Electric Rev Req Model (2009 GRC) " xfId="1082"/>
    <cellStyle name="_DEM-WP Revised (HC) Wild Horse 2006GRC_Electric Rev Req Model (2009 GRC)  2" xfId="1083"/>
    <cellStyle name="_DEM-WP Revised (HC) Wild Horse 2006GRC_Electric Rev Req Model (2009 GRC) Rebuttal" xfId="1084"/>
    <cellStyle name="_DEM-WP Revised (HC) Wild Horse 2006GRC_Electric Rev Req Model (2009 GRC) Rebuttal 2" xfId="1085"/>
    <cellStyle name="_DEM-WP Revised (HC) Wild Horse 2006GRC_Electric Rev Req Model (2009 GRC) Rebuttal REmoval of New  WH Solar AdjustMI" xfId="1086"/>
    <cellStyle name="_DEM-WP Revised (HC) Wild Horse 2006GRC_Electric Rev Req Model (2009 GRC) Rebuttal REmoval of New  WH Solar AdjustMI 2" xfId="1087"/>
    <cellStyle name="_DEM-WP Revised (HC) Wild Horse 2006GRC_Electric Rev Req Model (2009 GRC) Revised 01-18-2010" xfId="1088"/>
    <cellStyle name="_DEM-WP Revised (HC) Wild Horse 2006GRC_Electric Rev Req Model (2009 GRC) Revised 01-18-2010 2" xfId="1089"/>
    <cellStyle name="_DEM-WP Revised (HC) Wild Horse 2006GRC_Final Order Electric EXHIBIT A-1" xfId="1090"/>
    <cellStyle name="_DEM-WP Revised (HC) Wild Horse 2006GRC_Final Order Electric EXHIBIT A-1 2" xfId="1091"/>
    <cellStyle name="_DEM-WP Revised (HC) Wild Horse 2006GRC_Power Costs - Comparison bx Rbtl-Staff-Jt-PC" xfId="1092"/>
    <cellStyle name="_DEM-WP Revised (HC) Wild Horse 2006GRC_Power Costs - Comparison bx Rbtl-Staff-Jt-PC 2" xfId="1093"/>
    <cellStyle name="_DEM-WP Revised (HC) Wild Horse 2006GRC_Rebuttal Power Costs" xfId="1094"/>
    <cellStyle name="_DEM-WP Revised (HC) Wild Horse 2006GRC_Rebuttal Power Costs 2" xfId="1095"/>
    <cellStyle name="_DEM-WP Revised (HC) Wild Horse 2006GRC_TENASKA REGULATORY ASSET" xfId="1096"/>
    <cellStyle name="_DEM-WP Revised (HC) Wild Horse 2006GRC_TENASKA REGULATORY ASSET 2" xfId="1097"/>
    <cellStyle name="_DEM-WP(C) Colstrip FOR" xfId="1098"/>
    <cellStyle name="_DEM-WP(C) Colstrip FOR 2" xfId="1099"/>
    <cellStyle name="_DEM-WP(C) Colstrip FOR_(C) WHE Proforma with ITC cash grant 10 Yr Amort_for rebuttal_120709" xfId="1100"/>
    <cellStyle name="_DEM-WP(C) Colstrip FOR_(C) WHE Proforma with ITC cash grant 10 Yr Amort_for rebuttal_120709 2" xfId="1101"/>
    <cellStyle name="_DEM-WP(C) Colstrip FOR_16.07E Wild Horse Wind Expansionwrkingfile" xfId="1102"/>
    <cellStyle name="_DEM-WP(C) Colstrip FOR_16.07E Wild Horse Wind Expansionwrkingfile 2" xfId="1103"/>
    <cellStyle name="_DEM-WP(C) Colstrip FOR_16.07E Wild Horse Wind Expansionwrkingfile SF" xfId="1104"/>
    <cellStyle name="_DEM-WP(C) Colstrip FOR_16.07E Wild Horse Wind Expansionwrkingfile SF 2" xfId="1105"/>
    <cellStyle name="_DEM-WP(C) Colstrip FOR_16.37E Wild Horse Expansion DeferralRevwrkingfile SF" xfId="1106"/>
    <cellStyle name="_DEM-WP(C) Colstrip FOR_16.37E Wild Horse Expansion DeferralRevwrkingfile SF 2" xfId="1107"/>
    <cellStyle name="_DEM-WP(C) Colstrip FOR_Adj Bench DR 3 for Initial Briefs (Electric)" xfId="1108"/>
    <cellStyle name="_DEM-WP(C) Colstrip FOR_Adj Bench DR 3 for Initial Briefs (Electric) 2" xfId="1109"/>
    <cellStyle name="_DEM-WP(C) Colstrip FOR_Book2" xfId="1110"/>
    <cellStyle name="_DEM-WP(C) Colstrip FOR_Book2 2" xfId="1111"/>
    <cellStyle name="_DEM-WP(C) Colstrip FOR_Book2_Adj Bench DR 3 for Initial Briefs (Electric)" xfId="1112"/>
    <cellStyle name="_DEM-WP(C) Colstrip FOR_Book2_Adj Bench DR 3 for Initial Briefs (Electric) 2" xfId="1113"/>
    <cellStyle name="_DEM-WP(C) Colstrip FOR_Book2_Electric Rev Req Model (2009 GRC) Rebuttal" xfId="1114"/>
    <cellStyle name="_DEM-WP(C) Colstrip FOR_Book2_Electric Rev Req Model (2009 GRC) Rebuttal 2" xfId="1115"/>
    <cellStyle name="_DEM-WP(C) Colstrip FOR_Book2_Electric Rev Req Model (2009 GRC) Rebuttal REmoval of New  WH Solar AdjustMI" xfId="1116"/>
    <cellStyle name="_DEM-WP(C) Colstrip FOR_Book2_Electric Rev Req Model (2009 GRC) Rebuttal REmoval of New  WH Solar AdjustMI 2" xfId="1117"/>
    <cellStyle name="_DEM-WP(C) Colstrip FOR_Book2_Electric Rev Req Model (2009 GRC) Revised 01-18-2010" xfId="1118"/>
    <cellStyle name="_DEM-WP(C) Colstrip FOR_Book2_Electric Rev Req Model (2009 GRC) Revised 01-18-2010 2" xfId="1119"/>
    <cellStyle name="_DEM-WP(C) Colstrip FOR_Book2_Final Order Electric EXHIBIT A-1" xfId="1120"/>
    <cellStyle name="_DEM-WP(C) Colstrip FOR_Book2_Final Order Electric EXHIBIT A-1 2" xfId="1121"/>
    <cellStyle name="_DEM-WP(C) Colstrip FOR_Electric Rev Req Model (2009 GRC) Rebuttal" xfId="1122"/>
    <cellStyle name="_DEM-WP(C) Colstrip FOR_Electric Rev Req Model (2009 GRC) Rebuttal 2" xfId="1123"/>
    <cellStyle name="_DEM-WP(C) Colstrip FOR_Electric Rev Req Model (2009 GRC) Rebuttal REmoval of New  WH Solar AdjustMI" xfId="1124"/>
    <cellStyle name="_DEM-WP(C) Colstrip FOR_Electric Rev Req Model (2009 GRC) Rebuttal REmoval of New  WH Solar AdjustMI 2" xfId="1125"/>
    <cellStyle name="_DEM-WP(C) Colstrip FOR_Electric Rev Req Model (2009 GRC) Revised 01-18-2010" xfId="1126"/>
    <cellStyle name="_DEM-WP(C) Colstrip FOR_Electric Rev Req Model (2009 GRC) Revised 01-18-2010 2" xfId="1127"/>
    <cellStyle name="_DEM-WP(C) Colstrip FOR_Final Order Electric EXHIBIT A-1" xfId="1128"/>
    <cellStyle name="_DEM-WP(C) Colstrip FOR_Final Order Electric EXHIBIT A-1 2" xfId="1129"/>
    <cellStyle name="_DEM-WP(C) Colstrip FOR_Rebuttal Power Costs" xfId="1130"/>
    <cellStyle name="_DEM-WP(C) Colstrip FOR_Rebuttal Power Costs 2" xfId="1131"/>
    <cellStyle name="_DEM-WP(C) Colstrip FOR_Rebuttal Power Costs_Adj Bench DR 3 for Initial Briefs (Electric)" xfId="1132"/>
    <cellStyle name="_DEM-WP(C) Colstrip FOR_Rebuttal Power Costs_Adj Bench DR 3 for Initial Briefs (Electric) 2" xfId="1133"/>
    <cellStyle name="_DEM-WP(C) Colstrip FOR_Rebuttal Power Costs_Electric Rev Req Model (2009 GRC) Rebuttal" xfId="1134"/>
    <cellStyle name="_DEM-WP(C) Colstrip FOR_Rebuttal Power Costs_Electric Rev Req Model (2009 GRC) Rebuttal 2" xfId="1135"/>
    <cellStyle name="_DEM-WP(C) Colstrip FOR_Rebuttal Power Costs_Electric Rev Req Model (2009 GRC) Rebuttal REmoval of New  WH Solar AdjustMI" xfId="1136"/>
    <cellStyle name="_DEM-WP(C) Colstrip FOR_Rebuttal Power Costs_Electric Rev Req Model (2009 GRC) Rebuttal REmoval of New  WH Solar AdjustMI 2" xfId="1137"/>
    <cellStyle name="_DEM-WP(C) Colstrip FOR_Rebuttal Power Costs_Electric Rev Req Model (2009 GRC) Revised 01-18-2010" xfId="1138"/>
    <cellStyle name="_DEM-WP(C) Colstrip FOR_Rebuttal Power Costs_Electric Rev Req Model (2009 GRC) Revised 01-18-2010 2" xfId="1139"/>
    <cellStyle name="_DEM-WP(C) Colstrip FOR_Rebuttal Power Costs_Final Order Electric EXHIBIT A-1" xfId="1140"/>
    <cellStyle name="_DEM-WP(C) Colstrip FOR_Rebuttal Power Costs_Final Order Electric EXHIBIT A-1 2" xfId="1141"/>
    <cellStyle name="_DEM-WP(C) Colstrip FOR_TENASKA REGULATORY ASSET" xfId="1142"/>
    <cellStyle name="_DEM-WP(C) Colstrip FOR_TENASKA REGULATORY ASSET 2" xfId="1143"/>
    <cellStyle name="_DEM-WP(C) Costs not in AURORA 2006GRC" xfId="1144"/>
    <cellStyle name="_DEM-WP(C) Costs not in AURORA 2006GRC 2" xfId="1145"/>
    <cellStyle name="_DEM-WP(C) Costs not in AURORA 2006GRC 2 2" xfId="1146"/>
    <cellStyle name="_DEM-WP(C) Costs not in AURORA 2006GRC 3" xfId="1147"/>
    <cellStyle name="_DEM-WP(C) Costs not in AURORA 2006GRC_(C) WHE Proforma with ITC cash grant 10 Yr Amort_for deferral_102809" xfId="1148"/>
    <cellStyle name="_DEM-WP(C) Costs not in AURORA 2006GRC_(C) WHE Proforma with ITC cash grant 10 Yr Amort_for deferral_102809 2" xfId="1149"/>
    <cellStyle name="_DEM-WP(C) Costs not in AURORA 2006GRC_(C) WHE Proforma with ITC cash grant 10 Yr Amort_for deferral_102809_16.07E Wild Horse Wind Expansionwrkingfile" xfId="1150"/>
    <cellStyle name="_DEM-WP(C) Costs not in AURORA 2006GRC_(C) WHE Proforma with ITC cash grant 10 Yr Amort_for deferral_102809_16.07E Wild Horse Wind Expansionwrkingfile 2" xfId="1151"/>
    <cellStyle name="_DEM-WP(C) Costs not in AURORA 2006GRC_(C) WHE Proforma with ITC cash grant 10 Yr Amort_for deferral_102809_16.07E Wild Horse Wind Expansionwrkingfile SF" xfId="1152"/>
    <cellStyle name="_DEM-WP(C) Costs not in AURORA 2006GRC_(C) WHE Proforma with ITC cash grant 10 Yr Amort_for deferral_102809_16.07E Wild Horse Wind Expansionwrkingfile SF 2" xfId="1153"/>
    <cellStyle name="_DEM-WP(C) Costs not in AURORA 2006GRC_(C) WHE Proforma with ITC cash grant 10 Yr Amort_for deferral_102809_16.37E Wild Horse Expansion DeferralRevwrkingfile SF" xfId="1154"/>
    <cellStyle name="_DEM-WP(C) Costs not in AURORA 2006GRC_(C) WHE Proforma with ITC cash grant 10 Yr Amort_for deferral_102809_16.37E Wild Horse Expansion DeferralRevwrkingfile SF 2" xfId="1155"/>
    <cellStyle name="_DEM-WP(C) Costs not in AURORA 2006GRC_(C) WHE Proforma with ITC cash grant 10 Yr Amort_for rebuttal_120709" xfId="1156"/>
    <cellStyle name="_DEM-WP(C) Costs not in AURORA 2006GRC_(C) WHE Proforma with ITC cash grant 10 Yr Amort_for rebuttal_120709 2" xfId="1157"/>
    <cellStyle name="_DEM-WP(C) Costs not in AURORA 2006GRC_04.07E Wild Horse Wind Expansion" xfId="1158"/>
    <cellStyle name="_DEM-WP(C) Costs not in AURORA 2006GRC_04.07E Wild Horse Wind Expansion 2" xfId="1159"/>
    <cellStyle name="_DEM-WP(C) Costs not in AURORA 2006GRC_04.07E Wild Horse Wind Expansion_16.07E Wild Horse Wind Expansionwrkingfile" xfId="1160"/>
    <cellStyle name="_DEM-WP(C) Costs not in AURORA 2006GRC_04.07E Wild Horse Wind Expansion_16.07E Wild Horse Wind Expansionwrkingfile 2" xfId="1161"/>
    <cellStyle name="_DEM-WP(C) Costs not in AURORA 2006GRC_04.07E Wild Horse Wind Expansion_16.07E Wild Horse Wind Expansionwrkingfile SF" xfId="1162"/>
    <cellStyle name="_DEM-WP(C) Costs not in AURORA 2006GRC_04.07E Wild Horse Wind Expansion_16.07E Wild Horse Wind Expansionwrkingfile SF 2" xfId="1163"/>
    <cellStyle name="_DEM-WP(C) Costs not in AURORA 2006GRC_04.07E Wild Horse Wind Expansion_16.37E Wild Horse Expansion DeferralRevwrkingfile SF" xfId="1164"/>
    <cellStyle name="_DEM-WP(C) Costs not in AURORA 2006GRC_04.07E Wild Horse Wind Expansion_16.37E Wild Horse Expansion DeferralRevwrkingfile SF 2" xfId="1165"/>
    <cellStyle name="_DEM-WP(C) Costs not in AURORA 2006GRC_16.07E Wild Horse Wind Expansionwrkingfile" xfId="1166"/>
    <cellStyle name="_DEM-WP(C) Costs not in AURORA 2006GRC_16.07E Wild Horse Wind Expansionwrkingfile 2" xfId="1167"/>
    <cellStyle name="_DEM-WP(C) Costs not in AURORA 2006GRC_16.07E Wild Horse Wind Expansionwrkingfile SF" xfId="1168"/>
    <cellStyle name="_DEM-WP(C) Costs not in AURORA 2006GRC_16.07E Wild Horse Wind Expansionwrkingfile SF 2" xfId="1169"/>
    <cellStyle name="_DEM-WP(C) Costs not in AURORA 2006GRC_16.37E Wild Horse Expansion DeferralRevwrkingfile SF" xfId="1170"/>
    <cellStyle name="_DEM-WP(C) Costs not in AURORA 2006GRC_16.37E Wild Horse Expansion DeferralRevwrkingfile SF 2" xfId="1171"/>
    <cellStyle name="_DEM-WP(C) Costs not in AURORA 2006GRC_4 31 Regulatory Assets and Liabilities  7 06- Exhibit D" xfId="1172"/>
    <cellStyle name="_DEM-WP(C) Costs not in AURORA 2006GRC_4 31 Regulatory Assets and Liabilities  7 06- Exhibit D 2" xfId="1173"/>
    <cellStyle name="_DEM-WP(C) Costs not in AURORA 2006GRC_4 32 Regulatory Assets and Liabilities  7 06- Exhibit D" xfId="1174"/>
    <cellStyle name="_DEM-WP(C) Costs not in AURORA 2006GRC_4 32 Regulatory Assets and Liabilities  7 06- Exhibit D 2" xfId="1175"/>
    <cellStyle name="_DEM-WP(C) Costs not in AURORA 2006GRC_Book2" xfId="1176"/>
    <cellStyle name="_DEM-WP(C) Costs not in AURORA 2006GRC_Book2 2" xfId="1177"/>
    <cellStyle name="_DEM-WP(C) Costs not in AURORA 2006GRC_Book2_Adj Bench DR 3 for Initial Briefs (Electric)" xfId="1178"/>
    <cellStyle name="_DEM-WP(C) Costs not in AURORA 2006GRC_Book2_Adj Bench DR 3 for Initial Briefs (Electric) 2" xfId="1179"/>
    <cellStyle name="_DEM-WP(C) Costs not in AURORA 2006GRC_Book2_Electric Rev Req Model (2009 GRC) Rebuttal" xfId="1180"/>
    <cellStyle name="_DEM-WP(C) Costs not in AURORA 2006GRC_Book2_Electric Rev Req Model (2009 GRC) Rebuttal 2" xfId="1181"/>
    <cellStyle name="_DEM-WP(C) Costs not in AURORA 2006GRC_Book2_Electric Rev Req Model (2009 GRC) Rebuttal REmoval of New  WH Solar AdjustMI" xfId="1182"/>
    <cellStyle name="_DEM-WP(C) Costs not in AURORA 2006GRC_Book2_Electric Rev Req Model (2009 GRC) Rebuttal REmoval of New  WH Solar AdjustMI 2" xfId="1183"/>
    <cellStyle name="_DEM-WP(C) Costs not in AURORA 2006GRC_Book2_Electric Rev Req Model (2009 GRC) Revised 01-18-2010" xfId="1184"/>
    <cellStyle name="_DEM-WP(C) Costs not in AURORA 2006GRC_Book2_Electric Rev Req Model (2009 GRC) Revised 01-18-2010 2" xfId="1185"/>
    <cellStyle name="_DEM-WP(C) Costs not in AURORA 2006GRC_Book2_Final Order Electric EXHIBIT A-1" xfId="1186"/>
    <cellStyle name="_DEM-WP(C) Costs not in AURORA 2006GRC_Book2_Final Order Electric EXHIBIT A-1 2" xfId="1187"/>
    <cellStyle name="_DEM-WP(C) Costs not in AURORA 2006GRC_Book4" xfId="1188"/>
    <cellStyle name="_DEM-WP(C) Costs not in AURORA 2006GRC_Book4 2" xfId="1189"/>
    <cellStyle name="_DEM-WP(C) Costs not in AURORA 2006GRC_Book9" xfId="1190"/>
    <cellStyle name="_DEM-WP(C) Costs not in AURORA 2006GRC_Book9 2" xfId="1191"/>
    <cellStyle name="_DEM-WP(C) Costs not in AURORA 2006GRC_Electric COS Inputs" xfId="1192"/>
    <cellStyle name="_DEM-WP(C) Costs not in AURORA 2006GRC_Electric COS Inputs 2" xfId="1193"/>
    <cellStyle name="_DEM-WP(C) Costs not in AURORA 2006GRC_Electric COS Inputs 2 2" xfId="1194"/>
    <cellStyle name="_DEM-WP(C) Costs not in AURORA 2006GRC_Electric COS Inputs 2 3" xfId="1195"/>
    <cellStyle name="_DEM-WP(C) Costs not in AURORA 2006GRC_Electric COS Inputs 2 4" xfId="1196"/>
    <cellStyle name="_DEM-WP(C) Costs not in AURORA 2006GRC_Electric COS Inputs 3" xfId="1197"/>
    <cellStyle name="_DEM-WP(C) Costs not in AURORA 2006GRC_Electric COS Inputs 4" xfId="1198"/>
    <cellStyle name="_DEM-WP(C) Costs not in AURORA 2006GRC_Power Costs - Comparison bx Rbtl-Staff-Jt-PC" xfId="1199"/>
    <cellStyle name="_DEM-WP(C) Costs not in AURORA 2006GRC_Power Costs - Comparison bx Rbtl-Staff-Jt-PC 2" xfId="1200"/>
    <cellStyle name="_DEM-WP(C) Costs not in AURORA 2006GRC_Power Costs - Comparison bx Rbtl-Staff-Jt-PC_Adj Bench DR 3 for Initial Briefs (Electric)" xfId="1201"/>
    <cellStyle name="_DEM-WP(C) Costs not in AURORA 2006GRC_Power Costs - Comparison bx Rbtl-Staff-Jt-PC_Adj Bench DR 3 for Initial Briefs (Electric) 2" xfId="1202"/>
    <cellStyle name="_DEM-WP(C) Costs not in AURORA 2006GRC_Power Costs - Comparison bx Rbtl-Staff-Jt-PC_Electric Rev Req Model (2009 GRC) Rebuttal" xfId="1203"/>
    <cellStyle name="_DEM-WP(C) Costs not in AURORA 2006GRC_Power Costs - Comparison bx Rbtl-Staff-Jt-PC_Electric Rev Req Model (2009 GRC) Rebuttal 2" xfId="1204"/>
    <cellStyle name="_DEM-WP(C) Costs not in AURORA 2006GRC_Power Costs - Comparison bx Rbtl-Staff-Jt-PC_Electric Rev Req Model (2009 GRC) Rebuttal REmoval of New  WH Solar AdjustMI" xfId="1205"/>
    <cellStyle name="_DEM-WP(C) Costs not in AURORA 2006GRC_Power Costs - Comparison bx Rbtl-Staff-Jt-PC_Electric Rev Req Model (2009 GRC) Rebuttal REmoval of New  WH Solar AdjustMI 2" xfId="1206"/>
    <cellStyle name="_DEM-WP(C) Costs not in AURORA 2006GRC_Power Costs - Comparison bx Rbtl-Staff-Jt-PC_Electric Rev Req Model (2009 GRC) Revised 01-18-2010" xfId="1207"/>
    <cellStyle name="_DEM-WP(C) Costs not in AURORA 2006GRC_Power Costs - Comparison bx Rbtl-Staff-Jt-PC_Electric Rev Req Model (2009 GRC) Revised 01-18-2010 2" xfId="1208"/>
    <cellStyle name="_DEM-WP(C) Costs not in AURORA 2006GRC_Power Costs - Comparison bx Rbtl-Staff-Jt-PC_Final Order Electric EXHIBIT A-1" xfId="1209"/>
    <cellStyle name="_DEM-WP(C) Costs not in AURORA 2006GRC_Power Costs - Comparison bx Rbtl-Staff-Jt-PC_Final Order Electric EXHIBIT A-1 2" xfId="1210"/>
    <cellStyle name="_DEM-WP(C) Costs not in AURORA 2006GRC_Production Adj 4.37" xfId="1211"/>
    <cellStyle name="_DEM-WP(C) Costs not in AURORA 2006GRC_Production Adj 4.37 2" xfId="1212"/>
    <cellStyle name="_DEM-WP(C) Costs not in AURORA 2006GRC_Purchased Power Adj 4.03" xfId="1213"/>
    <cellStyle name="_DEM-WP(C) Costs not in AURORA 2006GRC_Purchased Power Adj 4.03 2" xfId="1214"/>
    <cellStyle name="_DEM-WP(C) Costs not in AURORA 2006GRC_Rebuttal Power Costs" xfId="1215"/>
    <cellStyle name="_DEM-WP(C) Costs not in AURORA 2006GRC_Rebuttal Power Costs 2" xfId="1216"/>
    <cellStyle name="_DEM-WP(C) Costs not in AURORA 2006GRC_Rebuttal Power Costs_Adj Bench DR 3 for Initial Briefs (Electric)" xfId="1217"/>
    <cellStyle name="_DEM-WP(C) Costs not in AURORA 2006GRC_Rebuttal Power Costs_Adj Bench DR 3 for Initial Briefs (Electric) 2" xfId="1218"/>
    <cellStyle name="_DEM-WP(C) Costs not in AURORA 2006GRC_Rebuttal Power Costs_Electric Rev Req Model (2009 GRC) Rebuttal" xfId="1219"/>
    <cellStyle name="_DEM-WP(C) Costs not in AURORA 2006GRC_Rebuttal Power Costs_Electric Rev Req Model (2009 GRC) Rebuttal 2" xfId="1220"/>
    <cellStyle name="_DEM-WP(C) Costs not in AURORA 2006GRC_Rebuttal Power Costs_Electric Rev Req Model (2009 GRC) Rebuttal REmoval of New  WH Solar AdjustMI" xfId="1221"/>
    <cellStyle name="_DEM-WP(C) Costs not in AURORA 2006GRC_Rebuttal Power Costs_Electric Rev Req Model (2009 GRC) Rebuttal REmoval of New  WH Solar AdjustMI 2" xfId="1222"/>
    <cellStyle name="_DEM-WP(C) Costs not in AURORA 2006GRC_Rebuttal Power Costs_Electric Rev Req Model (2009 GRC) Revised 01-18-2010" xfId="1223"/>
    <cellStyle name="_DEM-WP(C) Costs not in AURORA 2006GRC_Rebuttal Power Costs_Electric Rev Req Model (2009 GRC) Revised 01-18-2010 2" xfId="1224"/>
    <cellStyle name="_DEM-WP(C) Costs not in AURORA 2006GRC_Rebuttal Power Costs_Final Order Electric EXHIBIT A-1" xfId="1225"/>
    <cellStyle name="_DEM-WP(C) Costs not in AURORA 2006GRC_Rebuttal Power Costs_Final Order Electric EXHIBIT A-1 2" xfId="1226"/>
    <cellStyle name="_DEM-WP(C) Costs not in AURORA 2006GRC_ROR 5.02" xfId="1227"/>
    <cellStyle name="_DEM-WP(C) Costs not in AURORA 2006GRC_ROR 5.02 2" xfId="1228"/>
    <cellStyle name="_DEM-WP(C) Costs not in AURORA 2007GRC" xfId="1229"/>
    <cellStyle name="_DEM-WP(C) Costs not in AURORA 2007GRC 2" xfId="1230"/>
    <cellStyle name="_DEM-WP(C) Costs not in AURORA 2007GRC_16.37E Wild Horse Expansion DeferralRevwrkingfile SF" xfId="1231"/>
    <cellStyle name="_DEM-WP(C) Costs not in AURORA 2007GRC_16.37E Wild Horse Expansion DeferralRevwrkingfile SF 2" xfId="1232"/>
    <cellStyle name="_DEM-WP(C) Costs not in AURORA 2007GRC_Adj Bench DR 3 for Initial Briefs (Electric)" xfId="1233"/>
    <cellStyle name="_DEM-WP(C) Costs not in AURORA 2007GRC_Adj Bench DR 3 for Initial Briefs (Electric) 2" xfId="1234"/>
    <cellStyle name="_DEM-WP(C) Costs not in AURORA 2007GRC_Book2" xfId="1235"/>
    <cellStyle name="_DEM-WP(C) Costs not in AURORA 2007GRC_Book2 2" xfId="1236"/>
    <cellStyle name="_DEM-WP(C) Costs not in AURORA 2007GRC_Book4" xfId="1237"/>
    <cellStyle name="_DEM-WP(C) Costs not in AURORA 2007GRC_Book4 2" xfId="1238"/>
    <cellStyle name="_DEM-WP(C) Costs not in AURORA 2007GRC_Electric Rev Req Model (2009 GRC) " xfId="1239"/>
    <cellStyle name="_DEM-WP(C) Costs not in AURORA 2007GRC_Electric Rev Req Model (2009 GRC)  2" xfId="1240"/>
    <cellStyle name="_DEM-WP(C) Costs not in AURORA 2007GRC_Electric Rev Req Model (2009 GRC) Rebuttal" xfId="1241"/>
    <cellStyle name="_DEM-WP(C) Costs not in AURORA 2007GRC_Electric Rev Req Model (2009 GRC) Rebuttal 2" xfId="1242"/>
    <cellStyle name="_DEM-WP(C) Costs not in AURORA 2007GRC_Electric Rev Req Model (2009 GRC) Rebuttal REmoval of New  WH Solar AdjustMI" xfId="1243"/>
    <cellStyle name="_DEM-WP(C) Costs not in AURORA 2007GRC_Electric Rev Req Model (2009 GRC) Rebuttal REmoval of New  WH Solar AdjustMI 2" xfId="1244"/>
    <cellStyle name="_DEM-WP(C) Costs not in AURORA 2007GRC_Electric Rev Req Model (2009 GRC) Revised 01-18-2010" xfId="1245"/>
    <cellStyle name="_DEM-WP(C) Costs not in AURORA 2007GRC_Electric Rev Req Model (2009 GRC) Revised 01-18-2010 2" xfId="1246"/>
    <cellStyle name="_DEM-WP(C) Costs not in AURORA 2007GRC_Final Order Electric EXHIBIT A-1" xfId="1247"/>
    <cellStyle name="_DEM-WP(C) Costs not in AURORA 2007GRC_Final Order Electric EXHIBIT A-1 2" xfId="1248"/>
    <cellStyle name="_DEM-WP(C) Costs not in AURORA 2007GRC_Power Costs - Comparison bx Rbtl-Staff-Jt-PC" xfId="1249"/>
    <cellStyle name="_DEM-WP(C) Costs not in AURORA 2007GRC_Power Costs - Comparison bx Rbtl-Staff-Jt-PC 2" xfId="1250"/>
    <cellStyle name="_DEM-WP(C) Costs not in AURORA 2007GRC_Rebuttal Power Costs" xfId="1251"/>
    <cellStyle name="_DEM-WP(C) Costs not in AURORA 2007GRC_Rebuttal Power Costs 2" xfId="1252"/>
    <cellStyle name="_DEM-WP(C) Costs not in AURORA 2007GRC_TENASKA REGULATORY ASSET" xfId="1253"/>
    <cellStyle name="_DEM-WP(C) Costs not in AURORA 2007GRC_TENASKA REGULATORY ASSET 2" xfId="1254"/>
    <cellStyle name="_DEM-WP(C) Costs not in AURORA 2007PCORC-5.07Update" xfId="1255"/>
    <cellStyle name="_DEM-WP(C) Costs not in AURORA 2007PCORC-5.07Update 2" xfId="1256"/>
    <cellStyle name="_DEM-WP(C) Costs not in AURORA 2007PCORC-5.07Update_16.37E Wild Horse Expansion DeferralRevwrkingfile SF" xfId="1257"/>
    <cellStyle name="_DEM-WP(C) Costs not in AURORA 2007PCORC-5.07Update_16.37E Wild Horse Expansion DeferralRevwrkingfile SF 2" xfId="1258"/>
    <cellStyle name="_DEM-WP(C) Costs not in AURORA 2007PCORC-5.07Update_Adj Bench DR 3 for Initial Briefs (Electric)" xfId="1259"/>
    <cellStyle name="_DEM-WP(C) Costs not in AURORA 2007PCORC-5.07Update_Adj Bench DR 3 for Initial Briefs (Electric) 2" xfId="1260"/>
    <cellStyle name="_DEM-WP(C) Costs not in AURORA 2007PCORC-5.07Update_Book2" xfId="1261"/>
    <cellStyle name="_DEM-WP(C) Costs not in AURORA 2007PCORC-5.07Update_Book2 2" xfId="1262"/>
    <cellStyle name="_DEM-WP(C) Costs not in AURORA 2007PCORC-5.07Update_Book4" xfId="1263"/>
    <cellStyle name="_DEM-WP(C) Costs not in AURORA 2007PCORC-5.07Update_Book4 2" xfId="1264"/>
    <cellStyle name="_DEM-WP(C) Costs not in AURORA 2007PCORC-5.07Update_DEM-WP(C) Production O&amp;M 2009GRC Rebuttal" xfId="1265"/>
    <cellStyle name="_DEM-WP(C) Costs not in AURORA 2007PCORC-5.07Update_DEM-WP(C) Production O&amp;M 2009GRC Rebuttal 2" xfId="1266"/>
    <cellStyle name="_DEM-WP(C) Costs not in AURORA 2007PCORC-5.07Update_DEM-WP(C) Production O&amp;M 2009GRC Rebuttal_Adj Bench DR 3 for Initial Briefs (Electric)" xfId="1267"/>
    <cellStyle name="_DEM-WP(C) Costs not in AURORA 2007PCORC-5.07Update_DEM-WP(C) Production O&amp;M 2009GRC Rebuttal_Adj Bench DR 3 for Initial Briefs (Electric) 2" xfId="1268"/>
    <cellStyle name="_DEM-WP(C) Costs not in AURORA 2007PCORC-5.07Update_DEM-WP(C) Production O&amp;M 2009GRC Rebuttal_Book2" xfId="1269"/>
    <cellStyle name="_DEM-WP(C) Costs not in AURORA 2007PCORC-5.07Update_DEM-WP(C) Production O&amp;M 2009GRC Rebuttal_Book2 2" xfId="1270"/>
    <cellStyle name="_DEM-WP(C) Costs not in AURORA 2007PCORC-5.07Update_DEM-WP(C) Production O&amp;M 2009GRC Rebuttal_Book2_Adj Bench DR 3 for Initial Briefs (Electric)" xfId="1271"/>
    <cellStyle name="_DEM-WP(C) Costs not in AURORA 2007PCORC-5.07Update_DEM-WP(C) Production O&amp;M 2009GRC Rebuttal_Book2_Adj Bench DR 3 for Initial Briefs (Electric) 2" xfId="1272"/>
    <cellStyle name="_DEM-WP(C) Costs not in AURORA 2007PCORC-5.07Update_DEM-WP(C) Production O&amp;M 2009GRC Rebuttal_Book2_Electric Rev Req Model (2009 GRC) Rebuttal" xfId="1273"/>
    <cellStyle name="_DEM-WP(C) Costs not in AURORA 2007PCORC-5.07Update_DEM-WP(C) Production O&amp;M 2009GRC Rebuttal_Book2_Electric Rev Req Model (2009 GRC) Rebuttal 2" xfId="1274"/>
    <cellStyle name="_DEM-WP(C) Costs not in AURORA 2007PCORC-5.07Update_DEM-WP(C) Production O&amp;M 2009GRC Rebuttal_Book2_Electric Rev Req Model (2009 GRC) Rebuttal REmoval of New  WH Solar AdjustMI" xfId="1275"/>
    <cellStyle name="_DEM-WP(C) Costs not in AURORA 2007PCORC-5.07Update_DEM-WP(C) Production O&amp;M 2009GRC Rebuttal_Book2_Electric Rev Req Model (2009 GRC) Rebuttal REmoval of New  WH Solar AdjustMI 2" xfId="1276"/>
    <cellStyle name="_DEM-WP(C) Costs not in AURORA 2007PCORC-5.07Update_DEM-WP(C) Production O&amp;M 2009GRC Rebuttal_Book2_Electric Rev Req Model (2009 GRC) Revised 01-18-2010" xfId="1277"/>
    <cellStyle name="_DEM-WP(C) Costs not in AURORA 2007PCORC-5.07Update_DEM-WP(C) Production O&amp;M 2009GRC Rebuttal_Book2_Electric Rev Req Model (2009 GRC) Revised 01-18-2010 2" xfId="1278"/>
    <cellStyle name="_DEM-WP(C) Costs not in AURORA 2007PCORC-5.07Update_DEM-WP(C) Production O&amp;M 2009GRC Rebuttal_Book2_Final Order Electric EXHIBIT A-1" xfId="1279"/>
    <cellStyle name="_DEM-WP(C) Costs not in AURORA 2007PCORC-5.07Update_DEM-WP(C) Production O&amp;M 2009GRC Rebuttal_Book2_Final Order Electric EXHIBIT A-1 2" xfId="1280"/>
    <cellStyle name="_DEM-WP(C) Costs not in AURORA 2007PCORC-5.07Update_DEM-WP(C) Production O&amp;M 2009GRC Rebuttal_Electric Rev Req Model (2009 GRC) Rebuttal" xfId="1281"/>
    <cellStyle name="_DEM-WP(C) Costs not in AURORA 2007PCORC-5.07Update_DEM-WP(C) Production O&amp;M 2009GRC Rebuttal_Electric Rev Req Model (2009 GRC) Rebuttal 2" xfId="1282"/>
    <cellStyle name="_DEM-WP(C) Costs not in AURORA 2007PCORC-5.07Update_DEM-WP(C) Production O&amp;M 2009GRC Rebuttal_Electric Rev Req Model (2009 GRC) Rebuttal REmoval of New  WH Solar AdjustMI" xfId="1283"/>
    <cellStyle name="_DEM-WP(C) Costs not in AURORA 2007PCORC-5.07Update_DEM-WP(C) Production O&amp;M 2009GRC Rebuttal_Electric Rev Req Model (2009 GRC) Rebuttal REmoval of New  WH Solar AdjustMI 2" xfId="1284"/>
    <cellStyle name="_DEM-WP(C) Costs not in AURORA 2007PCORC-5.07Update_DEM-WP(C) Production O&amp;M 2009GRC Rebuttal_Electric Rev Req Model (2009 GRC) Revised 01-18-2010" xfId="1285"/>
    <cellStyle name="_DEM-WP(C) Costs not in AURORA 2007PCORC-5.07Update_DEM-WP(C) Production O&amp;M 2009GRC Rebuttal_Electric Rev Req Model (2009 GRC) Revised 01-18-2010 2" xfId="1286"/>
    <cellStyle name="_DEM-WP(C) Costs not in AURORA 2007PCORC-5.07Update_DEM-WP(C) Production O&amp;M 2009GRC Rebuttal_Final Order Electric EXHIBIT A-1" xfId="1287"/>
    <cellStyle name="_DEM-WP(C) Costs not in AURORA 2007PCORC-5.07Update_DEM-WP(C) Production O&amp;M 2009GRC Rebuttal_Final Order Electric EXHIBIT A-1 2" xfId="1288"/>
    <cellStyle name="_DEM-WP(C) Costs not in AURORA 2007PCORC-5.07Update_DEM-WP(C) Production O&amp;M 2009GRC Rebuttal_Rebuttal Power Costs" xfId="1289"/>
    <cellStyle name="_DEM-WP(C) Costs not in AURORA 2007PCORC-5.07Update_DEM-WP(C) Production O&amp;M 2009GRC Rebuttal_Rebuttal Power Costs 2" xfId="1290"/>
    <cellStyle name="_DEM-WP(C) Costs not in AURORA 2007PCORC-5.07Update_DEM-WP(C) Production O&amp;M 2009GRC Rebuttal_Rebuttal Power Costs_Adj Bench DR 3 for Initial Briefs (Electric)" xfId="1291"/>
    <cellStyle name="_DEM-WP(C) Costs not in AURORA 2007PCORC-5.07Update_DEM-WP(C) Production O&amp;M 2009GRC Rebuttal_Rebuttal Power Costs_Adj Bench DR 3 for Initial Briefs (Electric) 2" xfId="1292"/>
    <cellStyle name="_DEM-WP(C) Costs not in AURORA 2007PCORC-5.07Update_DEM-WP(C) Production O&amp;M 2009GRC Rebuttal_Rebuttal Power Costs_Electric Rev Req Model (2009 GRC) Rebuttal" xfId="1293"/>
    <cellStyle name="_DEM-WP(C) Costs not in AURORA 2007PCORC-5.07Update_DEM-WP(C) Production O&amp;M 2009GRC Rebuttal_Rebuttal Power Costs_Electric Rev Req Model (2009 GRC) Rebuttal 2" xfId="1294"/>
    <cellStyle name="_DEM-WP(C) Costs not in AURORA 2007PCORC-5.07Update_DEM-WP(C) Production O&amp;M 2009GRC Rebuttal_Rebuttal Power Costs_Electric Rev Req Model (2009 GRC) Rebuttal REmoval of New  WH Solar AdjustMI" xfId="1295"/>
    <cellStyle name="_DEM-WP(C) Costs not in AURORA 2007PCORC-5.07Update_DEM-WP(C) Production O&amp;M 2009GRC Rebuttal_Rebuttal Power Costs_Electric Rev Req Model (2009 GRC) Rebuttal REmoval of New  WH Solar AdjustMI 2" xfId="1296"/>
    <cellStyle name="_DEM-WP(C) Costs not in AURORA 2007PCORC-5.07Update_DEM-WP(C) Production O&amp;M 2009GRC Rebuttal_Rebuttal Power Costs_Electric Rev Req Model (2009 GRC) Revised 01-18-2010" xfId="1297"/>
    <cellStyle name="_DEM-WP(C) Costs not in AURORA 2007PCORC-5.07Update_DEM-WP(C) Production O&amp;M 2009GRC Rebuttal_Rebuttal Power Costs_Electric Rev Req Model (2009 GRC) Revised 01-18-2010 2" xfId="1298"/>
    <cellStyle name="_DEM-WP(C) Costs not in AURORA 2007PCORC-5.07Update_DEM-WP(C) Production O&amp;M 2009GRC Rebuttal_Rebuttal Power Costs_Final Order Electric EXHIBIT A-1" xfId="1299"/>
    <cellStyle name="_DEM-WP(C) Costs not in AURORA 2007PCORC-5.07Update_DEM-WP(C) Production O&amp;M 2009GRC Rebuttal_Rebuttal Power Costs_Final Order Electric EXHIBIT A-1 2" xfId="1300"/>
    <cellStyle name="_DEM-WP(C) Costs not in AURORA 2007PCORC-5.07Update_Electric Rev Req Model (2009 GRC) " xfId="1301"/>
    <cellStyle name="_DEM-WP(C) Costs not in AURORA 2007PCORC-5.07Update_Electric Rev Req Model (2009 GRC)  2" xfId="1302"/>
    <cellStyle name="_DEM-WP(C) Costs not in AURORA 2007PCORC-5.07Update_Electric Rev Req Model (2009 GRC) Rebuttal" xfId="1303"/>
    <cellStyle name="_DEM-WP(C) Costs not in AURORA 2007PCORC-5.07Update_Electric Rev Req Model (2009 GRC) Rebuttal 2" xfId="1304"/>
    <cellStyle name="_DEM-WP(C) Costs not in AURORA 2007PCORC-5.07Update_Electric Rev Req Model (2009 GRC) Rebuttal REmoval of New  WH Solar AdjustMI" xfId="1305"/>
    <cellStyle name="_DEM-WP(C) Costs not in AURORA 2007PCORC-5.07Update_Electric Rev Req Model (2009 GRC) Rebuttal REmoval of New  WH Solar AdjustMI 2" xfId="1306"/>
    <cellStyle name="_DEM-WP(C) Costs not in AURORA 2007PCORC-5.07Update_Electric Rev Req Model (2009 GRC) Revised 01-18-2010" xfId="1307"/>
    <cellStyle name="_DEM-WP(C) Costs not in AURORA 2007PCORC-5.07Update_Electric Rev Req Model (2009 GRC) Revised 01-18-2010 2" xfId="1308"/>
    <cellStyle name="_DEM-WP(C) Costs not in AURORA 2007PCORC-5.07Update_Final Order Electric EXHIBIT A-1" xfId="1309"/>
    <cellStyle name="_DEM-WP(C) Costs not in AURORA 2007PCORC-5.07Update_Final Order Electric EXHIBIT A-1 2" xfId="1310"/>
    <cellStyle name="_DEM-WP(C) Costs not in AURORA 2007PCORC-5.07Update_Power Costs - Comparison bx Rbtl-Staff-Jt-PC" xfId="1311"/>
    <cellStyle name="_DEM-WP(C) Costs not in AURORA 2007PCORC-5.07Update_Power Costs - Comparison bx Rbtl-Staff-Jt-PC 2" xfId="1312"/>
    <cellStyle name="_DEM-WP(C) Costs not in AURORA 2007PCORC-5.07Update_Rebuttal Power Costs" xfId="1313"/>
    <cellStyle name="_DEM-WP(C) Costs not in AURORA 2007PCORC-5.07Update_Rebuttal Power Costs 2" xfId="1314"/>
    <cellStyle name="_DEM-WP(C) Costs not in AURORA 2007PCORC-5.07Update_TENASKA REGULATORY ASSET" xfId="1315"/>
    <cellStyle name="_DEM-WP(C) Costs not in AURORA 2007PCORC-5.07Update_TENASKA REGULATORY ASSET 2" xfId="1316"/>
    <cellStyle name="_DEM-WP(C) Prod O&amp;M 2007GRC" xfId="1317"/>
    <cellStyle name="_DEM-WP(C) Prod O&amp;M 2007GRC 2" xfId="1318"/>
    <cellStyle name="_DEM-WP(C) Prod O&amp;M 2007GRC_Adj Bench DR 3 for Initial Briefs (Electric)" xfId="1319"/>
    <cellStyle name="_DEM-WP(C) Prod O&amp;M 2007GRC_Adj Bench DR 3 for Initial Briefs (Electric) 2" xfId="1320"/>
    <cellStyle name="_DEM-WP(C) Prod O&amp;M 2007GRC_Book2" xfId="1321"/>
    <cellStyle name="_DEM-WP(C) Prod O&amp;M 2007GRC_Book2 2" xfId="1322"/>
    <cellStyle name="_DEM-WP(C) Prod O&amp;M 2007GRC_Book2_Adj Bench DR 3 for Initial Briefs (Electric)" xfId="1323"/>
    <cellStyle name="_DEM-WP(C) Prod O&amp;M 2007GRC_Book2_Adj Bench DR 3 for Initial Briefs (Electric) 2" xfId="1324"/>
    <cellStyle name="_DEM-WP(C) Prod O&amp;M 2007GRC_Book2_Electric Rev Req Model (2009 GRC) Rebuttal" xfId="1325"/>
    <cellStyle name="_DEM-WP(C) Prod O&amp;M 2007GRC_Book2_Electric Rev Req Model (2009 GRC) Rebuttal 2" xfId="1326"/>
    <cellStyle name="_DEM-WP(C) Prod O&amp;M 2007GRC_Book2_Electric Rev Req Model (2009 GRC) Rebuttal REmoval of New  WH Solar AdjustMI" xfId="1327"/>
    <cellStyle name="_DEM-WP(C) Prod O&amp;M 2007GRC_Book2_Electric Rev Req Model (2009 GRC) Rebuttal REmoval of New  WH Solar AdjustMI 2" xfId="1328"/>
    <cellStyle name="_DEM-WP(C) Prod O&amp;M 2007GRC_Book2_Electric Rev Req Model (2009 GRC) Revised 01-18-2010" xfId="1329"/>
    <cellStyle name="_DEM-WP(C) Prod O&amp;M 2007GRC_Book2_Electric Rev Req Model (2009 GRC) Revised 01-18-2010 2" xfId="1330"/>
    <cellStyle name="_DEM-WP(C) Prod O&amp;M 2007GRC_Book2_Final Order Electric EXHIBIT A-1" xfId="1331"/>
    <cellStyle name="_DEM-WP(C) Prod O&amp;M 2007GRC_Book2_Final Order Electric EXHIBIT A-1 2" xfId="1332"/>
    <cellStyle name="_DEM-WP(C) Prod O&amp;M 2007GRC_Electric Rev Req Model (2009 GRC) Rebuttal" xfId="1333"/>
    <cellStyle name="_DEM-WP(C) Prod O&amp;M 2007GRC_Electric Rev Req Model (2009 GRC) Rebuttal 2" xfId="1334"/>
    <cellStyle name="_DEM-WP(C) Prod O&amp;M 2007GRC_Electric Rev Req Model (2009 GRC) Rebuttal REmoval of New  WH Solar AdjustMI" xfId="1335"/>
    <cellStyle name="_DEM-WP(C) Prod O&amp;M 2007GRC_Electric Rev Req Model (2009 GRC) Rebuttal REmoval of New  WH Solar AdjustMI 2" xfId="1336"/>
    <cellStyle name="_DEM-WP(C) Prod O&amp;M 2007GRC_Electric Rev Req Model (2009 GRC) Revised 01-18-2010" xfId="1337"/>
    <cellStyle name="_DEM-WP(C) Prod O&amp;M 2007GRC_Electric Rev Req Model (2009 GRC) Revised 01-18-2010 2" xfId="1338"/>
    <cellStyle name="_DEM-WP(C) Prod O&amp;M 2007GRC_Final Order Electric EXHIBIT A-1" xfId="1339"/>
    <cellStyle name="_DEM-WP(C) Prod O&amp;M 2007GRC_Final Order Electric EXHIBIT A-1 2" xfId="1340"/>
    <cellStyle name="_DEM-WP(C) Prod O&amp;M 2007GRC_Rebuttal Power Costs" xfId="1341"/>
    <cellStyle name="_DEM-WP(C) Prod O&amp;M 2007GRC_Rebuttal Power Costs 2" xfId="1342"/>
    <cellStyle name="_DEM-WP(C) Prod O&amp;M 2007GRC_Rebuttal Power Costs_Adj Bench DR 3 for Initial Briefs (Electric)" xfId="1343"/>
    <cellStyle name="_DEM-WP(C) Prod O&amp;M 2007GRC_Rebuttal Power Costs_Adj Bench DR 3 for Initial Briefs (Electric) 2" xfId="1344"/>
    <cellStyle name="_DEM-WP(C) Prod O&amp;M 2007GRC_Rebuttal Power Costs_Electric Rev Req Model (2009 GRC) Rebuttal" xfId="1345"/>
    <cellStyle name="_DEM-WP(C) Prod O&amp;M 2007GRC_Rebuttal Power Costs_Electric Rev Req Model (2009 GRC) Rebuttal 2" xfId="1346"/>
    <cellStyle name="_DEM-WP(C) Prod O&amp;M 2007GRC_Rebuttal Power Costs_Electric Rev Req Model (2009 GRC) Rebuttal REmoval of New  WH Solar AdjustMI" xfId="1347"/>
    <cellStyle name="_DEM-WP(C) Prod O&amp;M 2007GRC_Rebuttal Power Costs_Electric Rev Req Model (2009 GRC) Rebuttal REmoval of New  WH Solar AdjustMI 2" xfId="1348"/>
    <cellStyle name="_DEM-WP(C) Prod O&amp;M 2007GRC_Rebuttal Power Costs_Electric Rev Req Model (2009 GRC) Revised 01-18-2010" xfId="1349"/>
    <cellStyle name="_DEM-WP(C) Prod O&amp;M 2007GRC_Rebuttal Power Costs_Electric Rev Req Model (2009 GRC) Revised 01-18-2010 2" xfId="1350"/>
    <cellStyle name="_DEM-WP(C) Prod O&amp;M 2007GRC_Rebuttal Power Costs_Final Order Electric EXHIBIT A-1" xfId="1351"/>
    <cellStyle name="_DEM-WP(C) Prod O&amp;M 2007GRC_Rebuttal Power Costs_Final Order Electric EXHIBIT A-1 2" xfId="1352"/>
    <cellStyle name="_DEM-WP(C) Rate Year Sumas by Month Update Corrected" xfId="1353"/>
    <cellStyle name="_DEM-WP(C) Sumas Proforma 11.5.07" xfId="1354"/>
    <cellStyle name="_DEM-WP(C) Westside Hydro Data_051007" xfId="1355"/>
    <cellStyle name="_DEM-WP(C) Westside Hydro Data_051007 2" xfId="1356"/>
    <cellStyle name="_DEM-WP(C) Westside Hydro Data_051007_16.37E Wild Horse Expansion DeferralRevwrkingfile SF" xfId="1357"/>
    <cellStyle name="_DEM-WP(C) Westside Hydro Data_051007_16.37E Wild Horse Expansion DeferralRevwrkingfile SF 2" xfId="1358"/>
    <cellStyle name="_DEM-WP(C) Westside Hydro Data_051007_Adj Bench DR 3 for Initial Briefs (Electric)" xfId="1359"/>
    <cellStyle name="_DEM-WP(C) Westside Hydro Data_051007_Adj Bench DR 3 for Initial Briefs (Electric) 2" xfId="1360"/>
    <cellStyle name="_DEM-WP(C) Westside Hydro Data_051007_Book2" xfId="1361"/>
    <cellStyle name="_DEM-WP(C) Westside Hydro Data_051007_Book2 2" xfId="1362"/>
    <cellStyle name="_DEM-WP(C) Westside Hydro Data_051007_Book4" xfId="1363"/>
    <cellStyle name="_DEM-WP(C) Westside Hydro Data_051007_Book4 2" xfId="1364"/>
    <cellStyle name="_DEM-WP(C) Westside Hydro Data_051007_Electric Rev Req Model (2009 GRC) " xfId="1365"/>
    <cellStyle name="_DEM-WP(C) Westside Hydro Data_051007_Electric Rev Req Model (2009 GRC)  2" xfId="1366"/>
    <cellStyle name="_DEM-WP(C) Westside Hydro Data_051007_Electric Rev Req Model (2009 GRC) Rebuttal" xfId="1367"/>
    <cellStyle name="_DEM-WP(C) Westside Hydro Data_051007_Electric Rev Req Model (2009 GRC) Rebuttal 2" xfId="1368"/>
    <cellStyle name="_DEM-WP(C) Westside Hydro Data_051007_Electric Rev Req Model (2009 GRC) Rebuttal REmoval of New  WH Solar AdjustMI" xfId="1369"/>
    <cellStyle name="_DEM-WP(C) Westside Hydro Data_051007_Electric Rev Req Model (2009 GRC) Rebuttal REmoval of New  WH Solar AdjustMI 2" xfId="1370"/>
    <cellStyle name="_DEM-WP(C) Westside Hydro Data_051007_Electric Rev Req Model (2009 GRC) Revised 01-18-2010" xfId="1371"/>
    <cellStyle name="_DEM-WP(C) Westside Hydro Data_051007_Electric Rev Req Model (2009 GRC) Revised 01-18-2010 2" xfId="1372"/>
    <cellStyle name="_DEM-WP(C) Westside Hydro Data_051007_Final Order Electric EXHIBIT A-1" xfId="1373"/>
    <cellStyle name="_DEM-WP(C) Westside Hydro Data_051007_Final Order Electric EXHIBIT A-1 2" xfId="1374"/>
    <cellStyle name="_DEM-WP(C) Westside Hydro Data_051007_Power Costs - Comparison bx Rbtl-Staff-Jt-PC" xfId="1375"/>
    <cellStyle name="_DEM-WP(C) Westside Hydro Data_051007_Power Costs - Comparison bx Rbtl-Staff-Jt-PC 2" xfId="1376"/>
    <cellStyle name="_DEM-WP(C) Westside Hydro Data_051007_Rebuttal Power Costs" xfId="1377"/>
    <cellStyle name="_DEM-WP(C) Westside Hydro Data_051007_Rebuttal Power Costs 2" xfId="1378"/>
    <cellStyle name="_DEM-WP(C) Westside Hydro Data_051007_TENASKA REGULATORY ASSET" xfId="1379"/>
    <cellStyle name="_DEM-WP(C) Westside Hydro Data_051007_TENASKA REGULATORY ASSET 2" xfId="1380"/>
    <cellStyle name="_x0013__Electric Rev Req Model (2009 GRC) " xfId="1381"/>
    <cellStyle name="_x0013__Electric Rev Req Model (2009 GRC)  2" xfId="1382"/>
    <cellStyle name="_x0013__Electric Rev Req Model (2009 GRC) Rebuttal" xfId="1383"/>
    <cellStyle name="_x0013__Electric Rev Req Model (2009 GRC) Rebuttal 2" xfId="1384"/>
    <cellStyle name="_x0013__Electric Rev Req Model (2009 GRC) Rebuttal REmoval of New  WH Solar AdjustMI" xfId="1385"/>
    <cellStyle name="_x0013__Electric Rev Req Model (2009 GRC) Rebuttal REmoval of New  WH Solar AdjustMI 2" xfId="1386"/>
    <cellStyle name="_x0013__Electric Rev Req Model (2009 GRC) Revised 01-18-2010" xfId="1387"/>
    <cellStyle name="_x0013__Electric Rev Req Model (2009 GRC) Revised 01-18-2010 2" xfId="1388"/>
    <cellStyle name="_x0013__Final Order Electric EXHIBIT A-1" xfId="1389"/>
    <cellStyle name="_x0013__Final Order Electric EXHIBIT A-1 2" xfId="1390"/>
    <cellStyle name="_Fixed Gas Transport 1 19 09" xfId="1391"/>
    <cellStyle name="_Fixed Gas Transport 1 19 09 2" xfId="1392"/>
    <cellStyle name="_Fuel Prices 4-14" xfId="1393"/>
    <cellStyle name="_Fuel Prices 4-14 2" xfId="1394"/>
    <cellStyle name="_Fuel Prices 4-14 2 2" xfId="1395"/>
    <cellStyle name="_Fuel Prices 4-14 3" xfId="1396"/>
    <cellStyle name="_Fuel Prices 4-14_04 07E Wild Horse Wind Expansion (C) (2)" xfId="1397"/>
    <cellStyle name="_Fuel Prices 4-14_04 07E Wild Horse Wind Expansion (C) (2) 2" xfId="1398"/>
    <cellStyle name="_Fuel Prices 4-14_04 07E Wild Horse Wind Expansion (C) (2)_Adj Bench DR 3 for Initial Briefs (Electric)" xfId="1399"/>
    <cellStyle name="_Fuel Prices 4-14_04 07E Wild Horse Wind Expansion (C) (2)_Adj Bench DR 3 for Initial Briefs (Electric) 2" xfId="1400"/>
    <cellStyle name="_Fuel Prices 4-14_04 07E Wild Horse Wind Expansion (C) (2)_Electric Rev Req Model (2009 GRC) " xfId="1401"/>
    <cellStyle name="_Fuel Prices 4-14_04 07E Wild Horse Wind Expansion (C) (2)_Electric Rev Req Model (2009 GRC)  2" xfId="1402"/>
    <cellStyle name="_Fuel Prices 4-14_04 07E Wild Horse Wind Expansion (C) (2)_Electric Rev Req Model (2009 GRC) Rebuttal" xfId="1403"/>
    <cellStyle name="_Fuel Prices 4-14_04 07E Wild Horse Wind Expansion (C) (2)_Electric Rev Req Model (2009 GRC) Rebuttal 2" xfId="1404"/>
    <cellStyle name="_Fuel Prices 4-14_04 07E Wild Horse Wind Expansion (C) (2)_Electric Rev Req Model (2009 GRC) Rebuttal REmoval of New  WH Solar AdjustMI" xfId="1405"/>
    <cellStyle name="_Fuel Prices 4-14_04 07E Wild Horse Wind Expansion (C) (2)_Electric Rev Req Model (2009 GRC) Rebuttal REmoval of New  WH Solar AdjustMI 2" xfId="1406"/>
    <cellStyle name="_Fuel Prices 4-14_04 07E Wild Horse Wind Expansion (C) (2)_Electric Rev Req Model (2009 GRC) Revised 01-18-2010" xfId="1407"/>
    <cellStyle name="_Fuel Prices 4-14_04 07E Wild Horse Wind Expansion (C) (2)_Electric Rev Req Model (2009 GRC) Revised 01-18-2010 2" xfId="1408"/>
    <cellStyle name="_Fuel Prices 4-14_04 07E Wild Horse Wind Expansion (C) (2)_Final Order Electric EXHIBIT A-1" xfId="1409"/>
    <cellStyle name="_Fuel Prices 4-14_04 07E Wild Horse Wind Expansion (C) (2)_Final Order Electric EXHIBIT A-1 2" xfId="1410"/>
    <cellStyle name="_Fuel Prices 4-14_04 07E Wild Horse Wind Expansion (C) (2)_TENASKA REGULATORY ASSET" xfId="1411"/>
    <cellStyle name="_Fuel Prices 4-14_04 07E Wild Horse Wind Expansion (C) (2)_TENASKA REGULATORY ASSET 2" xfId="1412"/>
    <cellStyle name="_Fuel Prices 4-14_16.37E Wild Horse Expansion DeferralRevwrkingfile SF" xfId="1413"/>
    <cellStyle name="_Fuel Prices 4-14_16.37E Wild Horse Expansion DeferralRevwrkingfile SF 2" xfId="1414"/>
    <cellStyle name="_Fuel Prices 4-14_4 31 Regulatory Assets and Liabilities  7 06- Exhibit D" xfId="1415"/>
    <cellStyle name="_Fuel Prices 4-14_4 31 Regulatory Assets and Liabilities  7 06- Exhibit D 2" xfId="1416"/>
    <cellStyle name="_Fuel Prices 4-14_4 32 Regulatory Assets and Liabilities  7 06- Exhibit D" xfId="1417"/>
    <cellStyle name="_Fuel Prices 4-14_4 32 Regulatory Assets and Liabilities  7 06- Exhibit D 2" xfId="1418"/>
    <cellStyle name="_Fuel Prices 4-14_Book2" xfId="1419"/>
    <cellStyle name="_Fuel Prices 4-14_Book2 2" xfId="1420"/>
    <cellStyle name="_Fuel Prices 4-14_Book2_Adj Bench DR 3 for Initial Briefs (Electric)" xfId="1421"/>
    <cellStyle name="_Fuel Prices 4-14_Book2_Adj Bench DR 3 for Initial Briefs (Electric) 2" xfId="1422"/>
    <cellStyle name="_Fuel Prices 4-14_Book2_Electric Rev Req Model (2009 GRC) Rebuttal" xfId="1423"/>
    <cellStyle name="_Fuel Prices 4-14_Book2_Electric Rev Req Model (2009 GRC) Rebuttal 2" xfId="1424"/>
    <cellStyle name="_Fuel Prices 4-14_Book2_Electric Rev Req Model (2009 GRC) Rebuttal REmoval of New  WH Solar AdjustMI" xfId="1425"/>
    <cellStyle name="_Fuel Prices 4-14_Book2_Electric Rev Req Model (2009 GRC) Rebuttal REmoval of New  WH Solar AdjustMI 2" xfId="1426"/>
    <cellStyle name="_Fuel Prices 4-14_Book2_Electric Rev Req Model (2009 GRC) Revised 01-18-2010" xfId="1427"/>
    <cellStyle name="_Fuel Prices 4-14_Book2_Electric Rev Req Model (2009 GRC) Revised 01-18-2010 2" xfId="1428"/>
    <cellStyle name="_Fuel Prices 4-14_Book2_Final Order Electric EXHIBIT A-1" xfId="1429"/>
    <cellStyle name="_Fuel Prices 4-14_Book2_Final Order Electric EXHIBIT A-1 2" xfId="1430"/>
    <cellStyle name="_Fuel Prices 4-14_Book4" xfId="1431"/>
    <cellStyle name="_Fuel Prices 4-14_Book4 2" xfId="1432"/>
    <cellStyle name="_Fuel Prices 4-14_Book9" xfId="1433"/>
    <cellStyle name="_Fuel Prices 4-14_Book9 2" xfId="1434"/>
    <cellStyle name="_Fuel Prices 4-14_Direct Assignment Distribution Plant 2008" xfId="1435"/>
    <cellStyle name="_Fuel Prices 4-14_Direct Assignment Distribution Plant 2008 2" xfId="1436"/>
    <cellStyle name="_Fuel Prices 4-14_Direct Assignment Distribution Plant 2008 2 2" xfId="1437"/>
    <cellStyle name="_Fuel Prices 4-14_Direct Assignment Distribution Plant 2008 2 3" xfId="1438"/>
    <cellStyle name="_Fuel Prices 4-14_Direct Assignment Distribution Plant 2008 2 4" xfId="1439"/>
    <cellStyle name="_Fuel Prices 4-14_Direct Assignment Distribution Plant 2008 3" xfId="1440"/>
    <cellStyle name="_Fuel Prices 4-14_Direct Assignment Distribution Plant 2008 4" xfId="1441"/>
    <cellStyle name="_Fuel Prices 4-14_Electric COS Inputs" xfId="1442"/>
    <cellStyle name="_Fuel Prices 4-14_Electric COS Inputs 2" xfId="1443"/>
    <cellStyle name="_Fuel Prices 4-14_Electric COS Inputs 2 2" xfId="1444"/>
    <cellStyle name="_Fuel Prices 4-14_Electric COS Inputs 2 3" xfId="1445"/>
    <cellStyle name="_Fuel Prices 4-14_Electric COS Inputs 2 4" xfId="1446"/>
    <cellStyle name="_Fuel Prices 4-14_Electric COS Inputs 3" xfId="1447"/>
    <cellStyle name="_Fuel Prices 4-14_Electric COS Inputs 4" xfId="1448"/>
    <cellStyle name="_Fuel Prices 4-14_Electric Rate Spread and Rate Design 3.23.09" xfId="1449"/>
    <cellStyle name="_Fuel Prices 4-14_Electric Rate Spread and Rate Design 3.23.09 2" xfId="1450"/>
    <cellStyle name="_Fuel Prices 4-14_Electric Rate Spread and Rate Design 3.23.09 2 2" xfId="1451"/>
    <cellStyle name="_Fuel Prices 4-14_Electric Rate Spread and Rate Design 3.23.09 2 3" xfId="1452"/>
    <cellStyle name="_Fuel Prices 4-14_Electric Rate Spread and Rate Design 3.23.09 2 4" xfId="1453"/>
    <cellStyle name="_Fuel Prices 4-14_Electric Rate Spread and Rate Design 3.23.09 3" xfId="1454"/>
    <cellStyle name="_Fuel Prices 4-14_Electric Rate Spread and Rate Design 3.23.09 4" xfId="1455"/>
    <cellStyle name="_Fuel Prices 4-14_INPUTS" xfId="1456"/>
    <cellStyle name="_Fuel Prices 4-14_INPUTS 2" xfId="1457"/>
    <cellStyle name="_Fuel Prices 4-14_INPUTS 2 2" xfId="1458"/>
    <cellStyle name="_Fuel Prices 4-14_INPUTS 2 3" xfId="1459"/>
    <cellStyle name="_Fuel Prices 4-14_INPUTS 2 4" xfId="1460"/>
    <cellStyle name="_Fuel Prices 4-14_INPUTS 3" xfId="1461"/>
    <cellStyle name="_Fuel Prices 4-14_INPUTS 4" xfId="1462"/>
    <cellStyle name="_Fuel Prices 4-14_Leased Transformer &amp; Substation Plant &amp; Rev 12-2009" xfId="1463"/>
    <cellStyle name="_Fuel Prices 4-14_Leased Transformer &amp; Substation Plant &amp; Rev 12-2009 2" xfId="1464"/>
    <cellStyle name="_Fuel Prices 4-14_Leased Transformer &amp; Substation Plant &amp; Rev 12-2009 2 2" xfId="1465"/>
    <cellStyle name="_Fuel Prices 4-14_Leased Transformer &amp; Substation Plant &amp; Rev 12-2009 2 3" xfId="1466"/>
    <cellStyle name="_Fuel Prices 4-14_Leased Transformer &amp; Substation Plant &amp; Rev 12-2009 2 4" xfId="1467"/>
    <cellStyle name="_Fuel Prices 4-14_Leased Transformer &amp; Substation Plant &amp; Rev 12-2009 3" xfId="1468"/>
    <cellStyle name="_Fuel Prices 4-14_Leased Transformer &amp; Substation Plant &amp; Rev 12-2009 4" xfId="1469"/>
    <cellStyle name="_Fuel Prices 4-14_Peak Credit Exhibits for 2009 GRC" xfId="1470"/>
    <cellStyle name="_Fuel Prices 4-14_Peak Credit Exhibits for 2009 GRC 2" xfId="1471"/>
    <cellStyle name="_Fuel Prices 4-14_Peak Credit Exhibits for 2009 GRC 2 2" xfId="1472"/>
    <cellStyle name="_Fuel Prices 4-14_Peak Credit Exhibits for 2009 GRC 2 3" xfId="1473"/>
    <cellStyle name="_Fuel Prices 4-14_Peak Credit Exhibits for 2009 GRC 2 4" xfId="1474"/>
    <cellStyle name="_Fuel Prices 4-14_Peak Credit Exhibits for 2009 GRC 3" xfId="1475"/>
    <cellStyle name="_Fuel Prices 4-14_Peak Credit Exhibits for 2009 GRC 4" xfId="1476"/>
    <cellStyle name="_Fuel Prices 4-14_Power Costs - Comparison bx Rbtl-Staff-Jt-PC" xfId="1477"/>
    <cellStyle name="_Fuel Prices 4-14_Power Costs - Comparison bx Rbtl-Staff-Jt-PC 2" xfId="1478"/>
    <cellStyle name="_Fuel Prices 4-14_Power Costs - Comparison bx Rbtl-Staff-Jt-PC_Adj Bench DR 3 for Initial Briefs (Electric)" xfId="1479"/>
    <cellStyle name="_Fuel Prices 4-14_Power Costs - Comparison bx Rbtl-Staff-Jt-PC_Adj Bench DR 3 for Initial Briefs (Electric) 2" xfId="1480"/>
    <cellStyle name="_Fuel Prices 4-14_Power Costs - Comparison bx Rbtl-Staff-Jt-PC_Electric Rev Req Model (2009 GRC) Rebuttal" xfId="1481"/>
    <cellStyle name="_Fuel Prices 4-14_Power Costs - Comparison bx Rbtl-Staff-Jt-PC_Electric Rev Req Model (2009 GRC) Rebuttal 2" xfId="1482"/>
    <cellStyle name="_Fuel Prices 4-14_Power Costs - Comparison bx Rbtl-Staff-Jt-PC_Electric Rev Req Model (2009 GRC) Rebuttal REmoval of New  WH Solar AdjustMI" xfId="1483"/>
    <cellStyle name="_Fuel Prices 4-14_Power Costs - Comparison bx Rbtl-Staff-Jt-PC_Electric Rev Req Model (2009 GRC) Rebuttal REmoval of New  WH Solar AdjustMI 2" xfId="1484"/>
    <cellStyle name="_Fuel Prices 4-14_Power Costs - Comparison bx Rbtl-Staff-Jt-PC_Electric Rev Req Model (2009 GRC) Revised 01-18-2010" xfId="1485"/>
    <cellStyle name="_Fuel Prices 4-14_Power Costs - Comparison bx Rbtl-Staff-Jt-PC_Electric Rev Req Model (2009 GRC) Revised 01-18-2010 2" xfId="1486"/>
    <cellStyle name="_Fuel Prices 4-14_Power Costs - Comparison bx Rbtl-Staff-Jt-PC_Final Order Electric EXHIBIT A-1" xfId="1487"/>
    <cellStyle name="_Fuel Prices 4-14_Power Costs - Comparison bx Rbtl-Staff-Jt-PC_Final Order Electric EXHIBIT A-1 2" xfId="1488"/>
    <cellStyle name="_Fuel Prices 4-14_Production Adj 4.37" xfId="1489"/>
    <cellStyle name="_Fuel Prices 4-14_Production Adj 4.37 2" xfId="1490"/>
    <cellStyle name="_Fuel Prices 4-14_Purchased Power Adj 4.03" xfId="1491"/>
    <cellStyle name="_Fuel Prices 4-14_Purchased Power Adj 4.03 2" xfId="1492"/>
    <cellStyle name="_Fuel Prices 4-14_Rate Design Sch 24" xfId="1493"/>
    <cellStyle name="_Fuel Prices 4-14_Rate Design Sch 25" xfId="1494"/>
    <cellStyle name="_Fuel Prices 4-14_Rate Design Sch 25 2" xfId="1495"/>
    <cellStyle name="_Fuel Prices 4-14_Rate Design Sch 26" xfId="1496"/>
    <cellStyle name="_Fuel Prices 4-14_Rate Design Sch 26 2" xfId="1497"/>
    <cellStyle name="_Fuel Prices 4-14_Rate Design Sch 31" xfId="1498"/>
    <cellStyle name="_Fuel Prices 4-14_Rate Design Sch 31 2" xfId="1499"/>
    <cellStyle name="_Fuel Prices 4-14_Rate Design Sch 43" xfId="1500"/>
    <cellStyle name="_Fuel Prices 4-14_Rate Design Sch 43 2" xfId="1501"/>
    <cellStyle name="_Fuel Prices 4-14_Rate Design Sch 448-449" xfId="1502"/>
    <cellStyle name="_Fuel Prices 4-14_Rate Design Sch 46" xfId="1503"/>
    <cellStyle name="_Fuel Prices 4-14_Rate Design Sch 46 2" xfId="1504"/>
    <cellStyle name="_Fuel Prices 4-14_Rate Spread" xfId="1505"/>
    <cellStyle name="_Fuel Prices 4-14_Rate Spread 2" xfId="1506"/>
    <cellStyle name="_Fuel Prices 4-14_Rebuttal Power Costs" xfId="1507"/>
    <cellStyle name="_Fuel Prices 4-14_Rebuttal Power Costs 2" xfId="1508"/>
    <cellStyle name="_Fuel Prices 4-14_Rebuttal Power Costs_Adj Bench DR 3 for Initial Briefs (Electric)" xfId="1509"/>
    <cellStyle name="_Fuel Prices 4-14_Rebuttal Power Costs_Adj Bench DR 3 for Initial Briefs (Electric) 2" xfId="1510"/>
    <cellStyle name="_Fuel Prices 4-14_Rebuttal Power Costs_Electric Rev Req Model (2009 GRC) Rebuttal" xfId="1511"/>
    <cellStyle name="_Fuel Prices 4-14_Rebuttal Power Costs_Electric Rev Req Model (2009 GRC) Rebuttal 2" xfId="1512"/>
    <cellStyle name="_Fuel Prices 4-14_Rebuttal Power Costs_Electric Rev Req Model (2009 GRC) Rebuttal REmoval of New  WH Solar AdjustMI" xfId="1513"/>
    <cellStyle name="_Fuel Prices 4-14_Rebuttal Power Costs_Electric Rev Req Model (2009 GRC) Rebuttal REmoval of New  WH Solar AdjustMI 2" xfId="1514"/>
    <cellStyle name="_Fuel Prices 4-14_Rebuttal Power Costs_Electric Rev Req Model (2009 GRC) Revised 01-18-2010" xfId="1515"/>
    <cellStyle name="_Fuel Prices 4-14_Rebuttal Power Costs_Electric Rev Req Model (2009 GRC) Revised 01-18-2010 2" xfId="1516"/>
    <cellStyle name="_Fuel Prices 4-14_Rebuttal Power Costs_Final Order Electric EXHIBIT A-1" xfId="1517"/>
    <cellStyle name="_Fuel Prices 4-14_Rebuttal Power Costs_Final Order Electric EXHIBIT A-1 2" xfId="1518"/>
    <cellStyle name="_Fuel Prices 4-14_ROR 5.02" xfId="1519"/>
    <cellStyle name="_Fuel Prices 4-14_ROR 5.02 2" xfId="1520"/>
    <cellStyle name="_Fuel Prices 4-14_Sch 40 Feeder OH 2008" xfId="1521"/>
    <cellStyle name="_Fuel Prices 4-14_Sch 40 Feeder OH 2008 2" xfId="1522"/>
    <cellStyle name="_Fuel Prices 4-14_Sch 40 Interim Energy Rates " xfId="1523"/>
    <cellStyle name="_Fuel Prices 4-14_Sch 40 Interim Energy Rates  2" xfId="1524"/>
    <cellStyle name="_Fuel Prices 4-14_Sch 40 Substation A&amp;G 2008" xfId="1525"/>
    <cellStyle name="_Fuel Prices 4-14_Sch 40 Substation A&amp;G 2008 2" xfId="1526"/>
    <cellStyle name="_Fuel Prices 4-14_Sch 40 Substation O&amp;M 2008" xfId="1527"/>
    <cellStyle name="_Fuel Prices 4-14_Sch 40 Substation O&amp;M 2008 2" xfId="1528"/>
    <cellStyle name="_Fuel Prices 4-14_Subs 2008" xfId="1529"/>
    <cellStyle name="_Fuel Prices 4-14_Subs 2008 2" xfId="1530"/>
    <cellStyle name="_Gas Transportation Charges_2009GRC_120308" xfId="1531"/>
    <cellStyle name="_Gas Transportation Charges_2009GRC_120308 2" xfId="1532"/>
    <cellStyle name="_NIM 06 Base Case Current Trends" xfId="1533"/>
    <cellStyle name="_NIM 06 Base Case Current Trends 2" xfId="1534"/>
    <cellStyle name="_NIM 06 Base Case Current Trends_Adj Bench DR 3 for Initial Briefs (Electric)" xfId="1535"/>
    <cellStyle name="_NIM 06 Base Case Current Trends_Adj Bench DR 3 for Initial Briefs (Electric) 2" xfId="1536"/>
    <cellStyle name="_NIM 06 Base Case Current Trends_Book2" xfId="1537"/>
    <cellStyle name="_NIM 06 Base Case Current Trends_Book2 2" xfId="1538"/>
    <cellStyle name="_NIM 06 Base Case Current Trends_Book2_Adj Bench DR 3 for Initial Briefs (Electric)" xfId="1539"/>
    <cellStyle name="_NIM 06 Base Case Current Trends_Book2_Adj Bench DR 3 for Initial Briefs (Electric) 2" xfId="1540"/>
    <cellStyle name="_NIM 06 Base Case Current Trends_Book2_Electric Rev Req Model (2009 GRC) Rebuttal" xfId="1541"/>
    <cellStyle name="_NIM 06 Base Case Current Trends_Book2_Electric Rev Req Model (2009 GRC) Rebuttal 2" xfId="1542"/>
    <cellStyle name="_NIM 06 Base Case Current Trends_Book2_Electric Rev Req Model (2009 GRC) Rebuttal REmoval of New  WH Solar AdjustMI" xfId="1543"/>
    <cellStyle name="_NIM 06 Base Case Current Trends_Book2_Electric Rev Req Model (2009 GRC) Rebuttal REmoval of New  WH Solar AdjustMI 2" xfId="1544"/>
    <cellStyle name="_NIM 06 Base Case Current Trends_Book2_Electric Rev Req Model (2009 GRC) Revised 01-18-2010" xfId="1545"/>
    <cellStyle name="_NIM 06 Base Case Current Trends_Book2_Electric Rev Req Model (2009 GRC) Revised 01-18-2010 2" xfId="1546"/>
    <cellStyle name="_NIM 06 Base Case Current Trends_Book2_Final Order Electric EXHIBIT A-1" xfId="1547"/>
    <cellStyle name="_NIM 06 Base Case Current Trends_Book2_Final Order Electric EXHIBIT A-1 2" xfId="1548"/>
    <cellStyle name="_NIM 06 Base Case Current Trends_Electric Rev Req Model (2009 GRC) " xfId="1549"/>
    <cellStyle name="_NIM 06 Base Case Current Trends_Electric Rev Req Model (2009 GRC)  2" xfId="1550"/>
    <cellStyle name="_NIM 06 Base Case Current Trends_Electric Rev Req Model (2009 GRC) Rebuttal" xfId="1551"/>
    <cellStyle name="_NIM 06 Base Case Current Trends_Electric Rev Req Model (2009 GRC) Rebuttal 2" xfId="1552"/>
    <cellStyle name="_NIM 06 Base Case Current Trends_Electric Rev Req Model (2009 GRC) Rebuttal REmoval of New  WH Solar AdjustMI" xfId="1553"/>
    <cellStyle name="_NIM 06 Base Case Current Trends_Electric Rev Req Model (2009 GRC) Rebuttal REmoval of New  WH Solar AdjustMI 2" xfId="1554"/>
    <cellStyle name="_NIM 06 Base Case Current Trends_Electric Rev Req Model (2009 GRC) Revised 01-18-2010" xfId="1555"/>
    <cellStyle name="_NIM 06 Base Case Current Trends_Electric Rev Req Model (2009 GRC) Revised 01-18-2010 2" xfId="1556"/>
    <cellStyle name="_NIM 06 Base Case Current Trends_Final Order Electric EXHIBIT A-1" xfId="1557"/>
    <cellStyle name="_NIM 06 Base Case Current Trends_Final Order Electric EXHIBIT A-1 2" xfId="1558"/>
    <cellStyle name="_NIM 06 Base Case Current Trends_Rebuttal Power Costs" xfId="1559"/>
    <cellStyle name="_NIM 06 Base Case Current Trends_Rebuttal Power Costs 2" xfId="1560"/>
    <cellStyle name="_NIM 06 Base Case Current Trends_Rebuttal Power Costs_Adj Bench DR 3 for Initial Briefs (Electric)" xfId="1561"/>
    <cellStyle name="_NIM 06 Base Case Current Trends_Rebuttal Power Costs_Adj Bench DR 3 for Initial Briefs (Electric) 2" xfId="1562"/>
    <cellStyle name="_NIM 06 Base Case Current Trends_Rebuttal Power Costs_Electric Rev Req Model (2009 GRC) Rebuttal" xfId="1563"/>
    <cellStyle name="_NIM 06 Base Case Current Trends_Rebuttal Power Costs_Electric Rev Req Model (2009 GRC) Rebuttal 2" xfId="1564"/>
    <cellStyle name="_NIM 06 Base Case Current Trends_Rebuttal Power Costs_Electric Rev Req Model (2009 GRC) Rebuttal REmoval of New  WH Solar AdjustMI" xfId="1565"/>
    <cellStyle name="_NIM 06 Base Case Current Trends_Rebuttal Power Costs_Electric Rev Req Model (2009 GRC) Rebuttal REmoval of New  WH Solar AdjustMI 2" xfId="1566"/>
    <cellStyle name="_NIM 06 Base Case Current Trends_Rebuttal Power Costs_Electric Rev Req Model (2009 GRC) Revised 01-18-2010" xfId="1567"/>
    <cellStyle name="_NIM 06 Base Case Current Trends_Rebuttal Power Costs_Electric Rev Req Model (2009 GRC) Revised 01-18-2010 2" xfId="1568"/>
    <cellStyle name="_NIM 06 Base Case Current Trends_Rebuttal Power Costs_Final Order Electric EXHIBIT A-1" xfId="1569"/>
    <cellStyle name="_NIM 06 Base Case Current Trends_Rebuttal Power Costs_Final Order Electric EXHIBIT A-1 2" xfId="1570"/>
    <cellStyle name="_NIM 06 Base Case Current Trends_TENASKA REGULATORY ASSET" xfId="1571"/>
    <cellStyle name="_NIM 06 Base Case Current Trends_TENASKA REGULATORY ASSET 2" xfId="1572"/>
    <cellStyle name="_Portfolio SPlan Base Case.xls Chart 1" xfId="1573"/>
    <cellStyle name="_Portfolio SPlan Base Case.xls Chart 1 2" xfId="1574"/>
    <cellStyle name="_Portfolio SPlan Base Case.xls Chart 1_Adj Bench DR 3 for Initial Briefs (Electric)" xfId="1575"/>
    <cellStyle name="_Portfolio SPlan Base Case.xls Chart 1_Adj Bench DR 3 for Initial Briefs (Electric) 2" xfId="1576"/>
    <cellStyle name="_Portfolio SPlan Base Case.xls Chart 1_Book2" xfId="1577"/>
    <cellStyle name="_Portfolio SPlan Base Case.xls Chart 1_Book2 2" xfId="1578"/>
    <cellStyle name="_Portfolio SPlan Base Case.xls Chart 1_Book2_Adj Bench DR 3 for Initial Briefs (Electric)" xfId="1579"/>
    <cellStyle name="_Portfolio SPlan Base Case.xls Chart 1_Book2_Adj Bench DR 3 for Initial Briefs (Electric) 2" xfId="1580"/>
    <cellStyle name="_Portfolio SPlan Base Case.xls Chart 1_Book2_Electric Rev Req Model (2009 GRC) Rebuttal" xfId="1581"/>
    <cellStyle name="_Portfolio SPlan Base Case.xls Chart 1_Book2_Electric Rev Req Model (2009 GRC) Rebuttal 2" xfId="1582"/>
    <cellStyle name="_Portfolio SPlan Base Case.xls Chart 1_Book2_Electric Rev Req Model (2009 GRC) Rebuttal REmoval of New  WH Solar AdjustMI" xfId="1583"/>
    <cellStyle name="_Portfolio SPlan Base Case.xls Chart 1_Book2_Electric Rev Req Model (2009 GRC) Rebuttal REmoval of New  WH Solar AdjustMI 2" xfId="1584"/>
    <cellStyle name="_Portfolio SPlan Base Case.xls Chart 1_Book2_Electric Rev Req Model (2009 GRC) Revised 01-18-2010" xfId="1585"/>
    <cellStyle name="_Portfolio SPlan Base Case.xls Chart 1_Book2_Electric Rev Req Model (2009 GRC) Revised 01-18-2010 2" xfId="1586"/>
    <cellStyle name="_Portfolio SPlan Base Case.xls Chart 1_Book2_Final Order Electric EXHIBIT A-1" xfId="1587"/>
    <cellStyle name="_Portfolio SPlan Base Case.xls Chart 1_Book2_Final Order Electric EXHIBIT A-1 2" xfId="1588"/>
    <cellStyle name="_Portfolio SPlan Base Case.xls Chart 1_Electric Rev Req Model (2009 GRC) " xfId="1589"/>
    <cellStyle name="_Portfolio SPlan Base Case.xls Chart 1_Electric Rev Req Model (2009 GRC)  2" xfId="1590"/>
    <cellStyle name="_Portfolio SPlan Base Case.xls Chart 1_Electric Rev Req Model (2009 GRC) Rebuttal" xfId="1591"/>
    <cellStyle name="_Portfolio SPlan Base Case.xls Chart 1_Electric Rev Req Model (2009 GRC) Rebuttal 2" xfId="1592"/>
    <cellStyle name="_Portfolio SPlan Base Case.xls Chart 1_Electric Rev Req Model (2009 GRC) Rebuttal REmoval of New  WH Solar AdjustMI" xfId="1593"/>
    <cellStyle name="_Portfolio SPlan Base Case.xls Chart 1_Electric Rev Req Model (2009 GRC) Rebuttal REmoval of New  WH Solar AdjustMI 2" xfId="1594"/>
    <cellStyle name="_Portfolio SPlan Base Case.xls Chart 1_Electric Rev Req Model (2009 GRC) Revised 01-18-2010" xfId="1595"/>
    <cellStyle name="_Portfolio SPlan Base Case.xls Chart 1_Electric Rev Req Model (2009 GRC) Revised 01-18-2010 2" xfId="1596"/>
    <cellStyle name="_Portfolio SPlan Base Case.xls Chart 1_Final Order Electric EXHIBIT A-1" xfId="1597"/>
    <cellStyle name="_Portfolio SPlan Base Case.xls Chart 1_Final Order Electric EXHIBIT A-1 2" xfId="1598"/>
    <cellStyle name="_Portfolio SPlan Base Case.xls Chart 1_Rebuttal Power Costs" xfId="1599"/>
    <cellStyle name="_Portfolio SPlan Base Case.xls Chart 1_Rebuttal Power Costs 2" xfId="1600"/>
    <cellStyle name="_Portfolio SPlan Base Case.xls Chart 1_Rebuttal Power Costs_Adj Bench DR 3 for Initial Briefs (Electric)" xfId="1601"/>
    <cellStyle name="_Portfolio SPlan Base Case.xls Chart 1_Rebuttal Power Costs_Adj Bench DR 3 for Initial Briefs (Electric) 2" xfId="1602"/>
    <cellStyle name="_Portfolio SPlan Base Case.xls Chart 1_Rebuttal Power Costs_Electric Rev Req Model (2009 GRC) Rebuttal" xfId="1603"/>
    <cellStyle name="_Portfolio SPlan Base Case.xls Chart 1_Rebuttal Power Costs_Electric Rev Req Model (2009 GRC) Rebuttal 2" xfId="1604"/>
    <cellStyle name="_Portfolio SPlan Base Case.xls Chart 1_Rebuttal Power Costs_Electric Rev Req Model (2009 GRC) Rebuttal REmoval of New  WH Solar AdjustMI" xfId="1605"/>
    <cellStyle name="_Portfolio SPlan Base Case.xls Chart 1_Rebuttal Power Costs_Electric Rev Req Model (2009 GRC) Rebuttal REmoval of New  WH Solar AdjustMI 2" xfId="1606"/>
    <cellStyle name="_Portfolio SPlan Base Case.xls Chart 1_Rebuttal Power Costs_Electric Rev Req Model (2009 GRC) Revised 01-18-2010" xfId="1607"/>
    <cellStyle name="_Portfolio SPlan Base Case.xls Chart 1_Rebuttal Power Costs_Electric Rev Req Model (2009 GRC) Revised 01-18-2010 2" xfId="1608"/>
    <cellStyle name="_Portfolio SPlan Base Case.xls Chart 1_Rebuttal Power Costs_Final Order Electric EXHIBIT A-1" xfId="1609"/>
    <cellStyle name="_Portfolio SPlan Base Case.xls Chart 1_Rebuttal Power Costs_Final Order Electric EXHIBIT A-1 2" xfId="1610"/>
    <cellStyle name="_Portfolio SPlan Base Case.xls Chart 1_TENASKA REGULATORY ASSET" xfId="1611"/>
    <cellStyle name="_Portfolio SPlan Base Case.xls Chart 1_TENASKA REGULATORY ASSET 2" xfId="1612"/>
    <cellStyle name="_Portfolio SPlan Base Case.xls Chart 2" xfId="1613"/>
    <cellStyle name="_Portfolio SPlan Base Case.xls Chart 2 2" xfId="1614"/>
    <cellStyle name="_Portfolio SPlan Base Case.xls Chart 2_Adj Bench DR 3 for Initial Briefs (Electric)" xfId="1615"/>
    <cellStyle name="_Portfolio SPlan Base Case.xls Chart 2_Adj Bench DR 3 for Initial Briefs (Electric) 2" xfId="1616"/>
    <cellStyle name="_Portfolio SPlan Base Case.xls Chart 2_Book2" xfId="1617"/>
    <cellStyle name="_Portfolio SPlan Base Case.xls Chart 2_Book2 2" xfId="1618"/>
    <cellStyle name="_Portfolio SPlan Base Case.xls Chart 2_Book2_Adj Bench DR 3 for Initial Briefs (Electric)" xfId="1619"/>
    <cellStyle name="_Portfolio SPlan Base Case.xls Chart 2_Book2_Adj Bench DR 3 for Initial Briefs (Electric) 2" xfId="1620"/>
    <cellStyle name="_Portfolio SPlan Base Case.xls Chart 2_Book2_Electric Rev Req Model (2009 GRC) Rebuttal" xfId="1621"/>
    <cellStyle name="_Portfolio SPlan Base Case.xls Chart 2_Book2_Electric Rev Req Model (2009 GRC) Rebuttal 2" xfId="1622"/>
    <cellStyle name="_Portfolio SPlan Base Case.xls Chart 2_Book2_Electric Rev Req Model (2009 GRC) Rebuttal REmoval of New  WH Solar AdjustMI" xfId="1623"/>
    <cellStyle name="_Portfolio SPlan Base Case.xls Chart 2_Book2_Electric Rev Req Model (2009 GRC) Rebuttal REmoval of New  WH Solar AdjustMI 2" xfId="1624"/>
    <cellStyle name="_Portfolio SPlan Base Case.xls Chart 2_Book2_Electric Rev Req Model (2009 GRC) Revised 01-18-2010" xfId="1625"/>
    <cellStyle name="_Portfolio SPlan Base Case.xls Chart 2_Book2_Electric Rev Req Model (2009 GRC) Revised 01-18-2010 2" xfId="1626"/>
    <cellStyle name="_Portfolio SPlan Base Case.xls Chart 2_Book2_Final Order Electric EXHIBIT A-1" xfId="1627"/>
    <cellStyle name="_Portfolio SPlan Base Case.xls Chart 2_Book2_Final Order Electric EXHIBIT A-1 2" xfId="1628"/>
    <cellStyle name="_Portfolio SPlan Base Case.xls Chart 2_Electric Rev Req Model (2009 GRC) " xfId="1629"/>
    <cellStyle name="_Portfolio SPlan Base Case.xls Chart 2_Electric Rev Req Model (2009 GRC)  2" xfId="1630"/>
    <cellStyle name="_Portfolio SPlan Base Case.xls Chart 2_Electric Rev Req Model (2009 GRC) Rebuttal" xfId="1631"/>
    <cellStyle name="_Portfolio SPlan Base Case.xls Chart 2_Electric Rev Req Model (2009 GRC) Rebuttal 2" xfId="1632"/>
    <cellStyle name="_Portfolio SPlan Base Case.xls Chart 2_Electric Rev Req Model (2009 GRC) Rebuttal REmoval of New  WH Solar AdjustMI" xfId="1633"/>
    <cellStyle name="_Portfolio SPlan Base Case.xls Chart 2_Electric Rev Req Model (2009 GRC) Rebuttal REmoval of New  WH Solar AdjustMI 2" xfId="1634"/>
    <cellStyle name="_Portfolio SPlan Base Case.xls Chart 2_Electric Rev Req Model (2009 GRC) Revised 01-18-2010" xfId="1635"/>
    <cellStyle name="_Portfolio SPlan Base Case.xls Chart 2_Electric Rev Req Model (2009 GRC) Revised 01-18-2010 2" xfId="1636"/>
    <cellStyle name="_Portfolio SPlan Base Case.xls Chart 2_Final Order Electric EXHIBIT A-1" xfId="1637"/>
    <cellStyle name="_Portfolio SPlan Base Case.xls Chart 2_Final Order Electric EXHIBIT A-1 2" xfId="1638"/>
    <cellStyle name="_Portfolio SPlan Base Case.xls Chart 2_Rebuttal Power Costs" xfId="1639"/>
    <cellStyle name="_Portfolio SPlan Base Case.xls Chart 2_Rebuttal Power Costs 2" xfId="1640"/>
    <cellStyle name="_Portfolio SPlan Base Case.xls Chart 2_Rebuttal Power Costs_Adj Bench DR 3 for Initial Briefs (Electric)" xfId="1641"/>
    <cellStyle name="_Portfolio SPlan Base Case.xls Chart 2_Rebuttal Power Costs_Adj Bench DR 3 for Initial Briefs (Electric) 2" xfId="1642"/>
    <cellStyle name="_Portfolio SPlan Base Case.xls Chart 2_Rebuttal Power Costs_Electric Rev Req Model (2009 GRC) Rebuttal" xfId="1643"/>
    <cellStyle name="_Portfolio SPlan Base Case.xls Chart 2_Rebuttal Power Costs_Electric Rev Req Model (2009 GRC) Rebuttal 2" xfId="1644"/>
    <cellStyle name="_Portfolio SPlan Base Case.xls Chart 2_Rebuttal Power Costs_Electric Rev Req Model (2009 GRC) Rebuttal REmoval of New  WH Solar AdjustMI" xfId="1645"/>
    <cellStyle name="_Portfolio SPlan Base Case.xls Chart 2_Rebuttal Power Costs_Electric Rev Req Model (2009 GRC) Rebuttal REmoval of New  WH Solar AdjustMI 2" xfId="1646"/>
    <cellStyle name="_Portfolio SPlan Base Case.xls Chart 2_Rebuttal Power Costs_Electric Rev Req Model (2009 GRC) Revised 01-18-2010" xfId="1647"/>
    <cellStyle name="_Portfolio SPlan Base Case.xls Chart 2_Rebuttal Power Costs_Electric Rev Req Model (2009 GRC) Revised 01-18-2010 2" xfId="1648"/>
    <cellStyle name="_Portfolio SPlan Base Case.xls Chart 2_Rebuttal Power Costs_Final Order Electric EXHIBIT A-1" xfId="1649"/>
    <cellStyle name="_Portfolio SPlan Base Case.xls Chart 2_Rebuttal Power Costs_Final Order Electric EXHIBIT A-1 2" xfId="1650"/>
    <cellStyle name="_Portfolio SPlan Base Case.xls Chart 2_TENASKA REGULATORY ASSET" xfId="1651"/>
    <cellStyle name="_Portfolio SPlan Base Case.xls Chart 2_TENASKA REGULATORY ASSET 2" xfId="1652"/>
    <cellStyle name="_Portfolio SPlan Base Case.xls Chart 3" xfId="1653"/>
    <cellStyle name="_Portfolio SPlan Base Case.xls Chart 3 2" xfId="1654"/>
    <cellStyle name="_Portfolio SPlan Base Case.xls Chart 3_Adj Bench DR 3 for Initial Briefs (Electric)" xfId="1655"/>
    <cellStyle name="_Portfolio SPlan Base Case.xls Chart 3_Adj Bench DR 3 for Initial Briefs (Electric) 2" xfId="1656"/>
    <cellStyle name="_Portfolio SPlan Base Case.xls Chart 3_Book2" xfId="1657"/>
    <cellStyle name="_Portfolio SPlan Base Case.xls Chart 3_Book2 2" xfId="1658"/>
    <cellStyle name="_Portfolio SPlan Base Case.xls Chart 3_Book2_Adj Bench DR 3 for Initial Briefs (Electric)" xfId="1659"/>
    <cellStyle name="_Portfolio SPlan Base Case.xls Chart 3_Book2_Adj Bench DR 3 for Initial Briefs (Electric) 2" xfId="1660"/>
    <cellStyle name="_Portfolio SPlan Base Case.xls Chart 3_Book2_Electric Rev Req Model (2009 GRC) Rebuttal" xfId="1661"/>
    <cellStyle name="_Portfolio SPlan Base Case.xls Chart 3_Book2_Electric Rev Req Model (2009 GRC) Rebuttal 2" xfId="1662"/>
    <cellStyle name="_Portfolio SPlan Base Case.xls Chart 3_Book2_Electric Rev Req Model (2009 GRC) Rebuttal REmoval of New  WH Solar AdjustMI" xfId="1663"/>
    <cellStyle name="_Portfolio SPlan Base Case.xls Chart 3_Book2_Electric Rev Req Model (2009 GRC) Rebuttal REmoval of New  WH Solar AdjustMI 2" xfId="1664"/>
    <cellStyle name="_Portfolio SPlan Base Case.xls Chart 3_Book2_Electric Rev Req Model (2009 GRC) Revised 01-18-2010" xfId="1665"/>
    <cellStyle name="_Portfolio SPlan Base Case.xls Chart 3_Book2_Electric Rev Req Model (2009 GRC) Revised 01-18-2010 2" xfId="1666"/>
    <cellStyle name="_Portfolio SPlan Base Case.xls Chart 3_Book2_Final Order Electric EXHIBIT A-1" xfId="1667"/>
    <cellStyle name="_Portfolio SPlan Base Case.xls Chart 3_Book2_Final Order Electric EXHIBIT A-1 2" xfId="1668"/>
    <cellStyle name="_Portfolio SPlan Base Case.xls Chart 3_Electric Rev Req Model (2009 GRC) " xfId="1669"/>
    <cellStyle name="_Portfolio SPlan Base Case.xls Chart 3_Electric Rev Req Model (2009 GRC)  2" xfId="1670"/>
    <cellStyle name="_Portfolio SPlan Base Case.xls Chart 3_Electric Rev Req Model (2009 GRC) Rebuttal" xfId="1671"/>
    <cellStyle name="_Portfolio SPlan Base Case.xls Chart 3_Electric Rev Req Model (2009 GRC) Rebuttal 2" xfId="1672"/>
    <cellStyle name="_Portfolio SPlan Base Case.xls Chart 3_Electric Rev Req Model (2009 GRC) Rebuttal REmoval of New  WH Solar AdjustMI" xfId="1673"/>
    <cellStyle name="_Portfolio SPlan Base Case.xls Chart 3_Electric Rev Req Model (2009 GRC) Rebuttal REmoval of New  WH Solar AdjustMI 2" xfId="1674"/>
    <cellStyle name="_Portfolio SPlan Base Case.xls Chart 3_Electric Rev Req Model (2009 GRC) Revised 01-18-2010" xfId="1675"/>
    <cellStyle name="_Portfolio SPlan Base Case.xls Chart 3_Electric Rev Req Model (2009 GRC) Revised 01-18-2010 2" xfId="1676"/>
    <cellStyle name="_Portfolio SPlan Base Case.xls Chart 3_Final Order Electric EXHIBIT A-1" xfId="1677"/>
    <cellStyle name="_Portfolio SPlan Base Case.xls Chart 3_Final Order Electric EXHIBIT A-1 2" xfId="1678"/>
    <cellStyle name="_Portfolio SPlan Base Case.xls Chart 3_Rebuttal Power Costs" xfId="1679"/>
    <cellStyle name="_Portfolio SPlan Base Case.xls Chart 3_Rebuttal Power Costs 2" xfId="1680"/>
    <cellStyle name="_Portfolio SPlan Base Case.xls Chart 3_Rebuttal Power Costs_Adj Bench DR 3 for Initial Briefs (Electric)" xfId="1681"/>
    <cellStyle name="_Portfolio SPlan Base Case.xls Chart 3_Rebuttal Power Costs_Adj Bench DR 3 for Initial Briefs (Electric) 2" xfId="1682"/>
    <cellStyle name="_Portfolio SPlan Base Case.xls Chart 3_Rebuttal Power Costs_Electric Rev Req Model (2009 GRC) Rebuttal" xfId="1683"/>
    <cellStyle name="_Portfolio SPlan Base Case.xls Chart 3_Rebuttal Power Costs_Electric Rev Req Model (2009 GRC) Rebuttal 2" xfId="1684"/>
    <cellStyle name="_Portfolio SPlan Base Case.xls Chart 3_Rebuttal Power Costs_Electric Rev Req Model (2009 GRC) Rebuttal REmoval of New  WH Solar AdjustMI" xfId="1685"/>
    <cellStyle name="_Portfolio SPlan Base Case.xls Chart 3_Rebuttal Power Costs_Electric Rev Req Model (2009 GRC) Rebuttal REmoval of New  WH Solar AdjustMI 2" xfId="1686"/>
    <cellStyle name="_Portfolio SPlan Base Case.xls Chart 3_Rebuttal Power Costs_Electric Rev Req Model (2009 GRC) Revised 01-18-2010" xfId="1687"/>
    <cellStyle name="_Portfolio SPlan Base Case.xls Chart 3_Rebuttal Power Costs_Electric Rev Req Model (2009 GRC) Revised 01-18-2010 2" xfId="1688"/>
    <cellStyle name="_Portfolio SPlan Base Case.xls Chart 3_Rebuttal Power Costs_Final Order Electric EXHIBIT A-1" xfId="1689"/>
    <cellStyle name="_Portfolio SPlan Base Case.xls Chart 3_Rebuttal Power Costs_Final Order Electric EXHIBIT A-1 2" xfId="1690"/>
    <cellStyle name="_Portfolio SPlan Base Case.xls Chart 3_TENASKA REGULATORY ASSET" xfId="1691"/>
    <cellStyle name="_Portfolio SPlan Base Case.xls Chart 3_TENASKA REGULATORY ASSET 2" xfId="1692"/>
    <cellStyle name="_Power Cost Value Copy 11.30.05 gas 1.09.06 AURORA at 1.10.06" xfId="1693"/>
    <cellStyle name="_Power Cost Value Copy 11.30.05 gas 1.09.06 AURORA at 1.10.06 2" xfId="1694"/>
    <cellStyle name="_Power Cost Value Copy 11.30.05 gas 1.09.06 AURORA at 1.10.06 2 2" xfId="1695"/>
    <cellStyle name="_Power Cost Value Copy 11.30.05 gas 1.09.06 AURORA at 1.10.06 3" xfId="1696"/>
    <cellStyle name="_Power Cost Value Copy 11.30.05 gas 1.09.06 AURORA at 1.10.06_04 07E Wild Horse Wind Expansion (C) (2)" xfId="1697"/>
    <cellStyle name="_Power Cost Value Copy 11.30.05 gas 1.09.06 AURORA at 1.10.06_04 07E Wild Horse Wind Expansion (C) (2) 2" xfId="1698"/>
    <cellStyle name="_Power Cost Value Copy 11.30.05 gas 1.09.06 AURORA at 1.10.06_04 07E Wild Horse Wind Expansion (C) (2)_Adj Bench DR 3 for Initial Briefs (Electric)" xfId="1699"/>
    <cellStyle name="_Power Cost Value Copy 11.30.05 gas 1.09.06 AURORA at 1.10.06_04 07E Wild Horse Wind Expansion (C) (2)_Adj Bench DR 3 for Initial Briefs (Electric) 2" xfId="1700"/>
    <cellStyle name="_Power Cost Value Copy 11.30.05 gas 1.09.06 AURORA at 1.10.06_04 07E Wild Horse Wind Expansion (C) (2)_Electric Rev Req Model (2009 GRC) " xfId="1701"/>
    <cellStyle name="_Power Cost Value Copy 11.30.05 gas 1.09.06 AURORA at 1.10.06_04 07E Wild Horse Wind Expansion (C) (2)_Electric Rev Req Model (2009 GRC)  2" xfId="1702"/>
    <cellStyle name="_Power Cost Value Copy 11.30.05 gas 1.09.06 AURORA at 1.10.06_04 07E Wild Horse Wind Expansion (C) (2)_Electric Rev Req Model (2009 GRC) Rebuttal" xfId="1703"/>
    <cellStyle name="_Power Cost Value Copy 11.30.05 gas 1.09.06 AURORA at 1.10.06_04 07E Wild Horse Wind Expansion (C) (2)_Electric Rev Req Model (2009 GRC) Rebuttal 2" xfId="1704"/>
    <cellStyle name="_Power Cost Value Copy 11.30.05 gas 1.09.06 AURORA at 1.10.06_04 07E Wild Horse Wind Expansion (C) (2)_Electric Rev Req Model (2009 GRC) Rebuttal REmoval of New  WH Solar AdjustMI" xfId="1705"/>
    <cellStyle name="_Power Cost Value Copy 11.30.05 gas 1.09.06 AURORA at 1.10.06_04 07E Wild Horse Wind Expansion (C) (2)_Electric Rev Req Model (2009 GRC) Rebuttal REmoval of New  WH Solar AdjustMI 2" xfId="1706"/>
    <cellStyle name="_Power Cost Value Copy 11.30.05 gas 1.09.06 AURORA at 1.10.06_04 07E Wild Horse Wind Expansion (C) (2)_Electric Rev Req Model (2009 GRC) Revised 01-18-2010" xfId="1707"/>
    <cellStyle name="_Power Cost Value Copy 11.30.05 gas 1.09.06 AURORA at 1.10.06_04 07E Wild Horse Wind Expansion (C) (2)_Electric Rev Req Model (2009 GRC) Revised 01-18-2010 2" xfId="1708"/>
    <cellStyle name="_Power Cost Value Copy 11.30.05 gas 1.09.06 AURORA at 1.10.06_04 07E Wild Horse Wind Expansion (C) (2)_Final Order Electric EXHIBIT A-1" xfId="1709"/>
    <cellStyle name="_Power Cost Value Copy 11.30.05 gas 1.09.06 AURORA at 1.10.06_04 07E Wild Horse Wind Expansion (C) (2)_Final Order Electric EXHIBIT A-1 2" xfId="1710"/>
    <cellStyle name="_Power Cost Value Copy 11.30.05 gas 1.09.06 AURORA at 1.10.06_04 07E Wild Horse Wind Expansion (C) (2)_TENASKA REGULATORY ASSET" xfId="1711"/>
    <cellStyle name="_Power Cost Value Copy 11.30.05 gas 1.09.06 AURORA at 1.10.06_04 07E Wild Horse Wind Expansion (C) (2)_TENASKA REGULATORY ASSET 2" xfId="1712"/>
    <cellStyle name="_Power Cost Value Copy 11.30.05 gas 1.09.06 AURORA at 1.10.06_16.37E Wild Horse Expansion DeferralRevwrkingfile SF" xfId="1713"/>
    <cellStyle name="_Power Cost Value Copy 11.30.05 gas 1.09.06 AURORA at 1.10.06_16.37E Wild Horse Expansion DeferralRevwrkingfile SF 2" xfId="1714"/>
    <cellStyle name="_Power Cost Value Copy 11.30.05 gas 1.09.06 AURORA at 1.10.06_4 31 Regulatory Assets and Liabilities  7 06- Exhibit D" xfId="1715"/>
    <cellStyle name="_Power Cost Value Copy 11.30.05 gas 1.09.06 AURORA at 1.10.06_4 31 Regulatory Assets and Liabilities  7 06- Exhibit D 2" xfId="1716"/>
    <cellStyle name="_Power Cost Value Copy 11.30.05 gas 1.09.06 AURORA at 1.10.06_4 32 Regulatory Assets and Liabilities  7 06- Exhibit D" xfId="1717"/>
    <cellStyle name="_Power Cost Value Copy 11.30.05 gas 1.09.06 AURORA at 1.10.06_4 32 Regulatory Assets and Liabilities  7 06- Exhibit D 2" xfId="1718"/>
    <cellStyle name="_Power Cost Value Copy 11.30.05 gas 1.09.06 AURORA at 1.10.06_Book2" xfId="1719"/>
    <cellStyle name="_Power Cost Value Copy 11.30.05 gas 1.09.06 AURORA at 1.10.06_Book2 2" xfId="1720"/>
    <cellStyle name="_Power Cost Value Copy 11.30.05 gas 1.09.06 AURORA at 1.10.06_Book2_Adj Bench DR 3 for Initial Briefs (Electric)" xfId="1721"/>
    <cellStyle name="_Power Cost Value Copy 11.30.05 gas 1.09.06 AURORA at 1.10.06_Book2_Adj Bench DR 3 for Initial Briefs (Electric) 2" xfId="1722"/>
    <cellStyle name="_Power Cost Value Copy 11.30.05 gas 1.09.06 AURORA at 1.10.06_Book2_Electric Rev Req Model (2009 GRC) Rebuttal" xfId="1723"/>
    <cellStyle name="_Power Cost Value Copy 11.30.05 gas 1.09.06 AURORA at 1.10.06_Book2_Electric Rev Req Model (2009 GRC) Rebuttal 2" xfId="1724"/>
    <cellStyle name="_Power Cost Value Copy 11.30.05 gas 1.09.06 AURORA at 1.10.06_Book2_Electric Rev Req Model (2009 GRC) Rebuttal REmoval of New  WH Solar AdjustMI" xfId="1725"/>
    <cellStyle name="_Power Cost Value Copy 11.30.05 gas 1.09.06 AURORA at 1.10.06_Book2_Electric Rev Req Model (2009 GRC) Rebuttal REmoval of New  WH Solar AdjustMI 2" xfId="1726"/>
    <cellStyle name="_Power Cost Value Copy 11.30.05 gas 1.09.06 AURORA at 1.10.06_Book2_Electric Rev Req Model (2009 GRC) Revised 01-18-2010" xfId="1727"/>
    <cellStyle name="_Power Cost Value Copy 11.30.05 gas 1.09.06 AURORA at 1.10.06_Book2_Electric Rev Req Model (2009 GRC) Revised 01-18-2010 2" xfId="1728"/>
    <cellStyle name="_Power Cost Value Copy 11.30.05 gas 1.09.06 AURORA at 1.10.06_Book2_Final Order Electric EXHIBIT A-1" xfId="1729"/>
    <cellStyle name="_Power Cost Value Copy 11.30.05 gas 1.09.06 AURORA at 1.10.06_Book2_Final Order Electric EXHIBIT A-1 2" xfId="1730"/>
    <cellStyle name="_Power Cost Value Copy 11.30.05 gas 1.09.06 AURORA at 1.10.06_Book4" xfId="1731"/>
    <cellStyle name="_Power Cost Value Copy 11.30.05 gas 1.09.06 AURORA at 1.10.06_Book4 2" xfId="1732"/>
    <cellStyle name="_Power Cost Value Copy 11.30.05 gas 1.09.06 AURORA at 1.10.06_Book9" xfId="1733"/>
    <cellStyle name="_Power Cost Value Copy 11.30.05 gas 1.09.06 AURORA at 1.10.06_Book9 2" xfId="1734"/>
    <cellStyle name="_Power Cost Value Copy 11.30.05 gas 1.09.06 AURORA at 1.10.06_Direct Assignment Distribution Plant 2008" xfId="1735"/>
    <cellStyle name="_Power Cost Value Copy 11.30.05 gas 1.09.06 AURORA at 1.10.06_Direct Assignment Distribution Plant 2008 2" xfId="1736"/>
    <cellStyle name="_Power Cost Value Copy 11.30.05 gas 1.09.06 AURORA at 1.10.06_Direct Assignment Distribution Plant 2008 2 2" xfId="1737"/>
    <cellStyle name="_Power Cost Value Copy 11.30.05 gas 1.09.06 AURORA at 1.10.06_Direct Assignment Distribution Plant 2008 2 3" xfId="1738"/>
    <cellStyle name="_Power Cost Value Copy 11.30.05 gas 1.09.06 AURORA at 1.10.06_Direct Assignment Distribution Plant 2008 2 4" xfId="1739"/>
    <cellStyle name="_Power Cost Value Copy 11.30.05 gas 1.09.06 AURORA at 1.10.06_Direct Assignment Distribution Plant 2008 3" xfId="1740"/>
    <cellStyle name="_Power Cost Value Copy 11.30.05 gas 1.09.06 AURORA at 1.10.06_Direct Assignment Distribution Plant 2008 4" xfId="1741"/>
    <cellStyle name="_Power Cost Value Copy 11.30.05 gas 1.09.06 AURORA at 1.10.06_Electric COS Inputs" xfId="1742"/>
    <cellStyle name="_Power Cost Value Copy 11.30.05 gas 1.09.06 AURORA at 1.10.06_Electric COS Inputs 2" xfId="1743"/>
    <cellStyle name="_Power Cost Value Copy 11.30.05 gas 1.09.06 AURORA at 1.10.06_Electric COS Inputs 2 2" xfId="1744"/>
    <cellStyle name="_Power Cost Value Copy 11.30.05 gas 1.09.06 AURORA at 1.10.06_Electric COS Inputs 2 3" xfId="1745"/>
    <cellStyle name="_Power Cost Value Copy 11.30.05 gas 1.09.06 AURORA at 1.10.06_Electric COS Inputs 2 4" xfId="1746"/>
    <cellStyle name="_Power Cost Value Copy 11.30.05 gas 1.09.06 AURORA at 1.10.06_Electric COS Inputs 3" xfId="1747"/>
    <cellStyle name="_Power Cost Value Copy 11.30.05 gas 1.09.06 AURORA at 1.10.06_Electric COS Inputs 4" xfId="1748"/>
    <cellStyle name="_Power Cost Value Copy 11.30.05 gas 1.09.06 AURORA at 1.10.06_Electric Rate Spread and Rate Design 3.23.09" xfId="1749"/>
    <cellStyle name="_Power Cost Value Copy 11.30.05 gas 1.09.06 AURORA at 1.10.06_Electric Rate Spread and Rate Design 3.23.09 2" xfId="1750"/>
    <cellStyle name="_Power Cost Value Copy 11.30.05 gas 1.09.06 AURORA at 1.10.06_Electric Rate Spread and Rate Design 3.23.09 2 2" xfId="1751"/>
    <cellStyle name="_Power Cost Value Copy 11.30.05 gas 1.09.06 AURORA at 1.10.06_Electric Rate Spread and Rate Design 3.23.09 2 3" xfId="1752"/>
    <cellStyle name="_Power Cost Value Copy 11.30.05 gas 1.09.06 AURORA at 1.10.06_Electric Rate Spread and Rate Design 3.23.09 2 4" xfId="1753"/>
    <cellStyle name="_Power Cost Value Copy 11.30.05 gas 1.09.06 AURORA at 1.10.06_Electric Rate Spread and Rate Design 3.23.09 3" xfId="1754"/>
    <cellStyle name="_Power Cost Value Copy 11.30.05 gas 1.09.06 AURORA at 1.10.06_Electric Rate Spread and Rate Design 3.23.09 4" xfId="1755"/>
    <cellStyle name="_Power Cost Value Copy 11.30.05 gas 1.09.06 AURORA at 1.10.06_INPUTS" xfId="1756"/>
    <cellStyle name="_Power Cost Value Copy 11.30.05 gas 1.09.06 AURORA at 1.10.06_INPUTS 2" xfId="1757"/>
    <cellStyle name="_Power Cost Value Copy 11.30.05 gas 1.09.06 AURORA at 1.10.06_INPUTS 2 2" xfId="1758"/>
    <cellStyle name="_Power Cost Value Copy 11.30.05 gas 1.09.06 AURORA at 1.10.06_INPUTS 2 3" xfId="1759"/>
    <cellStyle name="_Power Cost Value Copy 11.30.05 gas 1.09.06 AURORA at 1.10.06_INPUTS 2 4" xfId="1760"/>
    <cellStyle name="_Power Cost Value Copy 11.30.05 gas 1.09.06 AURORA at 1.10.06_INPUTS 3" xfId="1761"/>
    <cellStyle name="_Power Cost Value Copy 11.30.05 gas 1.09.06 AURORA at 1.10.06_INPUTS 4" xfId="1762"/>
    <cellStyle name="_Power Cost Value Copy 11.30.05 gas 1.09.06 AURORA at 1.10.06_Leased Transformer &amp; Substation Plant &amp; Rev 12-2009" xfId="1763"/>
    <cellStyle name="_Power Cost Value Copy 11.30.05 gas 1.09.06 AURORA at 1.10.06_Leased Transformer &amp; Substation Plant &amp; Rev 12-2009 2" xfId="1764"/>
    <cellStyle name="_Power Cost Value Copy 11.30.05 gas 1.09.06 AURORA at 1.10.06_Leased Transformer &amp; Substation Plant &amp; Rev 12-2009 2 2" xfId="1765"/>
    <cellStyle name="_Power Cost Value Copy 11.30.05 gas 1.09.06 AURORA at 1.10.06_Leased Transformer &amp; Substation Plant &amp; Rev 12-2009 2 3" xfId="1766"/>
    <cellStyle name="_Power Cost Value Copy 11.30.05 gas 1.09.06 AURORA at 1.10.06_Leased Transformer &amp; Substation Plant &amp; Rev 12-2009 2 4" xfId="1767"/>
    <cellStyle name="_Power Cost Value Copy 11.30.05 gas 1.09.06 AURORA at 1.10.06_Leased Transformer &amp; Substation Plant &amp; Rev 12-2009 3" xfId="1768"/>
    <cellStyle name="_Power Cost Value Copy 11.30.05 gas 1.09.06 AURORA at 1.10.06_Leased Transformer &amp; Substation Plant &amp; Rev 12-2009 4" xfId="1769"/>
    <cellStyle name="_Power Cost Value Copy 11.30.05 gas 1.09.06 AURORA at 1.10.06_Power Costs - Comparison bx Rbtl-Staff-Jt-PC" xfId="1770"/>
    <cellStyle name="_Power Cost Value Copy 11.30.05 gas 1.09.06 AURORA at 1.10.06_Power Costs - Comparison bx Rbtl-Staff-Jt-PC 2" xfId="1771"/>
    <cellStyle name="_Power Cost Value Copy 11.30.05 gas 1.09.06 AURORA at 1.10.06_Power Costs - Comparison bx Rbtl-Staff-Jt-PC_Adj Bench DR 3 for Initial Briefs (Electric)" xfId="1772"/>
    <cellStyle name="_Power Cost Value Copy 11.30.05 gas 1.09.06 AURORA at 1.10.06_Power Costs - Comparison bx Rbtl-Staff-Jt-PC_Adj Bench DR 3 for Initial Briefs (Electric) 2" xfId="1773"/>
    <cellStyle name="_Power Cost Value Copy 11.30.05 gas 1.09.06 AURORA at 1.10.06_Power Costs - Comparison bx Rbtl-Staff-Jt-PC_Electric Rev Req Model (2009 GRC) Rebuttal" xfId="1774"/>
    <cellStyle name="_Power Cost Value Copy 11.30.05 gas 1.09.06 AURORA at 1.10.06_Power Costs - Comparison bx Rbtl-Staff-Jt-PC_Electric Rev Req Model (2009 GRC) Rebuttal 2" xfId="1775"/>
    <cellStyle name="_Power Cost Value Copy 11.30.05 gas 1.09.06 AURORA at 1.10.06_Power Costs - Comparison bx Rbtl-Staff-Jt-PC_Electric Rev Req Model (2009 GRC) Rebuttal REmoval of New  WH Solar AdjustMI" xfId="1776"/>
    <cellStyle name="_Power Cost Value Copy 11.30.05 gas 1.09.06 AURORA at 1.10.06_Power Costs - Comparison bx Rbtl-Staff-Jt-PC_Electric Rev Req Model (2009 GRC) Rebuttal REmoval of New  WH Solar AdjustMI 2" xfId="1777"/>
    <cellStyle name="_Power Cost Value Copy 11.30.05 gas 1.09.06 AURORA at 1.10.06_Power Costs - Comparison bx Rbtl-Staff-Jt-PC_Electric Rev Req Model (2009 GRC) Revised 01-18-2010" xfId="1778"/>
    <cellStyle name="_Power Cost Value Copy 11.30.05 gas 1.09.06 AURORA at 1.10.06_Power Costs - Comparison bx Rbtl-Staff-Jt-PC_Electric Rev Req Model (2009 GRC) Revised 01-18-2010 2" xfId="1779"/>
    <cellStyle name="_Power Cost Value Copy 11.30.05 gas 1.09.06 AURORA at 1.10.06_Power Costs - Comparison bx Rbtl-Staff-Jt-PC_Final Order Electric EXHIBIT A-1" xfId="1780"/>
    <cellStyle name="_Power Cost Value Copy 11.30.05 gas 1.09.06 AURORA at 1.10.06_Power Costs - Comparison bx Rbtl-Staff-Jt-PC_Final Order Electric EXHIBIT A-1 2" xfId="1781"/>
    <cellStyle name="_Power Cost Value Copy 11.30.05 gas 1.09.06 AURORA at 1.10.06_Production Adj 4.37" xfId="1782"/>
    <cellStyle name="_Power Cost Value Copy 11.30.05 gas 1.09.06 AURORA at 1.10.06_Production Adj 4.37 2" xfId="1783"/>
    <cellStyle name="_Power Cost Value Copy 11.30.05 gas 1.09.06 AURORA at 1.10.06_Purchased Power Adj 4.03" xfId="1784"/>
    <cellStyle name="_Power Cost Value Copy 11.30.05 gas 1.09.06 AURORA at 1.10.06_Purchased Power Adj 4.03 2" xfId="1785"/>
    <cellStyle name="_Power Cost Value Copy 11.30.05 gas 1.09.06 AURORA at 1.10.06_Rate Design Sch 24" xfId="1786"/>
    <cellStyle name="_Power Cost Value Copy 11.30.05 gas 1.09.06 AURORA at 1.10.06_Rate Design Sch 25" xfId="1787"/>
    <cellStyle name="_Power Cost Value Copy 11.30.05 gas 1.09.06 AURORA at 1.10.06_Rate Design Sch 25 2" xfId="1788"/>
    <cellStyle name="_Power Cost Value Copy 11.30.05 gas 1.09.06 AURORA at 1.10.06_Rate Design Sch 26" xfId="1789"/>
    <cellStyle name="_Power Cost Value Copy 11.30.05 gas 1.09.06 AURORA at 1.10.06_Rate Design Sch 26 2" xfId="1790"/>
    <cellStyle name="_Power Cost Value Copy 11.30.05 gas 1.09.06 AURORA at 1.10.06_Rate Design Sch 31" xfId="1791"/>
    <cellStyle name="_Power Cost Value Copy 11.30.05 gas 1.09.06 AURORA at 1.10.06_Rate Design Sch 31 2" xfId="1792"/>
    <cellStyle name="_Power Cost Value Copy 11.30.05 gas 1.09.06 AURORA at 1.10.06_Rate Design Sch 43" xfId="1793"/>
    <cellStyle name="_Power Cost Value Copy 11.30.05 gas 1.09.06 AURORA at 1.10.06_Rate Design Sch 43 2" xfId="1794"/>
    <cellStyle name="_Power Cost Value Copy 11.30.05 gas 1.09.06 AURORA at 1.10.06_Rate Design Sch 448-449" xfId="1795"/>
    <cellStyle name="_Power Cost Value Copy 11.30.05 gas 1.09.06 AURORA at 1.10.06_Rate Design Sch 46" xfId="1796"/>
    <cellStyle name="_Power Cost Value Copy 11.30.05 gas 1.09.06 AURORA at 1.10.06_Rate Design Sch 46 2" xfId="1797"/>
    <cellStyle name="_Power Cost Value Copy 11.30.05 gas 1.09.06 AURORA at 1.10.06_Rate Spread" xfId="1798"/>
    <cellStyle name="_Power Cost Value Copy 11.30.05 gas 1.09.06 AURORA at 1.10.06_Rate Spread 2" xfId="1799"/>
    <cellStyle name="_Power Cost Value Copy 11.30.05 gas 1.09.06 AURORA at 1.10.06_Rebuttal Power Costs" xfId="1800"/>
    <cellStyle name="_Power Cost Value Copy 11.30.05 gas 1.09.06 AURORA at 1.10.06_Rebuttal Power Costs 2" xfId="1801"/>
    <cellStyle name="_Power Cost Value Copy 11.30.05 gas 1.09.06 AURORA at 1.10.06_Rebuttal Power Costs_Adj Bench DR 3 for Initial Briefs (Electric)" xfId="1802"/>
    <cellStyle name="_Power Cost Value Copy 11.30.05 gas 1.09.06 AURORA at 1.10.06_Rebuttal Power Costs_Adj Bench DR 3 for Initial Briefs (Electric) 2" xfId="1803"/>
    <cellStyle name="_Power Cost Value Copy 11.30.05 gas 1.09.06 AURORA at 1.10.06_Rebuttal Power Costs_Electric Rev Req Model (2009 GRC) Rebuttal" xfId="1804"/>
    <cellStyle name="_Power Cost Value Copy 11.30.05 gas 1.09.06 AURORA at 1.10.06_Rebuttal Power Costs_Electric Rev Req Model (2009 GRC) Rebuttal 2" xfId="1805"/>
    <cellStyle name="_Power Cost Value Copy 11.30.05 gas 1.09.06 AURORA at 1.10.06_Rebuttal Power Costs_Electric Rev Req Model (2009 GRC) Rebuttal REmoval of New  WH Solar AdjustMI" xfId="1806"/>
    <cellStyle name="_Power Cost Value Copy 11.30.05 gas 1.09.06 AURORA at 1.10.06_Rebuttal Power Costs_Electric Rev Req Model (2009 GRC) Rebuttal REmoval of New  WH Solar AdjustMI 2" xfId="1807"/>
    <cellStyle name="_Power Cost Value Copy 11.30.05 gas 1.09.06 AURORA at 1.10.06_Rebuttal Power Costs_Electric Rev Req Model (2009 GRC) Revised 01-18-2010" xfId="1808"/>
    <cellStyle name="_Power Cost Value Copy 11.30.05 gas 1.09.06 AURORA at 1.10.06_Rebuttal Power Costs_Electric Rev Req Model (2009 GRC) Revised 01-18-2010 2" xfId="1809"/>
    <cellStyle name="_Power Cost Value Copy 11.30.05 gas 1.09.06 AURORA at 1.10.06_Rebuttal Power Costs_Final Order Electric EXHIBIT A-1" xfId="1810"/>
    <cellStyle name="_Power Cost Value Copy 11.30.05 gas 1.09.06 AURORA at 1.10.06_Rebuttal Power Costs_Final Order Electric EXHIBIT A-1 2" xfId="1811"/>
    <cellStyle name="_Power Cost Value Copy 11.30.05 gas 1.09.06 AURORA at 1.10.06_ROR 5.02" xfId="1812"/>
    <cellStyle name="_Power Cost Value Copy 11.30.05 gas 1.09.06 AURORA at 1.10.06_ROR 5.02 2" xfId="1813"/>
    <cellStyle name="_Power Cost Value Copy 11.30.05 gas 1.09.06 AURORA at 1.10.06_Sch 40 Feeder OH 2008" xfId="1814"/>
    <cellStyle name="_Power Cost Value Copy 11.30.05 gas 1.09.06 AURORA at 1.10.06_Sch 40 Feeder OH 2008 2" xfId="1815"/>
    <cellStyle name="_Power Cost Value Copy 11.30.05 gas 1.09.06 AURORA at 1.10.06_Sch 40 Interim Energy Rates " xfId="1816"/>
    <cellStyle name="_Power Cost Value Copy 11.30.05 gas 1.09.06 AURORA at 1.10.06_Sch 40 Interim Energy Rates  2" xfId="1817"/>
    <cellStyle name="_Power Cost Value Copy 11.30.05 gas 1.09.06 AURORA at 1.10.06_Sch 40 Substation A&amp;G 2008" xfId="1818"/>
    <cellStyle name="_Power Cost Value Copy 11.30.05 gas 1.09.06 AURORA at 1.10.06_Sch 40 Substation A&amp;G 2008 2" xfId="1819"/>
    <cellStyle name="_Power Cost Value Copy 11.30.05 gas 1.09.06 AURORA at 1.10.06_Sch 40 Substation O&amp;M 2008" xfId="1820"/>
    <cellStyle name="_Power Cost Value Copy 11.30.05 gas 1.09.06 AURORA at 1.10.06_Sch 40 Substation O&amp;M 2008 2" xfId="1821"/>
    <cellStyle name="_Power Cost Value Copy 11.30.05 gas 1.09.06 AURORA at 1.10.06_Subs 2008" xfId="1822"/>
    <cellStyle name="_Power Cost Value Copy 11.30.05 gas 1.09.06 AURORA at 1.10.06_Subs 2008 2" xfId="1823"/>
    <cellStyle name="_x0013__Rebuttal Power Costs" xfId="1824"/>
    <cellStyle name="_x0013__Rebuttal Power Costs 2" xfId="1825"/>
    <cellStyle name="_x0013__Rebuttal Power Costs_Adj Bench DR 3 for Initial Briefs (Electric)" xfId="1826"/>
    <cellStyle name="_x0013__Rebuttal Power Costs_Adj Bench DR 3 for Initial Briefs (Electric) 2" xfId="1827"/>
    <cellStyle name="_x0013__Rebuttal Power Costs_Electric Rev Req Model (2009 GRC) Rebuttal" xfId="1828"/>
    <cellStyle name="_x0013__Rebuttal Power Costs_Electric Rev Req Model (2009 GRC) Rebuttal 2" xfId="1829"/>
    <cellStyle name="_x0013__Rebuttal Power Costs_Electric Rev Req Model (2009 GRC) Rebuttal REmoval of New  WH Solar AdjustMI" xfId="1830"/>
    <cellStyle name="_x0013__Rebuttal Power Costs_Electric Rev Req Model (2009 GRC) Rebuttal REmoval of New  WH Solar AdjustMI 2" xfId="1831"/>
    <cellStyle name="_x0013__Rebuttal Power Costs_Electric Rev Req Model (2009 GRC) Revised 01-18-2010" xfId="1832"/>
    <cellStyle name="_x0013__Rebuttal Power Costs_Electric Rev Req Model (2009 GRC) Revised 01-18-2010 2" xfId="1833"/>
    <cellStyle name="_x0013__Rebuttal Power Costs_Final Order Electric EXHIBIT A-1" xfId="1834"/>
    <cellStyle name="_x0013__Rebuttal Power Costs_Final Order Electric EXHIBIT A-1 2" xfId="1835"/>
    <cellStyle name="_Recon to Darrin's 5.11.05 proforma" xfId="1836"/>
    <cellStyle name="_Recon to Darrin's 5.11.05 proforma 2" xfId="1837"/>
    <cellStyle name="_Recon to Darrin's 5.11.05 proforma 2 2" xfId="1838"/>
    <cellStyle name="_Recon to Darrin's 5.11.05 proforma 3" xfId="1839"/>
    <cellStyle name="_Recon to Darrin's 5.11.05 proforma 3 2" xfId="1840"/>
    <cellStyle name="_Recon to Darrin's 5.11.05 proforma 3 3" xfId="1841"/>
    <cellStyle name="_Recon to Darrin's 5.11.05 proforma 3 4" xfId="1842"/>
    <cellStyle name="_Recon to Darrin's 5.11.05 proforma 4" xfId="1843"/>
    <cellStyle name="_Recon to Darrin's 5.11.05 proforma_(C) WHE Proforma with ITC cash grant 10 Yr Amort_for deferral_102809" xfId="1844"/>
    <cellStyle name="_Recon to Darrin's 5.11.05 proforma_(C) WHE Proforma with ITC cash grant 10 Yr Amort_for deferral_102809 2" xfId="1845"/>
    <cellStyle name="_Recon to Darrin's 5.11.05 proforma_(C) WHE Proforma with ITC cash grant 10 Yr Amort_for deferral_102809_16.07E Wild Horse Wind Expansionwrkingfile" xfId="1846"/>
    <cellStyle name="_Recon to Darrin's 5.11.05 proforma_(C) WHE Proforma with ITC cash grant 10 Yr Amort_for deferral_102809_16.07E Wild Horse Wind Expansionwrkingfile 2" xfId="1847"/>
    <cellStyle name="_Recon to Darrin's 5.11.05 proforma_(C) WHE Proforma with ITC cash grant 10 Yr Amort_for deferral_102809_16.07E Wild Horse Wind Expansionwrkingfile SF" xfId="1848"/>
    <cellStyle name="_Recon to Darrin's 5.11.05 proforma_(C) WHE Proforma with ITC cash grant 10 Yr Amort_for deferral_102809_16.07E Wild Horse Wind Expansionwrkingfile SF 2" xfId="1849"/>
    <cellStyle name="_Recon to Darrin's 5.11.05 proforma_(C) WHE Proforma with ITC cash grant 10 Yr Amort_for deferral_102809_16.37E Wild Horse Expansion DeferralRevwrkingfile SF" xfId="1850"/>
    <cellStyle name="_Recon to Darrin's 5.11.05 proforma_(C) WHE Proforma with ITC cash grant 10 Yr Amort_for deferral_102809_16.37E Wild Horse Expansion DeferralRevwrkingfile SF 2" xfId="1851"/>
    <cellStyle name="_Recon to Darrin's 5.11.05 proforma_(C) WHE Proforma with ITC cash grant 10 Yr Amort_for rebuttal_120709" xfId="1852"/>
    <cellStyle name="_Recon to Darrin's 5.11.05 proforma_(C) WHE Proforma with ITC cash grant 10 Yr Amort_for rebuttal_120709 2" xfId="1853"/>
    <cellStyle name="_Recon to Darrin's 5.11.05 proforma_04.07E Wild Horse Wind Expansion" xfId="1854"/>
    <cellStyle name="_Recon to Darrin's 5.11.05 proforma_04.07E Wild Horse Wind Expansion 2" xfId="1855"/>
    <cellStyle name="_Recon to Darrin's 5.11.05 proforma_04.07E Wild Horse Wind Expansion_16.07E Wild Horse Wind Expansionwrkingfile" xfId="1856"/>
    <cellStyle name="_Recon to Darrin's 5.11.05 proforma_04.07E Wild Horse Wind Expansion_16.07E Wild Horse Wind Expansionwrkingfile 2" xfId="1857"/>
    <cellStyle name="_Recon to Darrin's 5.11.05 proforma_04.07E Wild Horse Wind Expansion_16.07E Wild Horse Wind Expansionwrkingfile SF" xfId="1858"/>
    <cellStyle name="_Recon to Darrin's 5.11.05 proforma_04.07E Wild Horse Wind Expansion_16.07E Wild Horse Wind Expansionwrkingfile SF 2" xfId="1859"/>
    <cellStyle name="_Recon to Darrin's 5.11.05 proforma_04.07E Wild Horse Wind Expansion_16.37E Wild Horse Expansion DeferralRevwrkingfile SF" xfId="1860"/>
    <cellStyle name="_Recon to Darrin's 5.11.05 proforma_04.07E Wild Horse Wind Expansion_16.37E Wild Horse Expansion DeferralRevwrkingfile SF 2" xfId="1861"/>
    <cellStyle name="_Recon to Darrin's 5.11.05 proforma_16.07E Wild Horse Wind Expansionwrkingfile" xfId="1862"/>
    <cellStyle name="_Recon to Darrin's 5.11.05 proforma_16.07E Wild Horse Wind Expansionwrkingfile 2" xfId="1863"/>
    <cellStyle name="_Recon to Darrin's 5.11.05 proforma_16.07E Wild Horse Wind Expansionwrkingfile SF" xfId="1864"/>
    <cellStyle name="_Recon to Darrin's 5.11.05 proforma_16.07E Wild Horse Wind Expansionwrkingfile SF 2" xfId="1865"/>
    <cellStyle name="_Recon to Darrin's 5.11.05 proforma_16.37E Wild Horse Expansion DeferralRevwrkingfile SF" xfId="1866"/>
    <cellStyle name="_Recon to Darrin's 5.11.05 proforma_16.37E Wild Horse Expansion DeferralRevwrkingfile SF 2" xfId="1867"/>
    <cellStyle name="_Recon to Darrin's 5.11.05 proforma_4 31 Regulatory Assets and Liabilities  7 06- Exhibit D" xfId="1868"/>
    <cellStyle name="_Recon to Darrin's 5.11.05 proforma_4 31 Regulatory Assets and Liabilities  7 06- Exhibit D 2" xfId="1869"/>
    <cellStyle name="_Recon to Darrin's 5.11.05 proforma_4 32 Regulatory Assets and Liabilities  7 06- Exhibit D" xfId="1870"/>
    <cellStyle name="_Recon to Darrin's 5.11.05 proforma_4 32 Regulatory Assets and Liabilities  7 06- Exhibit D 2" xfId="1871"/>
    <cellStyle name="_Recon to Darrin's 5.11.05 proforma_Book2" xfId="1872"/>
    <cellStyle name="_Recon to Darrin's 5.11.05 proforma_Book2 2" xfId="1873"/>
    <cellStyle name="_Recon to Darrin's 5.11.05 proforma_Book2_Adj Bench DR 3 for Initial Briefs (Electric)" xfId="1874"/>
    <cellStyle name="_Recon to Darrin's 5.11.05 proforma_Book2_Adj Bench DR 3 for Initial Briefs (Electric) 2" xfId="1875"/>
    <cellStyle name="_Recon to Darrin's 5.11.05 proforma_Book2_Electric Rev Req Model (2009 GRC) Rebuttal" xfId="1876"/>
    <cellStyle name="_Recon to Darrin's 5.11.05 proforma_Book2_Electric Rev Req Model (2009 GRC) Rebuttal 2" xfId="1877"/>
    <cellStyle name="_Recon to Darrin's 5.11.05 proforma_Book2_Electric Rev Req Model (2009 GRC) Rebuttal REmoval of New  WH Solar AdjustMI" xfId="1878"/>
    <cellStyle name="_Recon to Darrin's 5.11.05 proforma_Book2_Electric Rev Req Model (2009 GRC) Rebuttal REmoval of New  WH Solar AdjustMI 2" xfId="1879"/>
    <cellStyle name="_Recon to Darrin's 5.11.05 proforma_Book2_Electric Rev Req Model (2009 GRC) Revised 01-18-2010" xfId="1880"/>
    <cellStyle name="_Recon to Darrin's 5.11.05 proforma_Book2_Electric Rev Req Model (2009 GRC) Revised 01-18-2010 2" xfId="1881"/>
    <cellStyle name="_Recon to Darrin's 5.11.05 proforma_Book2_Final Order Electric EXHIBIT A-1" xfId="1882"/>
    <cellStyle name="_Recon to Darrin's 5.11.05 proforma_Book2_Final Order Electric EXHIBIT A-1 2" xfId="1883"/>
    <cellStyle name="_Recon to Darrin's 5.11.05 proforma_Book4" xfId="1884"/>
    <cellStyle name="_Recon to Darrin's 5.11.05 proforma_Book4 2" xfId="1885"/>
    <cellStyle name="_Recon to Darrin's 5.11.05 proforma_Book9" xfId="1886"/>
    <cellStyle name="_Recon to Darrin's 5.11.05 proforma_Book9 2" xfId="1887"/>
    <cellStyle name="_Recon to Darrin's 5.11.05 proforma_INPUTS" xfId="1888"/>
    <cellStyle name="_Recon to Darrin's 5.11.05 proforma_INPUTS 2" xfId="1889"/>
    <cellStyle name="_Recon to Darrin's 5.11.05 proforma_Power Costs - Comparison bx Rbtl-Staff-Jt-PC" xfId="1890"/>
    <cellStyle name="_Recon to Darrin's 5.11.05 proforma_Power Costs - Comparison bx Rbtl-Staff-Jt-PC 2" xfId="1891"/>
    <cellStyle name="_Recon to Darrin's 5.11.05 proforma_Power Costs - Comparison bx Rbtl-Staff-Jt-PC_Adj Bench DR 3 for Initial Briefs (Electric)" xfId="1892"/>
    <cellStyle name="_Recon to Darrin's 5.11.05 proforma_Power Costs - Comparison bx Rbtl-Staff-Jt-PC_Adj Bench DR 3 for Initial Briefs (Electric) 2" xfId="1893"/>
    <cellStyle name="_Recon to Darrin's 5.11.05 proforma_Power Costs - Comparison bx Rbtl-Staff-Jt-PC_Electric Rev Req Model (2009 GRC) Rebuttal" xfId="1894"/>
    <cellStyle name="_Recon to Darrin's 5.11.05 proforma_Power Costs - Comparison bx Rbtl-Staff-Jt-PC_Electric Rev Req Model (2009 GRC) Rebuttal 2" xfId="1895"/>
    <cellStyle name="_Recon to Darrin's 5.11.05 proforma_Power Costs - Comparison bx Rbtl-Staff-Jt-PC_Electric Rev Req Model (2009 GRC) Rebuttal REmoval of New  WH Solar AdjustMI" xfId="1896"/>
    <cellStyle name="_Recon to Darrin's 5.11.05 proforma_Power Costs - Comparison bx Rbtl-Staff-Jt-PC_Electric Rev Req Model (2009 GRC) Rebuttal REmoval of New  WH Solar AdjustMI 2" xfId="1897"/>
    <cellStyle name="_Recon to Darrin's 5.11.05 proforma_Power Costs - Comparison bx Rbtl-Staff-Jt-PC_Electric Rev Req Model (2009 GRC) Revised 01-18-2010" xfId="1898"/>
    <cellStyle name="_Recon to Darrin's 5.11.05 proforma_Power Costs - Comparison bx Rbtl-Staff-Jt-PC_Electric Rev Req Model (2009 GRC) Revised 01-18-2010 2" xfId="1899"/>
    <cellStyle name="_Recon to Darrin's 5.11.05 proforma_Power Costs - Comparison bx Rbtl-Staff-Jt-PC_Final Order Electric EXHIBIT A-1" xfId="1900"/>
    <cellStyle name="_Recon to Darrin's 5.11.05 proforma_Power Costs - Comparison bx Rbtl-Staff-Jt-PC_Final Order Electric EXHIBIT A-1 2" xfId="1901"/>
    <cellStyle name="_Recon to Darrin's 5.11.05 proforma_Production Adj 4.37" xfId="1902"/>
    <cellStyle name="_Recon to Darrin's 5.11.05 proforma_Production Adj 4.37 2" xfId="1903"/>
    <cellStyle name="_Recon to Darrin's 5.11.05 proforma_Purchased Power Adj 4.03" xfId="1904"/>
    <cellStyle name="_Recon to Darrin's 5.11.05 proforma_Purchased Power Adj 4.03 2" xfId="1905"/>
    <cellStyle name="_Recon to Darrin's 5.11.05 proforma_Rebuttal Power Costs" xfId="1906"/>
    <cellStyle name="_Recon to Darrin's 5.11.05 proforma_Rebuttal Power Costs 2" xfId="1907"/>
    <cellStyle name="_Recon to Darrin's 5.11.05 proforma_Rebuttal Power Costs_Adj Bench DR 3 for Initial Briefs (Electric)" xfId="1908"/>
    <cellStyle name="_Recon to Darrin's 5.11.05 proforma_Rebuttal Power Costs_Adj Bench DR 3 for Initial Briefs (Electric) 2" xfId="1909"/>
    <cellStyle name="_Recon to Darrin's 5.11.05 proforma_Rebuttal Power Costs_Electric Rev Req Model (2009 GRC) Rebuttal" xfId="1910"/>
    <cellStyle name="_Recon to Darrin's 5.11.05 proforma_Rebuttal Power Costs_Electric Rev Req Model (2009 GRC) Rebuttal 2" xfId="1911"/>
    <cellStyle name="_Recon to Darrin's 5.11.05 proforma_Rebuttal Power Costs_Electric Rev Req Model (2009 GRC) Rebuttal REmoval of New  WH Solar AdjustMI" xfId="1912"/>
    <cellStyle name="_Recon to Darrin's 5.11.05 proforma_Rebuttal Power Costs_Electric Rev Req Model (2009 GRC) Rebuttal REmoval of New  WH Solar AdjustMI 2" xfId="1913"/>
    <cellStyle name="_Recon to Darrin's 5.11.05 proforma_Rebuttal Power Costs_Electric Rev Req Model (2009 GRC) Revised 01-18-2010" xfId="1914"/>
    <cellStyle name="_Recon to Darrin's 5.11.05 proforma_Rebuttal Power Costs_Electric Rev Req Model (2009 GRC) Revised 01-18-2010 2" xfId="1915"/>
    <cellStyle name="_Recon to Darrin's 5.11.05 proforma_Rebuttal Power Costs_Final Order Electric EXHIBIT A-1" xfId="1916"/>
    <cellStyle name="_Recon to Darrin's 5.11.05 proforma_Rebuttal Power Costs_Final Order Electric EXHIBIT A-1 2" xfId="1917"/>
    <cellStyle name="_Recon to Darrin's 5.11.05 proforma_ROR &amp; CONV FACTOR" xfId="1918"/>
    <cellStyle name="_Recon to Darrin's 5.11.05 proforma_ROR &amp; CONV FACTOR 2" xfId="1919"/>
    <cellStyle name="_Recon to Darrin's 5.11.05 proforma_ROR 5.02" xfId="1920"/>
    <cellStyle name="_Recon to Darrin's 5.11.05 proforma_ROR 5.02 2" xfId="1921"/>
    <cellStyle name="_Sumas Proforma - 11-09-07" xfId="1922"/>
    <cellStyle name="_Sumas Property Taxes v1" xfId="1923"/>
    <cellStyle name="_Tenaska Comparison" xfId="1924"/>
    <cellStyle name="_Tenaska Comparison 2" xfId="1925"/>
    <cellStyle name="_Tenaska Comparison 2 2" xfId="1926"/>
    <cellStyle name="_Tenaska Comparison 3" xfId="1927"/>
    <cellStyle name="_Tenaska Comparison_(C) WHE Proforma with ITC cash grant 10 Yr Amort_for deferral_102809" xfId="1928"/>
    <cellStyle name="_Tenaska Comparison_(C) WHE Proforma with ITC cash grant 10 Yr Amort_for deferral_102809 2" xfId="1929"/>
    <cellStyle name="_Tenaska Comparison_(C) WHE Proforma with ITC cash grant 10 Yr Amort_for deferral_102809_16.07E Wild Horse Wind Expansionwrkingfile" xfId="1930"/>
    <cellStyle name="_Tenaska Comparison_(C) WHE Proforma with ITC cash grant 10 Yr Amort_for deferral_102809_16.07E Wild Horse Wind Expansionwrkingfile 2" xfId="1931"/>
    <cellStyle name="_Tenaska Comparison_(C) WHE Proforma with ITC cash grant 10 Yr Amort_for deferral_102809_16.07E Wild Horse Wind Expansionwrkingfile SF" xfId="1932"/>
    <cellStyle name="_Tenaska Comparison_(C) WHE Proforma with ITC cash grant 10 Yr Amort_for deferral_102809_16.07E Wild Horse Wind Expansionwrkingfile SF 2" xfId="1933"/>
    <cellStyle name="_Tenaska Comparison_(C) WHE Proforma with ITC cash grant 10 Yr Amort_for deferral_102809_16.37E Wild Horse Expansion DeferralRevwrkingfile SF" xfId="1934"/>
    <cellStyle name="_Tenaska Comparison_(C) WHE Proforma with ITC cash grant 10 Yr Amort_for deferral_102809_16.37E Wild Horse Expansion DeferralRevwrkingfile SF 2" xfId="1935"/>
    <cellStyle name="_Tenaska Comparison_(C) WHE Proforma with ITC cash grant 10 Yr Amort_for rebuttal_120709" xfId="1936"/>
    <cellStyle name="_Tenaska Comparison_(C) WHE Proforma with ITC cash grant 10 Yr Amort_for rebuttal_120709 2" xfId="1937"/>
    <cellStyle name="_Tenaska Comparison_04.07E Wild Horse Wind Expansion" xfId="1938"/>
    <cellStyle name="_Tenaska Comparison_04.07E Wild Horse Wind Expansion 2" xfId="1939"/>
    <cellStyle name="_Tenaska Comparison_04.07E Wild Horse Wind Expansion_16.07E Wild Horse Wind Expansionwrkingfile" xfId="1940"/>
    <cellStyle name="_Tenaska Comparison_04.07E Wild Horse Wind Expansion_16.07E Wild Horse Wind Expansionwrkingfile 2" xfId="1941"/>
    <cellStyle name="_Tenaska Comparison_04.07E Wild Horse Wind Expansion_16.07E Wild Horse Wind Expansionwrkingfile SF" xfId="1942"/>
    <cellStyle name="_Tenaska Comparison_04.07E Wild Horse Wind Expansion_16.07E Wild Horse Wind Expansionwrkingfile SF 2" xfId="1943"/>
    <cellStyle name="_Tenaska Comparison_04.07E Wild Horse Wind Expansion_16.37E Wild Horse Expansion DeferralRevwrkingfile SF" xfId="1944"/>
    <cellStyle name="_Tenaska Comparison_04.07E Wild Horse Wind Expansion_16.37E Wild Horse Expansion DeferralRevwrkingfile SF 2" xfId="1945"/>
    <cellStyle name="_Tenaska Comparison_16.07E Wild Horse Wind Expansionwrkingfile" xfId="1946"/>
    <cellStyle name="_Tenaska Comparison_16.07E Wild Horse Wind Expansionwrkingfile 2" xfId="1947"/>
    <cellStyle name="_Tenaska Comparison_16.07E Wild Horse Wind Expansionwrkingfile SF" xfId="1948"/>
    <cellStyle name="_Tenaska Comparison_16.07E Wild Horse Wind Expansionwrkingfile SF 2" xfId="1949"/>
    <cellStyle name="_Tenaska Comparison_16.37E Wild Horse Expansion DeferralRevwrkingfile SF" xfId="1950"/>
    <cellStyle name="_Tenaska Comparison_16.37E Wild Horse Expansion DeferralRevwrkingfile SF 2" xfId="1951"/>
    <cellStyle name="_Tenaska Comparison_4 31 Regulatory Assets and Liabilities  7 06- Exhibit D" xfId="1952"/>
    <cellStyle name="_Tenaska Comparison_4 31 Regulatory Assets and Liabilities  7 06- Exhibit D 2" xfId="1953"/>
    <cellStyle name="_Tenaska Comparison_4 32 Regulatory Assets and Liabilities  7 06- Exhibit D" xfId="1954"/>
    <cellStyle name="_Tenaska Comparison_4 32 Regulatory Assets and Liabilities  7 06- Exhibit D 2" xfId="1955"/>
    <cellStyle name="_Tenaska Comparison_Book2" xfId="1956"/>
    <cellStyle name="_Tenaska Comparison_Book2 2" xfId="1957"/>
    <cellStyle name="_Tenaska Comparison_Book2_Adj Bench DR 3 for Initial Briefs (Electric)" xfId="1958"/>
    <cellStyle name="_Tenaska Comparison_Book2_Adj Bench DR 3 for Initial Briefs (Electric) 2" xfId="1959"/>
    <cellStyle name="_Tenaska Comparison_Book2_Electric Rev Req Model (2009 GRC) Rebuttal" xfId="1960"/>
    <cellStyle name="_Tenaska Comparison_Book2_Electric Rev Req Model (2009 GRC) Rebuttal 2" xfId="1961"/>
    <cellStyle name="_Tenaska Comparison_Book2_Electric Rev Req Model (2009 GRC) Rebuttal REmoval of New  WH Solar AdjustMI" xfId="1962"/>
    <cellStyle name="_Tenaska Comparison_Book2_Electric Rev Req Model (2009 GRC) Rebuttal REmoval of New  WH Solar AdjustMI 2" xfId="1963"/>
    <cellStyle name="_Tenaska Comparison_Book2_Electric Rev Req Model (2009 GRC) Revised 01-18-2010" xfId="1964"/>
    <cellStyle name="_Tenaska Comparison_Book2_Electric Rev Req Model (2009 GRC) Revised 01-18-2010 2" xfId="1965"/>
    <cellStyle name="_Tenaska Comparison_Book2_Final Order Electric EXHIBIT A-1" xfId="1966"/>
    <cellStyle name="_Tenaska Comparison_Book2_Final Order Electric EXHIBIT A-1 2" xfId="1967"/>
    <cellStyle name="_Tenaska Comparison_Book4" xfId="1968"/>
    <cellStyle name="_Tenaska Comparison_Book4 2" xfId="1969"/>
    <cellStyle name="_Tenaska Comparison_Book9" xfId="1970"/>
    <cellStyle name="_Tenaska Comparison_Book9 2" xfId="1971"/>
    <cellStyle name="_Tenaska Comparison_Electric COS Inputs" xfId="1972"/>
    <cellStyle name="_Tenaska Comparison_Electric COS Inputs 2" xfId="1973"/>
    <cellStyle name="_Tenaska Comparison_Electric COS Inputs 2 2" xfId="1974"/>
    <cellStyle name="_Tenaska Comparison_Electric COS Inputs 2 3" xfId="1975"/>
    <cellStyle name="_Tenaska Comparison_Electric COS Inputs 2 4" xfId="1976"/>
    <cellStyle name="_Tenaska Comparison_Electric COS Inputs 3" xfId="1977"/>
    <cellStyle name="_Tenaska Comparison_Electric COS Inputs 4" xfId="1978"/>
    <cellStyle name="_Tenaska Comparison_Power Costs - Comparison bx Rbtl-Staff-Jt-PC" xfId="1979"/>
    <cellStyle name="_Tenaska Comparison_Power Costs - Comparison bx Rbtl-Staff-Jt-PC 2" xfId="1980"/>
    <cellStyle name="_Tenaska Comparison_Power Costs - Comparison bx Rbtl-Staff-Jt-PC_Adj Bench DR 3 for Initial Briefs (Electric)" xfId="1981"/>
    <cellStyle name="_Tenaska Comparison_Power Costs - Comparison bx Rbtl-Staff-Jt-PC_Adj Bench DR 3 for Initial Briefs (Electric) 2" xfId="1982"/>
    <cellStyle name="_Tenaska Comparison_Power Costs - Comparison bx Rbtl-Staff-Jt-PC_Electric Rev Req Model (2009 GRC) Rebuttal" xfId="1983"/>
    <cellStyle name="_Tenaska Comparison_Power Costs - Comparison bx Rbtl-Staff-Jt-PC_Electric Rev Req Model (2009 GRC) Rebuttal 2" xfId="1984"/>
    <cellStyle name="_Tenaska Comparison_Power Costs - Comparison bx Rbtl-Staff-Jt-PC_Electric Rev Req Model (2009 GRC) Rebuttal REmoval of New  WH Solar AdjustMI" xfId="1985"/>
    <cellStyle name="_Tenaska Comparison_Power Costs - Comparison bx Rbtl-Staff-Jt-PC_Electric Rev Req Model (2009 GRC) Rebuttal REmoval of New  WH Solar AdjustMI 2" xfId="1986"/>
    <cellStyle name="_Tenaska Comparison_Power Costs - Comparison bx Rbtl-Staff-Jt-PC_Electric Rev Req Model (2009 GRC) Revised 01-18-2010" xfId="1987"/>
    <cellStyle name="_Tenaska Comparison_Power Costs - Comparison bx Rbtl-Staff-Jt-PC_Electric Rev Req Model (2009 GRC) Revised 01-18-2010 2" xfId="1988"/>
    <cellStyle name="_Tenaska Comparison_Power Costs - Comparison bx Rbtl-Staff-Jt-PC_Final Order Electric EXHIBIT A-1" xfId="1989"/>
    <cellStyle name="_Tenaska Comparison_Power Costs - Comparison bx Rbtl-Staff-Jt-PC_Final Order Electric EXHIBIT A-1 2" xfId="1990"/>
    <cellStyle name="_Tenaska Comparison_Production Adj 4.37" xfId="1991"/>
    <cellStyle name="_Tenaska Comparison_Production Adj 4.37 2" xfId="1992"/>
    <cellStyle name="_Tenaska Comparison_Purchased Power Adj 4.03" xfId="1993"/>
    <cellStyle name="_Tenaska Comparison_Purchased Power Adj 4.03 2" xfId="1994"/>
    <cellStyle name="_Tenaska Comparison_Rebuttal Power Costs" xfId="1995"/>
    <cellStyle name="_Tenaska Comparison_Rebuttal Power Costs 2" xfId="1996"/>
    <cellStyle name="_Tenaska Comparison_Rebuttal Power Costs_Adj Bench DR 3 for Initial Briefs (Electric)" xfId="1997"/>
    <cellStyle name="_Tenaska Comparison_Rebuttal Power Costs_Adj Bench DR 3 for Initial Briefs (Electric) 2" xfId="1998"/>
    <cellStyle name="_Tenaska Comparison_Rebuttal Power Costs_Electric Rev Req Model (2009 GRC) Rebuttal" xfId="1999"/>
    <cellStyle name="_Tenaska Comparison_Rebuttal Power Costs_Electric Rev Req Model (2009 GRC) Rebuttal 2" xfId="2000"/>
    <cellStyle name="_Tenaska Comparison_Rebuttal Power Costs_Electric Rev Req Model (2009 GRC) Rebuttal REmoval of New  WH Solar AdjustMI" xfId="2001"/>
    <cellStyle name="_Tenaska Comparison_Rebuttal Power Costs_Electric Rev Req Model (2009 GRC) Rebuttal REmoval of New  WH Solar AdjustMI 2" xfId="2002"/>
    <cellStyle name="_Tenaska Comparison_Rebuttal Power Costs_Electric Rev Req Model (2009 GRC) Revised 01-18-2010" xfId="2003"/>
    <cellStyle name="_Tenaska Comparison_Rebuttal Power Costs_Electric Rev Req Model (2009 GRC) Revised 01-18-2010 2" xfId="2004"/>
    <cellStyle name="_Tenaska Comparison_Rebuttal Power Costs_Final Order Electric EXHIBIT A-1" xfId="2005"/>
    <cellStyle name="_Tenaska Comparison_Rebuttal Power Costs_Final Order Electric EXHIBIT A-1 2" xfId="2006"/>
    <cellStyle name="_Tenaska Comparison_ROR 5.02" xfId="2007"/>
    <cellStyle name="_Tenaska Comparison_ROR 5.02 2" xfId="2008"/>
    <cellStyle name="_x0013__TENASKA REGULATORY ASSET" xfId="2009"/>
    <cellStyle name="_x0013__TENASKA REGULATORY ASSET 2" xfId="2010"/>
    <cellStyle name="_Value Copy 11 30 05 gas 12 09 05 AURORA at 12 14 05" xfId="2011"/>
    <cellStyle name="_Value Copy 11 30 05 gas 12 09 05 AURORA at 12 14 05 2" xfId="2012"/>
    <cellStyle name="_Value Copy 11 30 05 gas 12 09 05 AURORA at 12 14 05 2 2" xfId="2013"/>
    <cellStyle name="_Value Copy 11 30 05 gas 12 09 05 AURORA at 12 14 05 3" xfId="2014"/>
    <cellStyle name="_Value Copy 11 30 05 gas 12 09 05 AURORA at 12 14 05_04 07E Wild Horse Wind Expansion (C) (2)" xfId="2015"/>
    <cellStyle name="_Value Copy 11 30 05 gas 12 09 05 AURORA at 12 14 05_04 07E Wild Horse Wind Expansion (C) (2) 2" xfId="2016"/>
    <cellStyle name="_Value Copy 11 30 05 gas 12 09 05 AURORA at 12 14 05_04 07E Wild Horse Wind Expansion (C) (2)_Adj Bench DR 3 for Initial Briefs (Electric)" xfId="2017"/>
    <cellStyle name="_Value Copy 11 30 05 gas 12 09 05 AURORA at 12 14 05_04 07E Wild Horse Wind Expansion (C) (2)_Adj Bench DR 3 for Initial Briefs (Electric) 2" xfId="2018"/>
    <cellStyle name="_Value Copy 11 30 05 gas 12 09 05 AURORA at 12 14 05_04 07E Wild Horse Wind Expansion (C) (2)_Electric Rev Req Model (2009 GRC) " xfId="2019"/>
    <cellStyle name="_Value Copy 11 30 05 gas 12 09 05 AURORA at 12 14 05_04 07E Wild Horse Wind Expansion (C) (2)_Electric Rev Req Model (2009 GRC)  2" xfId="2020"/>
    <cellStyle name="_Value Copy 11 30 05 gas 12 09 05 AURORA at 12 14 05_04 07E Wild Horse Wind Expansion (C) (2)_Electric Rev Req Model (2009 GRC) Rebuttal" xfId="2021"/>
    <cellStyle name="_Value Copy 11 30 05 gas 12 09 05 AURORA at 12 14 05_04 07E Wild Horse Wind Expansion (C) (2)_Electric Rev Req Model (2009 GRC) Rebuttal 2" xfId="2022"/>
    <cellStyle name="_Value Copy 11 30 05 gas 12 09 05 AURORA at 12 14 05_04 07E Wild Horse Wind Expansion (C) (2)_Electric Rev Req Model (2009 GRC) Rebuttal REmoval of New  WH Solar AdjustMI" xfId="2023"/>
    <cellStyle name="_Value Copy 11 30 05 gas 12 09 05 AURORA at 12 14 05_04 07E Wild Horse Wind Expansion (C) (2)_Electric Rev Req Model (2009 GRC) Rebuttal REmoval of New  WH Solar AdjustMI 2" xfId="2024"/>
    <cellStyle name="_Value Copy 11 30 05 gas 12 09 05 AURORA at 12 14 05_04 07E Wild Horse Wind Expansion (C) (2)_Electric Rev Req Model (2009 GRC) Revised 01-18-2010" xfId="2025"/>
    <cellStyle name="_Value Copy 11 30 05 gas 12 09 05 AURORA at 12 14 05_04 07E Wild Horse Wind Expansion (C) (2)_Electric Rev Req Model (2009 GRC) Revised 01-18-2010 2" xfId="2026"/>
    <cellStyle name="_Value Copy 11 30 05 gas 12 09 05 AURORA at 12 14 05_04 07E Wild Horse Wind Expansion (C) (2)_Final Order Electric EXHIBIT A-1" xfId="2027"/>
    <cellStyle name="_Value Copy 11 30 05 gas 12 09 05 AURORA at 12 14 05_04 07E Wild Horse Wind Expansion (C) (2)_Final Order Electric EXHIBIT A-1 2" xfId="2028"/>
    <cellStyle name="_Value Copy 11 30 05 gas 12 09 05 AURORA at 12 14 05_04 07E Wild Horse Wind Expansion (C) (2)_TENASKA REGULATORY ASSET" xfId="2029"/>
    <cellStyle name="_Value Copy 11 30 05 gas 12 09 05 AURORA at 12 14 05_04 07E Wild Horse Wind Expansion (C) (2)_TENASKA REGULATORY ASSET 2" xfId="2030"/>
    <cellStyle name="_Value Copy 11 30 05 gas 12 09 05 AURORA at 12 14 05_16.37E Wild Horse Expansion DeferralRevwrkingfile SF" xfId="2031"/>
    <cellStyle name="_Value Copy 11 30 05 gas 12 09 05 AURORA at 12 14 05_16.37E Wild Horse Expansion DeferralRevwrkingfile SF 2" xfId="2032"/>
    <cellStyle name="_Value Copy 11 30 05 gas 12 09 05 AURORA at 12 14 05_4 31 Regulatory Assets and Liabilities  7 06- Exhibit D" xfId="2033"/>
    <cellStyle name="_Value Copy 11 30 05 gas 12 09 05 AURORA at 12 14 05_4 31 Regulatory Assets and Liabilities  7 06- Exhibit D 2" xfId="2034"/>
    <cellStyle name="_Value Copy 11 30 05 gas 12 09 05 AURORA at 12 14 05_4 32 Regulatory Assets and Liabilities  7 06- Exhibit D" xfId="2035"/>
    <cellStyle name="_Value Copy 11 30 05 gas 12 09 05 AURORA at 12 14 05_4 32 Regulatory Assets and Liabilities  7 06- Exhibit D 2" xfId="2036"/>
    <cellStyle name="_Value Copy 11 30 05 gas 12 09 05 AURORA at 12 14 05_Book2" xfId="2037"/>
    <cellStyle name="_Value Copy 11 30 05 gas 12 09 05 AURORA at 12 14 05_Book2 2" xfId="2038"/>
    <cellStyle name="_Value Copy 11 30 05 gas 12 09 05 AURORA at 12 14 05_Book2_Adj Bench DR 3 for Initial Briefs (Electric)" xfId="2039"/>
    <cellStyle name="_Value Copy 11 30 05 gas 12 09 05 AURORA at 12 14 05_Book2_Adj Bench DR 3 for Initial Briefs (Electric) 2" xfId="2040"/>
    <cellStyle name="_Value Copy 11 30 05 gas 12 09 05 AURORA at 12 14 05_Book2_Electric Rev Req Model (2009 GRC) Rebuttal" xfId="2041"/>
    <cellStyle name="_Value Copy 11 30 05 gas 12 09 05 AURORA at 12 14 05_Book2_Electric Rev Req Model (2009 GRC) Rebuttal 2" xfId="2042"/>
    <cellStyle name="_Value Copy 11 30 05 gas 12 09 05 AURORA at 12 14 05_Book2_Electric Rev Req Model (2009 GRC) Rebuttal REmoval of New  WH Solar AdjustMI" xfId="2043"/>
    <cellStyle name="_Value Copy 11 30 05 gas 12 09 05 AURORA at 12 14 05_Book2_Electric Rev Req Model (2009 GRC) Rebuttal REmoval of New  WH Solar AdjustMI 2" xfId="2044"/>
    <cellStyle name="_Value Copy 11 30 05 gas 12 09 05 AURORA at 12 14 05_Book2_Electric Rev Req Model (2009 GRC) Revised 01-18-2010" xfId="2045"/>
    <cellStyle name="_Value Copy 11 30 05 gas 12 09 05 AURORA at 12 14 05_Book2_Electric Rev Req Model (2009 GRC) Revised 01-18-2010 2" xfId="2046"/>
    <cellStyle name="_Value Copy 11 30 05 gas 12 09 05 AURORA at 12 14 05_Book2_Final Order Electric EXHIBIT A-1" xfId="2047"/>
    <cellStyle name="_Value Copy 11 30 05 gas 12 09 05 AURORA at 12 14 05_Book2_Final Order Electric EXHIBIT A-1 2" xfId="2048"/>
    <cellStyle name="_Value Copy 11 30 05 gas 12 09 05 AURORA at 12 14 05_Book4" xfId="2049"/>
    <cellStyle name="_Value Copy 11 30 05 gas 12 09 05 AURORA at 12 14 05_Book4 2" xfId="2050"/>
    <cellStyle name="_Value Copy 11 30 05 gas 12 09 05 AURORA at 12 14 05_Book9" xfId="2051"/>
    <cellStyle name="_Value Copy 11 30 05 gas 12 09 05 AURORA at 12 14 05_Book9 2" xfId="2052"/>
    <cellStyle name="_Value Copy 11 30 05 gas 12 09 05 AURORA at 12 14 05_Direct Assignment Distribution Plant 2008" xfId="2053"/>
    <cellStyle name="_Value Copy 11 30 05 gas 12 09 05 AURORA at 12 14 05_Direct Assignment Distribution Plant 2008 2" xfId="2054"/>
    <cellStyle name="_Value Copy 11 30 05 gas 12 09 05 AURORA at 12 14 05_Direct Assignment Distribution Plant 2008 2 2" xfId="2055"/>
    <cellStyle name="_Value Copy 11 30 05 gas 12 09 05 AURORA at 12 14 05_Direct Assignment Distribution Plant 2008 2 3" xfId="2056"/>
    <cellStyle name="_Value Copy 11 30 05 gas 12 09 05 AURORA at 12 14 05_Direct Assignment Distribution Plant 2008 2 4" xfId="2057"/>
    <cellStyle name="_Value Copy 11 30 05 gas 12 09 05 AURORA at 12 14 05_Direct Assignment Distribution Plant 2008 3" xfId="2058"/>
    <cellStyle name="_Value Copy 11 30 05 gas 12 09 05 AURORA at 12 14 05_Direct Assignment Distribution Plant 2008 4" xfId="2059"/>
    <cellStyle name="_Value Copy 11 30 05 gas 12 09 05 AURORA at 12 14 05_Electric COS Inputs" xfId="2060"/>
    <cellStyle name="_Value Copy 11 30 05 gas 12 09 05 AURORA at 12 14 05_Electric COS Inputs 2" xfId="2061"/>
    <cellStyle name="_Value Copy 11 30 05 gas 12 09 05 AURORA at 12 14 05_Electric COS Inputs 2 2" xfId="2062"/>
    <cellStyle name="_Value Copy 11 30 05 gas 12 09 05 AURORA at 12 14 05_Electric COS Inputs 2 3" xfId="2063"/>
    <cellStyle name="_Value Copy 11 30 05 gas 12 09 05 AURORA at 12 14 05_Electric COS Inputs 2 4" xfId="2064"/>
    <cellStyle name="_Value Copy 11 30 05 gas 12 09 05 AURORA at 12 14 05_Electric COS Inputs 3" xfId="2065"/>
    <cellStyle name="_Value Copy 11 30 05 gas 12 09 05 AURORA at 12 14 05_Electric COS Inputs 4" xfId="2066"/>
    <cellStyle name="_Value Copy 11 30 05 gas 12 09 05 AURORA at 12 14 05_Electric Rate Spread and Rate Design 3.23.09" xfId="2067"/>
    <cellStyle name="_Value Copy 11 30 05 gas 12 09 05 AURORA at 12 14 05_Electric Rate Spread and Rate Design 3.23.09 2" xfId="2068"/>
    <cellStyle name="_Value Copy 11 30 05 gas 12 09 05 AURORA at 12 14 05_Electric Rate Spread and Rate Design 3.23.09 2 2" xfId="2069"/>
    <cellStyle name="_Value Copy 11 30 05 gas 12 09 05 AURORA at 12 14 05_Electric Rate Spread and Rate Design 3.23.09 2 3" xfId="2070"/>
    <cellStyle name="_Value Copy 11 30 05 gas 12 09 05 AURORA at 12 14 05_Electric Rate Spread and Rate Design 3.23.09 2 4" xfId="2071"/>
    <cellStyle name="_Value Copy 11 30 05 gas 12 09 05 AURORA at 12 14 05_Electric Rate Spread and Rate Design 3.23.09 3" xfId="2072"/>
    <cellStyle name="_Value Copy 11 30 05 gas 12 09 05 AURORA at 12 14 05_Electric Rate Spread and Rate Design 3.23.09 4" xfId="2073"/>
    <cellStyle name="_Value Copy 11 30 05 gas 12 09 05 AURORA at 12 14 05_INPUTS" xfId="2074"/>
    <cellStyle name="_Value Copy 11 30 05 gas 12 09 05 AURORA at 12 14 05_INPUTS 2" xfId="2075"/>
    <cellStyle name="_Value Copy 11 30 05 gas 12 09 05 AURORA at 12 14 05_INPUTS 2 2" xfId="2076"/>
    <cellStyle name="_Value Copy 11 30 05 gas 12 09 05 AURORA at 12 14 05_INPUTS 2 3" xfId="2077"/>
    <cellStyle name="_Value Copy 11 30 05 gas 12 09 05 AURORA at 12 14 05_INPUTS 2 4" xfId="2078"/>
    <cellStyle name="_Value Copy 11 30 05 gas 12 09 05 AURORA at 12 14 05_INPUTS 3" xfId="2079"/>
    <cellStyle name="_Value Copy 11 30 05 gas 12 09 05 AURORA at 12 14 05_INPUTS 4" xfId="2080"/>
    <cellStyle name="_Value Copy 11 30 05 gas 12 09 05 AURORA at 12 14 05_Leased Transformer &amp; Substation Plant &amp; Rev 12-2009" xfId="2081"/>
    <cellStyle name="_Value Copy 11 30 05 gas 12 09 05 AURORA at 12 14 05_Leased Transformer &amp; Substation Plant &amp; Rev 12-2009 2" xfId="2082"/>
    <cellStyle name="_Value Copy 11 30 05 gas 12 09 05 AURORA at 12 14 05_Leased Transformer &amp; Substation Plant &amp; Rev 12-2009 2 2" xfId="2083"/>
    <cellStyle name="_Value Copy 11 30 05 gas 12 09 05 AURORA at 12 14 05_Leased Transformer &amp; Substation Plant &amp; Rev 12-2009 2 3" xfId="2084"/>
    <cellStyle name="_Value Copy 11 30 05 gas 12 09 05 AURORA at 12 14 05_Leased Transformer &amp; Substation Plant &amp; Rev 12-2009 2 4" xfId="2085"/>
    <cellStyle name="_Value Copy 11 30 05 gas 12 09 05 AURORA at 12 14 05_Leased Transformer &amp; Substation Plant &amp; Rev 12-2009 3" xfId="2086"/>
    <cellStyle name="_Value Copy 11 30 05 gas 12 09 05 AURORA at 12 14 05_Leased Transformer &amp; Substation Plant &amp; Rev 12-2009 4" xfId="2087"/>
    <cellStyle name="_Value Copy 11 30 05 gas 12 09 05 AURORA at 12 14 05_Power Costs - Comparison bx Rbtl-Staff-Jt-PC" xfId="2088"/>
    <cellStyle name="_Value Copy 11 30 05 gas 12 09 05 AURORA at 12 14 05_Power Costs - Comparison bx Rbtl-Staff-Jt-PC 2" xfId="2089"/>
    <cellStyle name="_Value Copy 11 30 05 gas 12 09 05 AURORA at 12 14 05_Power Costs - Comparison bx Rbtl-Staff-Jt-PC_Adj Bench DR 3 for Initial Briefs (Electric)" xfId="2090"/>
    <cellStyle name="_Value Copy 11 30 05 gas 12 09 05 AURORA at 12 14 05_Power Costs - Comparison bx Rbtl-Staff-Jt-PC_Adj Bench DR 3 for Initial Briefs (Electric) 2" xfId="2091"/>
    <cellStyle name="_Value Copy 11 30 05 gas 12 09 05 AURORA at 12 14 05_Power Costs - Comparison bx Rbtl-Staff-Jt-PC_Electric Rev Req Model (2009 GRC) Rebuttal" xfId="2092"/>
    <cellStyle name="_Value Copy 11 30 05 gas 12 09 05 AURORA at 12 14 05_Power Costs - Comparison bx Rbtl-Staff-Jt-PC_Electric Rev Req Model (2009 GRC) Rebuttal 2" xfId="2093"/>
    <cellStyle name="_Value Copy 11 30 05 gas 12 09 05 AURORA at 12 14 05_Power Costs - Comparison bx Rbtl-Staff-Jt-PC_Electric Rev Req Model (2009 GRC) Rebuttal REmoval of New  WH Solar AdjustMI" xfId="2094"/>
    <cellStyle name="_Value Copy 11 30 05 gas 12 09 05 AURORA at 12 14 05_Power Costs - Comparison bx Rbtl-Staff-Jt-PC_Electric Rev Req Model (2009 GRC) Rebuttal REmoval of New  WH Solar AdjustMI 2" xfId="2095"/>
    <cellStyle name="_Value Copy 11 30 05 gas 12 09 05 AURORA at 12 14 05_Power Costs - Comparison bx Rbtl-Staff-Jt-PC_Electric Rev Req Model (2009 GRC) Revised 01-18-2010" xfId="2096"/>
    <cellStyle name="_Value Copy 11 30 05 gas 12 09 05 AURORA at 12 14 05_Power Costs - Comparison bx Rbtl-Staff-Jt-PC_Electric Rev Req Model (2009 GRC) Revised 01-18-2010 2" xfId="2097"/>
    <cellStyle name="_Value Copy 11 30 05 gas 12 09 05 AURORA at 12 14 05_Power Costs - Comparison bx Rbtl-Staff-Jt-PC_Final Order Electric EXHIBIT A-1" xfId="2098"/>
    <cellStyle name="_Value Copy 11 30 05 gas 12 09 05 AURORA at 12 14 05_Power Costs - Comparison bx Rbtl-Staff-Jt-PC_Final Order Electric EXHIBIT A-1 2" xfId="2099"/>
    <cellStyle name="_Value Copy 11 30 05 gas 12 09 05 AURORA at 12 14 05_Production Adj 4.37" xfId="2100"/>
    <cellStyle name="_Value Copy 11 30 05 gas 12 09 05 AURORA at 12 14 05_Production Adj 4.37 2" xfId="2101"/>
    <cellStyle name="_Value Copy 11 30 05 gas 12 09 05 AURORA at 12 14 05_Purchased Power Adj 4.03" xfId="2102"/>
    <cellStyle name="_Value Copy 11 30 05 gas 12 09 05 AURORA at 12 14 05_Purchased Power Adj 4.03 2" xfId="2103"/>
    <cellStyle name="_Value Copy 11 30 05 gas 12 09 05 AURORA at 12 14 05_Rate Design Sch 24" xfId="2104"/>
    <cellStyle name="_Value Copy 11 30 05 gas 12 09 05 AURORA at 12 14 05_Rate Design Sch 25" xfId="2105"/>
    <cellStyle name="_Value Copy 11 30 05 gas 12 09 05 AURORA at 12 14 05_Rate Design Sch 25 2" xfId="2106"/>
    <cellStyle name="_Value Copy 11 30 05 gas 12 09 05 AURORA at 12 14 05_Rate Design Sch 26" xfId="2107"/>
    <cellStyle name="_Value Copy 11 30 05 gas 12 09 05 AURORA at 12 14 05_Rate Design Sch 26 2" xfId="2108"/>
    <cellStyle name="_Value Copy 11 30 05 gas 12 09 05 AURORA at 12 14 05_Rate Design Sch 31" xfId="2109"/>
    <cellStyle name="_Value Copy 11 30 05 gas 12 09 05 AURORA at 12 14 05_Rate Design Sch 31 2" xfId="2110"/>
    <cellStyle name="_Value Copy 11 30 05 gas 12 09 05 AURORA at 12 14 05_Rate Design Sch 43" xfId="2111"/>
    <cellStyle name="_Value Copy 11 30 05 gas 12 09 05 AURORA at 12 14 05_Rate Design Sch 43 2" xfId="2112"/>
    <cellStyle name="_Value Copy 11 30 05 gas 12 09 05 AURORA at 12 14 05_Rate Design Sch 448-449" xfId="2113"/>
    <cellStyle name="_Value Copy 11 30 05 gas 12 09 05 AURORA at 12 14 05_Rate Design Sch 46" xfId="2114"/>
    <cellStyle name="_Value Copy 11 30 05 gas 12 09 05 AURORA at 12 14 05_Rate Design Sch 46 2" xfId="2115"/>
    <cellStyle name="_Value Copy 11 30 05 gas 12 09 05 AURORA at 12 14 05_Rate Spread" xfId="2116"/>
    <cellStyle name="_Value Copy 11 30 05 gas 12 09 05 AURORA at 12 14 05_Rate Spread 2" xfId="2117"/>
    <cellStyle name="_Value Copy 11 30 05 gas 12 09 05 AURORA at 12 14 05_Rebuttal Power Costs" xfId="2118"/>
    <cellStyle name="_Value Copy 11 30 05 gas 12 09 05 AURORA at 12 14 05_Rebuttal Power Costs 2" xfId="2119"/>
    <cellStyle name="_Value Copy 11 30 05 gas 12 09 05 AURORA at 12 14 05_Rebuttal Power Costs_Adj Bench DR 3 for Initial Briefs (Electric)" xfId="2120"/>
    <cellStyle name="_Value Copy 11 30 05 gas 12 09 05 AURORA at 12 14 05_Rebuttal Power Costs_Adj Bench DR 3 for Initial Briefs (Electric) 2" xfId="2121"/>
    <cellStyle name="_Value Copy 11 30 05 gas 12 09 05 AURORA at 12 14 05_Rebuttal Power Costs_Electric Rev Req Model (2009 GRC) Rebuttal" xfId="2122"/>
    <cellStyle name="_Value Copy 11 30 05 gas 12 09 05 AURORA at 12 14 05_Rebuttal Power Costs_Electric Rev Req Model (2009 GRC) Rebuttal 2" xfId="2123"/>
    <cellStyle name="_Value Copy 11 30 05 gas 12 09 05 AURORA at 12 14 05_Rebuttal Power Costs_Electric Rev Req Model (2009 GRC) Rebuttal REmoval of New  WH Solar AdjustMI" xfId="2124"/>
    <cellStyle name="_Value Copy 11 30 05 gas 12 09 05 AURORA at 12 14 05_Rebuttal Power Costs_Electric Rev Req Model (2009 GRC) Rebuttal REmoval of New  WH Solar AdjustMI 2" xfId="2125"/>
    <cellStyle name="_Value Copy 11 30 05 gas 12 09 05 AURORA at 12 14 05_Rebuttal Power Costs_Electric Rev Req Model (2009 GRC) Revised 01-18-2010" xfId="2126"/>
    <cellStyle name="_Value Copy 11 30 05 gas 12 09 05 AURORA at 12 14 05_Rebuttal Power Costs_Electric Rev Req Model (2009 GRC) Revised 01-18-2010 2" xfId="2127"/>
    <cellStyle name="_Value Copy 11 30 05 gas 12 09 05 AURORA at 12 14 05_Rebuttal Power Costs_Final Order Electric EXHIBIT A-1" xfId="2128"/>
    <cellStyle name="_Value Copy 11 30 05 gas 12 09 05 AURORA at 12 14 05_Rebuttal Power Costs_Final Order Electric EXHIBIT A-1 2" xfId="2129"/>
    <cellStyle name="_Value Copy 11 30 05 gas 12 09 05 AURORA at 12 14 05_ROR 5.02" xfId="2130"/>
    <cellStyle name="_Value Copy 11 30 05 gas 12 09 05 AURORA at 12 14 05_ROR 5.02 2" xfId="2131"/>
    <cellStyle name="_Value Copy 11 30 05 gas 12 09 05 AURORA at 12 14 05_Sch 40 Feeder OH 2008" xfId="2132"/>
    <cellStyle name="_Value Copy 11 30 05 gas 12 09 05 AURORA at 12 14 05_Sch 40 Feeder OH 2008 2" xfId="2133"/>
    <cellStyle name="_Value Copy 11 30 05 gas 12 09 05 AURORA at 12 14 05_Sch 40 Interim Energy Rates " xfId="2134"/>
    <cellStyle name="_Value Copy 11 30 05 gas 12 09 05 AURORA at 12 14 05_Sch 40 Interim Energy Rates  2" xfId="2135"/>
    <cellStyle name="_Value Copy 11 30 05 gas 12 09 05 AURORA at 12 14 05_Sch 40 Substation A&amp;G 2008" xfId="2136"/>
    <cellStyle name="_Value Copy 11 30 05 gas 12 09 05 AURORA at 12 14 05_Sch 40 Substation A&amp;G 2008 2" xfId="2137"/>
    <cellStyle name="_Value Copy 11 30 05 gas 12 09 05 AURORA at 12 14 05_Sch 40 Substation O&amp;M 2008" xfId="2138"/>
    <cellStyle name="_Value Copy 11 30 05 gas 12 09 05 AURORA at 12 14 05_Sch 40 Substation O&amp;M 2008 2" xfId="2139"/>
    <cellStyle name="_Value Copy 11 30 05 gas 12 09 05 AURORA at 12 14 05_Subs 2008" xfId="2140"/>
    <cellStyle name="_Value Copy 11 30 05 gas 12 09 05 AURORA at 12 14 05_Subs 2008 2" xfId="2141"/>
    <cellStyle name="_VC 6.15.06 update on 06GRC power costs.xls Chart 1" xfId="2142"/>
    <cellStyle name="_VC 6.15.06 update on 06GRC power costs.xls Chart 1 2" xfId="2143"/>
    <cellStyle name="_VC 6.15.06 update on 06GRC power costs.xls Chart 1 2 2" xfId="2144"/>
    <cellStyle name="_VC 6.15.06 update on 06GRC power costs.xls Chart 1 3" xfId="2145"/>
    <cellStyle name="_VC 6.15.06 update on 06GRC power costs.xls Chart 1 3 2" xfId="2146"/>
    <cellStyle name="_VC 6.15.06 update on 06GRC power costs.xls Chart 1 3 3" xfId="2147"/>
    <cellStyle name="_VC 6.15.06 update on 06GRC power costs.xls Chart 1 3 4" xfId="2148"/>
    <cellStyle name="_VC 6.15.06 update on 06GRC power costs.xls Chart 1 4" xfId="2149"/>
    <cellStyle name="_VC 6.15.06 update on 06GRC power costs.xls Chart 1_04 07E Wild Horse Wind Expansion (C) (2)" xfId="2150"/>
    <cellStyle name="_VC 6.15.06 update on 06GRC power costs.xls Chart 1_04 07E Wild Horse Wind Expansion (C) (2) 2" xfId="2151"/>
    <cellStyle name="_VC 6.15.06 update on 06GRC power costs.xls Chart 1_04 07E Wild Horse Wind Expansion (C) (2)_Adj Bench DR 3 for Initial Briefs (Electric)" xfId="2152"/>
    <cellStyle name="_VC 6.15.06 update on 06GRC power costs.xls Chart 1_04 07E Wild Horse Wind Expansion (C) (2)_Adj Bench DR 3 for Initial Briefs (Electric) 2" xfId="2153"/>
    <cellStyle name="_VC 6.15.06 update on 06GRC power costs.xls Chart 1_04 07E Wild Horse Wind Expansion (C) (2)_Electric Rev Req Model (2009 GRC) " xfId="2154"/>
    <cellStyle name="_VC 6.15.06 update on 06GRC power costs.xls Chart 1_04 07E Wild Horse Wind Expansion (C) (2)_Electric Rev Req Model (2009 GRC)  2" xfId="2155"/>
    <cellStyle name="_VC 6.15.06 update on 06GRC power costs.xls Chart 1_04 07E Wild Horse Wind Expansion (C) (2)_Electric Rev Req Model (2009 GRC) Rebuttal" xfId="2156"/>
    <cellStyle name="_VC 6.15.06 update on 06GRC power costs.xls Chart 1_04 07E Wild Horse Wind Expansion (C) (2)_Electric Rev Req Model (2009 GRC) Rebuttal 2" xfId="2157"/>
    <cellStyle name="_VC 6.15.06 update on 06GRC power costs.xls Chart 1_04 07E Wild Horse Wind Expansion (C) (2)_Electric Rev Req Model (2009 GRC) Rebuttal REmoval of New  WH Solar AdjustMI" xfId="2158"/>
    <cellStyle name="_VC 6.15.06 update on 06GRC power costs.xls Chart 1_04 07E Wild Horse Wind Expansion (C) (2)_Electric Rev Req Model (2009 GRC) Rebuttal REmoval of New  WH Solar AdjustMI 2" xfId="2159"/>
    <cellStyle name="_VC 6.15.06 update on 06GRC power costs.xls Chart 1_04 07E Wild Horse Wind Expansion (C) (2)_Electric Rev Req Model (2009 GRC) Revised 01-18-2010" xfId="2160"/>
    <cellStyle name="_VC 6.15.06 update on 06GRC power costs.xls Chart 1_04 07E Wild Horse Wind Expansion (C) (2)_Electric Rev Req Model (2009 GRC) Revised 01-18-2010 2" xfId="2161"/>
    <cellStyle name="_VC 6.15.06 update on 06GRC power costs.xls Chart 1_04 07E Wild Horse Wind Expansion (C) (2)_Final Order Electric EXHIBIT A-1" xfId="2162"/>
    <cellStyle name="_VC 6.15.06 update on 06GRC power costs.xls Chart 1_04 07E Wild Horse Wind Expansion (C) (2)_Final Order Electric EXHIBIT A-1 2" xfId="2163"/>
    <cellStyle name="_VC 6.15.06 update on 06GRC power costs.xls Chart 1_04 07E Wild Horse Wind Expansion (C) (2)_TENASKA REGULATORY ASSET" xfId="2164"/>
    <cellStyle name="_VC 6.15.06 update on 06GRC power costs.xls Chart 1_04 07E Wild Horse Wind Expansion (C) (2)_TENASKA REGULATORY ASSET 2" xfId="2165"/>
    <cellStyle name="_VC 6.15.06 update on 06GRC power costs.xls Chart 1_16.37E Wild Horse Expansion DeferralRevwrkingfile SF" xfId="2166"/>
    <cellStyle name="_VC 6.15.06 update on 06GRC power costs.xls Chart 1_16.37E Wild Horse Expansion DeferralRevwrkingfile SF 2" xfId="2167"/>
    <cellStyle name="_VC 6.15.06 update on 06GRC power costs.xls Chart 1_4 31 Regulatory Assets and Liabilities  7 06- Exhibit D" xfId="2168"/>
    <cellStyle name="_VC 6.15.06 update on 06GRC power costs.xls Chart 1_4 31 Regulatory Assets and Liabilities  7 06- Exhibit D 2" xfId="2169"/>
    <cellStyle name="_VC 6.15.06 update on 06GRC power costs.xls Chart 1_4 32 Regulatory Assets and Liabilities  7 06- Exhibit D" xfId="2170"/>
    <cellStyle name="_VC 6.15.06 update on 06GRC power costs.xls Chart 1_4 32 Regulatory Assets and Liabilities  7 06- Exhibit D 2" xfId="2171"/>
    <cellStyle name="_VC 6.15.06 update on 06GRC power costs.xls Chart 1_Book2" xfId="2172"/>
    <cellStyle name="_VC 6.15.06 update on 06GRC power costs.xls Chart 1_Book2 2" xfId="2173"/>
    <cellStyle name="_VC 6.15.06 update on 06GRC power costs.xls Chart 1_Book2_Adj Bench DR 3 for Initial Briefs (Electric)" xfId="2174"/>
    <cellStyle name="_VC 6.15.06 update on 06GRC power costs.xls Chart 1_Book2_Adj Bench DR 3 for Initial Briefs (Electric) 2" xfId="2175"/>
    <cellStyle name="_VC 6.15.06 update on 06GRC power costs.xls Chart 1_Book2_Electric Rev Req Model (2009 GRC) Rebuttal" xfId="2176"/>
    <cellStyle name="_VC 6.15.06 update on 06GRC power costs.xls Chart 1_Book2_Electric Rev Req Model (2009 GRC) Rebuttal 2" xfId="2177"/>
    <cellStyle name="_VC 6.15.06 update on 06GRC power costs.xls Chart 1_Book2_Electric Rev Req Model (2009 GRC) Rebuttal REmoval of New  WH Solar AdjustMI" xfId="2178"/>
    <cellStyle name="_VC 6.15.06 update on 06GRC power costs.xls Chart 1_Book2_Electric Rev Req Model (2009 GRC) Rebuttal REmoval of New  WH Solar AdjustMI 2" xfId="2179"/>
    <cellStyle name="_VC 6.15.06 update on 06GRC power costs.xls Chart 1_Book2_Electric Rev Req Model (2009 GRC) Revised 01-18-2010" xfId="2180"/>
    <cellStyle name="_VC 6.15.06 update on 06GRC power costs.xls Chart 1_Book2_Electric Rev Req Model (2009 GRC) Revised 01-18-2010 2" xfId="2181"/>
    <cellStyle name="_VC 6.15.06 update on 06GRC power costs.xls Chart 1_Book2_Final Order Electric EXHIBIT A-1" xfId="2182"/>
    <cellStyle name="_VC 6.15.06 update on 06GRC power costs.xls Chart 1_Book2_Final Order Electric EXHIBIT A-1 2" xfId="2183"/>
    <cellStyle name="_VC 6.15.06 update on 06GRC power costs.xls Chart 1_Book4" xfId="2184"/>
    <cellStyle name="_VC 6.15.06 update on 06GRC power costs.xls Chart 1_Book4 2" xfId="2185"/>
    <cellStyle name="_VC 6.15.06 update on 06GRC power costs.xls Chart 1_Book9" xfId="2186"/>
    <cellStyle name="_VC 6.15.06 update on 06GRC power costs.xls Chart 1_Book9 2" xfId="2187"/>
    <cellStyle name="_VC 6.15.06 update on 06GRC power costs.xls Chart 1_INPUTS" xfId="2188"/>
    <cellStyle name="_VC 6.15.06 update on 06GRC power costs.xls Chart 1_INPUTS 2" xfId="2189"/>
    <cellStyle name="_VC 6.15.06 update on 06GRC power costs.xls Chart 1_Power Costs - Comparison bx Rbtl-Staff-Jt-PC" xfId="2190"/>
    <cellStyle name="_VC 6.15.06 update on 06GRC power costs.xls Chart 1_Power Costs - Comparison bx Rbtl-Staff-Jt-PC 2" xfId="2191"/>
    <cellStyle name="_VC 6.15.06 update on 06GRC power costs.xls Chart 1_Power Costs - Comparison bx Rbtl-Staff-Jt-PC_Adj Bench DR 3 for Initial Briefs (Electric)" xfId="2192"/>
    <cellStyle name="_VC 6.15.06 update on 06GRC power costs.xls Chart 1_Power Costs - Comparison bx Rbtl-Staff-Jt-PC_Adj Bench DR 3 for Initial Briefs (Electric) 2" xfId="2193"/>
    <cellStyle name="_VC 6.15.06 update on 06GRC power costs.xls Chart 1_Power Costs - Comparison bx Rbtl-Staff-Jt-PC_Electric Rev Req Model (2009 GRC) Rebuttal" xfId="2194"/>
    <cellStyle name="_VC 6.15.06 update on 06GRC power costs.xls Chart 1_Power Costs - Comparison bx Rbtl-Staff-Jt-PC_Electric Rev Req Model (2009 GRC) Rebuttal 2" xfId="2195"/>
    <cellStyle name="_VC 6.15.06 update on 06GRC power costs.xls Chart 1_Power Costs - Comparison bx Rbtl-Staff-Jt-PC_Electric Rev Req Model (2009 GRC) Rebuttal REmoval of New  WH Solar AdjustMI" xfId="2196"/>
    <cellStyle name="_VC 6.15.06 update on 06GRC power costs.xls Chart 1_Power Costs - Comparison bx Rbtl-Staff-Jt-PC_Electric Rev Req Model (2009 GRC) Rebuttal REmoval of New  WH Solar AdjustMI 2" xfId="2197"/>
    <cellStyle name="_VC 6.15.06 update on 06GRC power costs.xls Chart 1_Power Costs - Comparison bx Rbtl-Staff-Jt-PC_Electric Rev Req Model (2009 GRC) Revised 01-18-2010" xfId="2198"/>
    <cellStyle name="_VC 6.15.06 update on 06GRC power costs.xls Chart 1_Power Costs - Comparison bx Rbtl-Staff-Jt-PC_Electric Rev Req Model (2009 GRC) Revised 01-18-2010 2" xfId="2199"/>
    <cellStyle name="_VC 6.15.06 update on 06GRC power costs.xls Chart 1_Power Costs - Comparison bx Rbtl-Staff-Jt-PC_Final Order Electric EXHIBIT A-1" xfId="2200"/>
    <cellStyle name="_VC 6.15.06 update on 06GRC power costs.xls Chart 1_Power Costs - Comparison bx Rbtl-Staff-Jt-PC_Final Order Electric EXHIBIT A-1 2" xfId="2201"/>
    <cellStyle name="_VC 6.15.06 update on 06GRC power costs.xls Chart 1_Production Adj 4.37" xfId="2202"/>
    <cellStyle name="_VC 6.15.06 update on 06GRC power costs.xls Chart 1_Production Adj 4.37 2" xfId="2203"/>
    <cellStyle name="_VC 6.15.06 update on 06GRC power costs.xls Chart 1_Purchased Power Adj 4.03" xfId="2204"/>
    <cellStyle name="_VC 6.15.06 update on 06GRC power costs.xls Chart 1_Purchased Power Adj 4.03 2" xfId="2205"/>
    <cellStyle name="_VC 6.15.06 update on 06GRC power costs.xls Chart 1_Rebuttal Power Costs" xfId="2206"/>
    <cellStyle name="_VC 6.15.06 update on 06GRC power costs.xls Chart 1_Rebuttal Power Costs 2" xfId="2207"/>
    <cellStyle name="_VC 6.15.06 update on 06GRC power costs.xls Chart 1_Rebuttal Power Costs_Adj Bench DR 3 for Initial Briefs (Electric)" xfId="2208"/>
    <cellStyle name="_VC 6.15.06 update on 06GRC power costs.xls Chart 1_Rebuttal Power Costs_Adj Bench DR 3 for Initial Briefs (Electric) 2" xfId="2209"/>
    <cellStyle name="_VC 6.15.06 update on 06GRC power costs.xls Chart 1_Rebuttal Power Costs_Electric Rev Req Model (2009 GRC) Rebuttal" xfId="2210"/>
    <cellStyle name="_VC 6.15.06 update on 06GRC power costs.xls Chart 1_Rebuttal Power Costs_Electric Rev Req Model (2009 GRC) Rebuttal 2" xfId="2211"/>
    <cellStyle name="_VC 6.15.06 update on 06GRC power costs.xls Chart 1_Rebuttal Power Costs_Electric Rev Req Model (2009 GRC) Rebuttal REmoval of New  WH Solar AdjustMI" xfId="2212"/>
    <cellStyle name="_VC 6.15.06 update on 06GRC power costs.xls Chart 1_Rebuttal Power Costs_Electric Rev Req Model (2009 GRC) Rebuttal REmoval of New  WH Solar AdjustMI 2" xfId="2213"/>
    <cellStyle name="_VC 6.15.06 update on 06GRC power costs.xls Chart 1_Rebuttal Power Costs_Electric Rev Req Model (2009 GRC) Revised 01-18-2010" xfId="2214"/>
    <cellStyle name="_VC 6.15.06 update on 06GRC power costs.xls Chart 1_Rebuttal Power Costs_Electric Rev Req Model (2009 GRC) Revised 01-18-2010 2" xfId="2215"/>
    <cellStyle name="_VC 6.15.06 update on 06GRC power costs.xls Chart 1_Rebuttal Power Costs_Final Order Electric EXHIBIT A-1" xfId="2216"/>
    <cellStyle name="_VC 6.15.06 update on 06GRC power costs.xls Chart 1_Rebuttal Power Costs_Final Order Electric EXHIBIT A-1 2" xfId="2217"/>
    <cellStyle name="_VC 6.15.06 update on 06GRC power costs.xls Chart 1_ROR &amp; CONV FACTOR" xfId="2218"/>
    <cellStyle name="_VC 6.15.06 update on 06GRC power costs.xls Chart 1_ROR &amp; CONV FACTOR 2" xfId="2219"/>
    <cellStyle name="_VC 6.15.06 update on 06GRC power costs.xls Chart 1_ROR 5.02" xfId="2220"/>
    <cellStyle name="_VC 6.15.06 update on 06GRC power costs.xls Chart 1_ROR 5.02 2" xfId="2221"/>
    <cellStyle name="_VC 6.15.06 update on 06GRC power costs.xls Chart 2" xfId="2222"/>
    <cellStyle name="_VC 6.15.06 update on 06GRC power costs.xls Chart 2 2" xfId="2223"/>
    <cellStyle name="_VC 6.15.06 update on 06GRC power costs.xls Chart 2 2 2" xfId="2224"/>
    <cellStyle name="_VC 6.15.06 update on 06GRC power costs.xls Chart 2 3" xfId="2225"/>
    <cellStyle name="_VC 6.15.06 update on 06GRC power costs.xls Chart 2 3 2" xfId="2226"/>
    <cellStyle name="_VC 6.15.06 update on 06GRC power costs.xls Chart 2 3 3" xfId="2227"/>
    <cellStyle name="_VC 6.15.06 update on 06GRC power costs.xls Chart 2 3 4" xfId="2228"/>
    <cellStyle name="_VC 6.15.06 update on 06GRC power costs.xls Chart 2 4" xfId="2229"/>
    <cellStyle name="_VC 6.15.06 update on 06GRC power costs.xls Chart 2_04 07E Wild Horse Wind Expansion (C) (2)" xfId="2230"/>
    <cellStyle name="_VC 6.15.06 update on 06GRC power costs.xls Chart 2_04 07E Wild Horse Wind Expansion (C) (2) 2" xfId="2231"/>
    <cellStyle name="_VC 6.15.06 update on 06GRC power costs.xls Chart 2_04 07E Wild Horse Wind Expansion (C) (2)_Adj Bench DR 3 for Initial Briefs (Electric)" xfId="2232"/>
    <cellStyle name="_VC 6.15.06 update on 06GRC power costs.xls Chart 2_04 07E Wild Horse Wind Expansion (C) (2)_Adj Bench DR 3 for Initial Briefs (Electric) 2" xfId="2233"/>
    <cellStyle name="_VC 6.15.06 update on 06GRC power costs.xls Chart 2_04 07E Wild Horse Wind Expansion (C) (2)_Electric Rev Req Model (2009 GRC) " xfId="2234"/>
    <cellStyle name="_VC 6.15.06 update on 06GRC power costs.xls Chart 2_04 07E Wild Horse Wind Expansion (C) (2)_Electric Rev Req Model (2009 GRC)  2" xfId="2235"/>
    <cellStyle name="_VC 6.15.06 update on 06GRC power costs.xls Chart 2_04 07E Wild Horse Wind Expansion (C) (2)_Electric Rev Req Model (2009 GRC) Rebuttal" xfId="2236"/>
    <cellStyle name="_VC 6.15.06 update on 06GRC power costs.xls Chart 2_04 07E Wild Horse Wind Expansion (C) (2)_Electric Rev Req Model (2009 GRC) Rebuttal 2" xfId="2237"/>
    <cellStyle name="_VC 6.15.06 update on 06GRC power costs.xls Chart 2_04 07E Wild Horse Wind Expansion (C) (2)_Electric Rev Req Model (2009 GRC) Rebuttal REmoval of New  WH Solar AdjustMI" xfId="2238"/>
    <cellStyle name="_VC 6.15.06 update on 06GRC power costs.xls Chart 2_04 07E Wild Horse Wind Expansion (C) (2)_Electric Rev Req Model (2009 GRC) Rebuttal REmoval of New  WH Solar AdjustMI 2" xfId="2239"/>
    <cellStyle name="_VC 6.15.06 update on 06GRC power costs.xls Chart 2_04 07E Wild Horse Wind Expansion (C) (2)_Electric Rev Req Model (2009 GRC) Revised 01-18-2010" xfId="2240"/>
    <cellStyle name="_VC 6.15.06 update on 06GRC power costs.xls Chart 2_04 07E Wild Horse Wind Expansion (C) (2)_Electric Rev Req Model (2009 GRC) Revised 01-18-2010 2" xfId="2241"/>
    <cellStyle name="_VC 6.15.06 update on 06GRC power costs.xls Chart 2_04 07E Wild Horse Wind Expansion (C) (2)_Final Order Electric EXHIBIT A-1" xfId="2242"/>
    <cellStyle name="_VC 6.15.06 update on 06GRC power costs.xls Chart 2_04 07E Wild Horse Wind Expansion (C) (2)_Final Order Electric EXHIBIT A-1 2" xfId="2243"/>
    <cellStyle name="_VC 6.15.06 update on 06GRC power costs.xls Chart 2_04 07E Wild Horse Wind Expansion (C) (2)_TENASKA REGULATORY ASSET" xfId="2244"/>
    <cellStyle name="_VC 6.15.06 update on 06GRC power costs.xls Chart 2_04 07E Wild Horse Wind Expansion (C) (2)_TENASKA REGULATORY ASSET 2" xfId="2245"/>
    <cellStyle name="_VC 6.15.06 update on 06GRC power costs.xls Chart 2_16.37E Wild Horse Expansion DeferralRevwrkingfile SF" xfId="2246"/>
    <cellStyle name="_VC 6.15.06 update on 06GRC power costs.xls Chart 2_16.37E Wild Horse Expansion DeferralRevwrkingfile SF 2" xfId="2247"/>
    <cellStyle name="_VC 6.15.06 update on 06GRC power costs.xls Chart 2_4 31 Regulatory Assets and Liabilities  7 06- Exhibit D" xfId="2248"/>
    <cellStyle name="_VC 6.15.06 update on 06GRC power costs.xls Chart 2_4 31 Regulatory Assets and Liabilities  7 06- Exhibit D 2" xfId="2249"/>
    <cellStyle name="_VC 6.15.06 update on 06GRC power costs.xls Chart 2_4 32 Regulatory Assets and Liabilities  7 06- Exhibit D" xfId="2250"/>
    <cellStyle name="_VC 6.15.06 update on 06GRC power costs.xls Chart 2_4 32 Regulatory Assets and Liabilities  7 06- Exhibit D 2" xfId="2251"/>
    <cellStyle name="_VC 6.15.06 update on 06GRC power costs.xls Chart 2_Book2" xfId="2252"/>
    <cellStyle name="_VC 6.15.06 update on 06GRC power costs.xls Chart 2_Book2 2" xfId="2253"/>
    <cellStyle name="_VC 6.15.06 update on 06GRC power costs.xls Chart 2_Book2_Adj Bench DR 3 for Initial Briefs (Electric)" xfId="2254"/>
    <cellStyle name="_VC 6.15.06 update on 06GRC power costs.xls Chart 2_Book2_Adj Bench DR 3 for Initial Briefs (Electric) 2" xfId="2255"/>
    <cellStyle name="_VC 6.15.06 update on 06GRC power costs.xls Chart 2_Book2_Electric Rev Req Model (2009 GRC) Rebuttal" xfId="2256"/>
    <cellStyle name="_VC 6.15.06 update on 06GRC power costs.xls Chart 2_Book2_Electric Rev Req Model (2009 GRC) Rebuttal 2" xfId="2257"/>
    <cellStyle name="_VC 6.15.06 update on 06GRC power costs.xls Chart 2_Book2_Electric Rev Req Model (2009 GRC) Rebuttal REmoval of New  WH Solar AdjustMI" xfId="2258"/>
    <cellStyle name="_VC 6.15.06 update on 06GRC power costs.xls Chart 2_Book2_Electric Rev Req Model (2009 GRC) Rebuttal REmoval of New  WH Solar AdjustMI 2" xfId="2259"/>
    <cellStyle name="_VC 6.15.06 update on 06GRC power costs.xls Chart 2_Book2_Electric Rev Req Model (2009 GRC) Revised 01-18-2010" xfId="2260"/>
    <cellStyle name="_VC 6.15.06 update on 06GRC power costs.xls Chart 2_Book2_Electric Rev Req Model (2009 GRC) Revised 01-18-2010 2" xfId="2261"/>
    <cellStyle name="_VC 6.15.06 update on 06GRC power costs.xls Chart 2_Book2_Final Order Electric EXHIBIT A-1" xfId="2262"/>
    <cellStyle name="_VC 6.15.06 update on 06GRC power costs.xls Chart 2_Book2_Final Order Electric EXHIBIT A-1 2" xfId="2263"/>
    <cellStyle name="_VC 6.15.06 update on 06GRC power costs.xls Chart 2_Book4" xfId="2264"/>
    <cellStyle name="_VC 6.15.06 update on 06GRC power costs.xls Chart 2_Book4 2" xfId="2265"/>
    <cellStyle name="_VC 6.15.06 update on 06GRC power costs.xls Chart 2_Book9" xfId="2266"/>
    <cellStyle name="_VC 6.15.06 update on 06GRC power costs.xls Chart 2_Book9 2" xfId="2267"/>
    <cellStyle name="_VC 6.15.06 update on 06GRC power costs.xls Chart 2_INPUTS" xfId="2268"/>
    <cellStyle name="_VC 6.15.06 update on 06GRC power costs.xls Chart 2_INPUTS 2" xfId="2269"/>
    <cellStyle name="_VC 6.15.06 update on 06GRC power costs.xls Chart 2_Power Costs - Comparison bx Rbtl-Staff-Jt-PC" xfId="2270"/>
    <cellStyle name="_VC 6.15.06 update on 06GRC power costs.xls Chart 2_Power Costs - Comparison bx Rbtl-Staff-Jt-PC 2" xfId="2271"/>
    <cellStyle name="_VC 6.15.06 update on 06GRC power costs.xls Chart 2_Power Costs - Comparison bx Rbtl-Staff-Jt-PC_Adj Bench DR 3 for Initial Briefs (Electric)" xfId="2272"/>
    <cellStyle name="_VC 6.15.06 update on 06GRC power costs.xls Chart 2_Power Costs - Comparison bx Rbtl-Staff-Jt-PC_Adj Bench DR 3 for Initial Briefs (Electric) 2" xfId="2273"/>
    <cellStyle name="_VC 6.15.06 update on 06GRC power costs.xls Chart 2_Power Costs - Comparison bx Rbtl-Staff-Jt-PC_Electric Rev Req Model (2009 GRC) Rebuttal" xfId="2274"/>
    <cellStyle name="_VC 6.15.06 update on 06GRC power costs.xls Chart 2_Power Costs - Comparison bx Rbtl-Staff-Jt-PC_Electric Rev Req Model (2009 GRC) Rebuttal 2" xfId="2275"/>
    <cellStyle name="_VC 6.15.06 update on 06GRC power costs.xls Chart 2_Power Costs - Comparison bx Rbtl-Staff-Jt-PC_Electric Rev Req Model (2009 GRC) Rebuttal REmoval of New  WH Solar AdjustMI" xfId="2276"/>
    <cellStyle name="_VC 6.15.06 update on 06GRC power costs.xls Chart 2_Power Costs - Comparison bx Rbtl-Staff-Jt-PC_Electric Rev Req Model (2009 GRC) Rebuttal REmoval of New  WH Solar AdjustMI 2" xfId="2277"/>
    <cellStyle name="_VC 6.15.06 update on 06GRC power costs.xls Chart 2_Power Costs - Comparison bx Rbtl-Staff-Jt-PC_Electric Rev Req Model (2009 GRC) Revised 01-18-2010" xfId="2278"/>
    <cellStyle name="_VC 6.15.06 update on 06GRC power costs.xls Chart 2_Power Costs - Comparison bx Rbtl-Staff-Jt-PC_Electric Rev Req Model (2009 GRC) Revised 01-18-2010 2" xfId="2279"/>
    <cellStyle name="_VC 6.15.06 update on 06GRC power costs.xls Chart 2_Power Costs - Comparison bx Rbtl-Staff-Jt-PC_Final Order Electric EXHIBIT A-1" xfId="2280"/>
    <cellStyle name="_VC 6.15.06 update on 06GRC power costs.xls Chart 2_Power Costs - Comparison bx Rbtl-Staff-Jt-PC_Final Order Electric EXHIBIT A-1 2" xfId="2281"/>
    <cellStyle name="_VC 6.15.06 update on 06GRC power costs.xls Chart 2_Production Adj 4.37" xfId="2282"/>
    <cellStyle name="_VC 6.15.06 update on 06GRC power costs.xls Chart 2_Production Adj 4.37 2" xfId="2283"/>
    <cellStyle name="_VC 6.15.06 update on 06GRC power costs.xls Chart 2_Purchased Power Adj 4.03" xfId="2284"/>
    <cellStyle name="_VC 6.15.06 update on 06GRC power costs.xls Chart 2_Purchased Power Adj 4.03 2" xfId="2285"/>
    <cellStyle name="_VC 6.15.06 update on 06GRC power costs.xls Chart 2_Rebuttal Power Costs" xfId="2286"/>
    <cellStyle name="_VC 6.15.06 update on 06GRC power costs.xls Chart 2_Rebuttal Power Costs 2" xfId="2287"/>
    <cellStyle name="_VC 6.15.06 update on 06GRC power costs.xls Chart 2_Rebuttal Power Costs_Adj Bench DR 3 for Initial Briefs (Electric)" xfId="2288"/>
    <cellStyle name="_VC 6.15.06 update on 06GRC power costs.xls Chart 2_Rebuttal Power Costs_Adj Bench DR 3 for Initial Briefs (Electric) 2" xfId="2289"/>
    <cellStyle name="_VC 6.15.06 update on 06GRC power costs.xls Chart 2_Rebuttal Power Costs_Electric Rev Req Model (2009 GRC) Rebuttal" xfId="2290"/>
    <cellStyle name="_VC 6.15.06 update on 06GRC power costs.xls Chart 2_Rebuttal Power Costs_Electric Rev Req Model (2009 GRC) Rebuttal 2" xfId="2291"/>
    <cellStyle name="_VC 6.15.06 update on 06GRC power costs.xls Chart 2_Rebuttal Power Costs_Electric Rev Req Model (2009 GRC) Rebuttal REmoval of New  WH Solar AdjustMI" xfId="2292"/>
    <cellStyle name="_VC 6.15.06 update on 06GRC power costs.xls Chart 2_Rebuttal Power Costs_Electric Rev Req Model (2009 GRC) Rebuttal REmoval of New  WH Solar AdjustMI 2" xfId="2293"/>
    <cellStyle name="_VC 6.15.06 update on 06GRC power costs.xls Chart 2_Rebuttal Power Costs_Electric Rev Req Model (2009 GRC) Revised 01-18-2010" xfId="2294"/>
    <cellStyle name="_VC 6.15.06 update on 06GRC power costs.xls Chart 2_Rebuttal Power Costs_Electric Rev Req Model (2009 GRC) Revised 01-18-2010 2" xfId="2295"/>
    <cellStyle name="_VC 6.15.06 update on 06GRC power costs.xls Chart 2_Rebuttal Power Costs_Final Order Electric EXHIBIT A-1" xfId="2296"/>
    <cellStyle name="_VC 6.15.06 update on 06GRC power costs.xls Chart 2_Rebuttal Power Costs_Final Order Electric EXHIBIT A-1 2" xfId="2297"/>
    <cellStyle name="_VC 6.15.06 update on 06GRC power costs.xls Chart 2_ROR &amp; CONV FACTOR" xfId="2298"/>
    <cellStyle name="_VC 6.15.06 update on 06GRC power costs.xls Chart 2_ROR &amp; CONV FACTOR 2" xfId="2299"/>
    <cellStyle name="_VC 6.15.06 update on 06GRC power costs.xls Chart 2_ROR 5.02" xfId="2300"/>
    <cellStyle name="_VC 6.15.06 update on 06GRC power costs.xls Chart 2_ROR 5.02 2" xfId="2301"/>
    <cellStyle name="_VC 6.15.06 update on 06GRC power costs.xls Chart 3" xfId="2302"/>
    <cellStyle name="_VC 6.15.06 update on 06GRC power costs.xls Chart 3 2" xfId="2303"/>
    <cellStyle name="_VC 6.15.06 update on 06GRC power costs.xls Chart 3 2 2" xfId="2304"/>
    <cellStyle name="_VC 6.15.06 update on 06GRC power costs.xls Chart 3 3" xfId="2305"/>
    <cellStyle name="_VC 6.15.06 update on 06GRC power costs.xls Chart 3 3 2" xfId="2306"/>
    <cellStyle name="_VC 6.15.06 update on 06GRC power costs.xls Chart 3 3 3" xfId="2307"/>
    <cellStyle name="_VC 6.15.06 update on 06GRC power costs.xls Chart 3 3 4" xfId="2308"/>
    <cellStyle name="_VC 6.15.06 update on 06GRC power costs.xls Chart 3 4" xfId="2309"/>
    <cellStyle name="_VC 6.15.06 update on 06GRC power costs.xls Chart 3_04 07E Wild Horse Wind Expansion (C) (2)" xfId="2310"/>
    <cellStyle name="_VC 6.15.06 update on 06GRC power costs.xls Chart 3_04 07E Wild Horse Wind Expansion (C) (2) 2" xfId="2311"/>
    <cellStyle name="_VC 6.15.06 update on 06GRC power costs.xls Chart 3_04 07E Wild Horse Wind Expansion (C) (2)_Adj Bench DR 3 for Initial Briefs (Electric)" xfId="2312"/>
    <cellStyle name="_VC 6.15.06 update on 06GRC power costs.xls Chart 3_04 07E Wild Horse Wind Expansion (C) (2)_Adj Bench DR 3 for Initial Briefs (Electric) 2" xfId="2313"/>
    <cellStyle name="_VC 6.15.06 update on 06GRC power costs.xls Chart 3_04 07E Wild Horse Wind Expansion (C) (2)_Electric Rev Req Model (2009 GRC) " xfId="2314"/>
    <cellStyle name="_VC 6.15.06 update on 06GRC power costs.xls Chart 3_04 07E Wild Horse Wind Expansion (C) (2)_Electric Rev Req Model (2009 GRC)  2" xfId="2315"/>
    <cellStyle name="_VC 6.15.06 update on 06GRC power costs.xls Chart 3_04 07E Wild Horse Wind Expansion (C) (2)_Electric Rev Req Model (2009 GRC) Rebuttal" xfId="2316"/>
    <cellStyle name="_VC 6.15.06 update on 06GRC power costs.xls Chart 3_04 07E Wild Horse Wind Expansion (C) (2)_Electric Rev Req Model (2009 GRC) Rebuttal 2" xfId="2317"/>
    <cellStyle name="_VC 6.15.06 update on 06GRC power costs.xls Chart 3_04 07E Wild Horse Wind Expansion (C) (2)_Electric Rev Req Model (2009 GRC) Rebuttal REmoval of New  WH Solar AdjustMI" xfId="2318"/>
    <cellStyle name="_VC 6.15.06 update on 06GRC power costs.xls Chart 3_04 07E Wild Horse Wind Expansion (C) (2)_Electric Rev Req Model (2009 GRC) Rebuttal REmoval of New  WH Solar AdjustMI 2" xfId="2319"/>
    <cellStyle name="_VC 6.15.06 update on 06GRC power costs.xls Chart 3_04 07E Wild Horse Wind Expansion (C) (2)_Electric Rev Req Model (2009 GRC) Revised 01-18-2010" xfId="2320"/>
    <cellStyle name="_VC 6.15.06 update on 06GRC power costs.xls Chart 3_04 07E Wild Horse Wind Expansion (C) (2)_Electric Rev Req Model (2009 GRC) Revised 01-18-2010 2" xfId="2321"/>
    <cellStyle name="_VC 6.15.06 update on 06GRC power costs.xls Chart 3_04 07E Wild Horse Wind Expansion (C) (2)_Final Order Electric EXHIBIT A-1" xfId="2322"/>
    <cellStyle name="_VC 6.15.06 update on 06GRC power costs.xls Chart 3_04 07E Wild Horse Wind Expansion (C) (2)_Final Order Electric EXHIBIT A-1 2" xfId="2323"/>
    <cellStyle name="_VC 6.15.06 update on 06GRC power costs.xls Chart 3_04 07E Wild Horse Wind Expansion (C) (2)_TENASKA REGULATORY ASSET" xfId="2324"/>
    <cellStyle name="_VC 6.15.06 update on 06GRC power costs.xls Chart 3_04 07E Wild Horse Wind Expansion (C) (2)_TENASKA REGULATORY ASSET 2" xfId="2325"/>
    <cellStyle name="_VC 6.15.06 update on 06GRC power costs.xls Chart 3_16.37E Wild Horse Expansion DeferralRevwrkingfile SF" xfId="2326"/>
    <cellStyle name="_VC 6.15.06 update on 06GRC power costs.xls Chart 3_16.37E Wild Horse Expansion DeferralRevwrkingfile SF 2" xfId="2327"/>
    <cellStyle name="_VC 6.15.06 update on 06GRC power costs.xls Chart 3_4 31 Regulatory Assets and Liabilities  7 06- Exhibit D" xfId="2328"/>
    <cellStyle name="_VC 6.15.06 update on 06GRC power costs.xls Chart 3_4 31 Regulatory Assets and Liabilities  7 06- Exhibit D 2" xfId="2329"/>
    <cellStyle name="_VC 6.15.06 update on 06GRC power costs.xls Chart 3_4 32 Regulatory Assets and Liabilities  7 06- Exhibit D" xfId="2330"/>
    <cellStyle name="_VC 6.15.06 update on 06GRC power costs.xls Chart 3_4 32 Regulatory Assets and Liabilities  7 06- Exhibit D 2" xfId="2331"/>
    <cellStyle name="_VC 6.15.06 update on 06GRC power costs.xls Chart 3_Book2" xfId="2332"/>
    <cellStyle name="_VC 6.15.06 update on 06GRC power costs.xls Chart 3_Book2 2" xfId="2333"/>
    <cellStyle name="_VC 6.15.06 update on 06GRC power costs.xls Chart 3_Book2_Adj Bench DR 3 for Initial Briefs (Electric)" xfId="2334"/>
    <cellStyle name="_VC 6.15.06 update on 06GRC power costs.xls Chart 3_Book2_Adj Bench DR 3 for Initial Briefs (Electric) 2" xfId="2335"/>
    <cellStyle name="_VC 6.15.06 update on 06GRC power costs.xls Chart 3_Book2_Electric Rev Req Model (2009 GRC) Rebuttal" xfId="2336"/>
    <cellStyle name="_VC 6.15.06 update on 06GRC power costs.xls Chart 3_Book2_Electric Rev Req Model (2009 GRC) Rebuttal 2" xfId="2337"/>
    <cellStyle name="_VC 6.15.06 update on 06GRC power costs.xls Chart 3_Book2_Electric Rev Req Model (2009 GRC) Rebuttal REmoval of New  WH Solar AdjustMI" xfId="2338"/>
    <cellStyle name="_VC 6.15.06 update on 06GRC power costs.xls Chart 3_Book2_Electric Rev Req Model (2009 GRC) Rebuttal REmoval of New  WH Solar AdjustMI 2" xfId="2339"/>
    <cellStyle name="_VC 6.15.06 update on 06GRC power costs.xls Chart 3_Book2_Electric Rev Req Model (2009 GRC) Revised 01-18-2010" xfId="2340"/>
    <cellStyle name="_VC 6.15.06 update on 06GRC power costs.xls Chart 3_Book2_Electric Rev Req Model (2009 GRC) Revised 01-18-2010 2" xfId="2341"/>
    <cellStyle name="_VC 6.15.06 update on 06GRC power costs.xls Chart 3_Book2_Final Order Electric EXHIBIT A-1" xfId="2342"/>
    <cellStyle name="_VC 6.15.06 update on 06GRC power costs.xls Chart 3_Book2_Final Order Electric EXHIBIT A-1 2" xfId="2343"/>
    <cellStyle name="_VC 6.15.06 update on 06GRC power costs.xls Chart 3_Book4" xfId="2344"/>
    <cellStyle name="_VC 6.15.06 update on 06GRC power costs.xls Chart 3_Book4 2" xfId="2345"/>
    <cellStyle name="_VC 6.15.06 update on 06GRC power costs.xls Chart 3_Book9" xfId="2346"/>
    <cellStyle name="_VC 6.15.06 update on 06GRC power costs.xls Chart 3_Book9 2" xfId="2347"/>
    <cellStyle name="_VC 6.15.06 update on 06GRC power costs.xls Chart 3_INPUTS" xfId="2348"/>
    <cellStyle name="_VC 6.15.06 update on 06GRC power costs.xls Chart 3_INPUTS 2" xfId="2349"/>
    <cellStyle name="_VC 6.15.06 update on 06GRC power costs.xls Chart 3_Power Costs - Comparison bx Rbtl-Staff-Jt-PC" xfId="2350"/>
    <cellStyle name="_VC 6.15.06 update on 06GRC power costs.xls Chart 3_Power Costs - Comparison bx Rbtl-Staff-Jt-PC 2" xfId="2351"/>
    <cellStyle name="_VC 6.15.06 update on 06GRC power costs.xls Chart 3_Power Costs - Comparison bx Rbtl-Staff-Jt-PC_Adj Bench DR 3 for Initial Briefs (Electric)" xfId="2352"/>
    <cellStyle name="_VC 6.15.06 update on 06GRC power costs.xls Chart 3_Power Costs - Comparison bx Rbtl-Staff-Jt-PC_Adj Bench DR 3 for Initial Briefs (Electric) 2" xfId="2353"/>
    <cellStyle name="_VC 6.15.06 update on 06GRC power costs.xls Chart 3_Power Costs - Comparison bx Rbtl-Staff-Jt-PC_Electric Rev Req Model (2009 GRC) Rebuttal" xfId="2354"/>
    <cellStyle name="_VC 6.15.06 update on 06GRC power costs.xls Chart 3_Power Costs - Comparison bx Rbtl-Staff-Jt-PC_Electric Rev Req Model (2009 GRC) Rebuttal 2" xfId="2355"/>
    <cellStyle name="_VC 6.15.06 update on 06GRC power costs.xls Chart 3_Power Costs - Comparison bx Rbtl-Staff-Jt-PC_Electric Rev Req Model (2009 GRC) Rebuttal REmoval of New  WH Solar AdjustMI" xfId="2356"/>
    <cellStyle name="_VC 6.15.06 update on 06GRC power costs.xls Chart 3_Power Costs - Comparison bx Rbtl-Staff-Jt-PC_Electric Rev Req Model (2009 GRC) Rebuttal REmoval of New  WH Solar AdjustMI 2" xfId="2357"/>
    <cellStyle name="_VC 6.15.06 update on 06GRC power costs.xls Chart 3_Power Costs - Comparison bx Rbtl-Staff-Jt-PC_Electric Rev Req Model (2009 GRC) Revised 01-18-2010" xfId="2358"/>
    <cellStyle name="_VC 6.15.06 update on 06GRC power costs.xls Chart 3_Power Costs - Comparison bx Rbtl-Staff-Jt-PC_Electric Rev Req Model (2009 GRC) Revised 01-18-2010 2" xfId="2359"/>
    <cellStyle name="_VC 6.15.06 update on 06GRC power costs.xls Chart 3_Power Costs - Comparison bx Rbtl-Staff-Jt-PC_Final Order Electric EXHIBIT A-1" xfId="2360"/>
    <cellStyle name="_VC 6.15.06 update on 06GRC power costs.xls Chart 3_Power Costs - Comparison bx Rbtl-Staff-Jt-PC_Final Order Electric EXHIBIT A-1 2" xfId="2361"/>
    <cellStyle name="_VC 6.15.06 update on 06GRC power costs.xls Chart 3_Production Adj 4.37" xfId="2362"/>
    <cellStyle name="_VC 6.15.06 update on 06GRC power costs.xls Chart 3_Production Adj 4.37 2" xfId="2363"/>
    <cellStyle name="_VC 6.15.06 update on 06GRC power costs.xls Chart 3_Purchased Power Adj 4.03" xfId="2364"/>
    <cellStyle name="_VC 6.15.06 update on 06GRC power costs.xls Chart 3_Purchased Power Adj 4.03 2" xfId="2365"/>
    <cellStyle name="_VC 6.15.06 update on 06GRC power costs.xls Chart 3_Rebuttal Power Costs" xfId="2366"/>
    <cellStyle name="_VC 6.15.06 update on 06GRC power costs.xls Chart 3_Rebuttal Power Costs 2" xfId="2367"/>
    <cellStyle name="_VC 6.15.06 update on 06GRC power costs.xls Chart 3_Rebuttal Power Costs_Adj Bench DR 3 for Initial Briefs (Electric)" xfId="2368"/>
    <cellStyle name="_VC 6.15.06 update on 06GRC power costs.xls Chart 3_Rebuttal Power Costs_Adj Bench DR 3 for Initial Briefs (Electric) 2" xfId="2369"/>
    <cellStyle name="_VC 6.15.06 update on 06GRC power costs.xls Chart 3_Rebuttal Power Costs_Electric Rev Req Model (2009 GRC) Rebuttal" xfId="2370"/>
    <cellStyle name="_VC 6.15.06 update on 06GRC power costs.xls Chart 3_Rebuttal Power Costs_Electric Rev Req Model (2009 GRC) Rebuttal 2" xfId="2371"/>
    <cellStyle name="_VC 6.15.06 update on 06GRC power costs.xls Chart 3_Rebuttal Power Costs_Electric Rev Req Model (2009 GRC) Rebuttal REmoval of New  WH Solar AdjustMI" xfId="2372"/>
    <cellStyle name="_VC 6.15.06 update on 06GRC power costs.xls Chart 3_Rebuttal Power Costs_Electric Rev Req Model (2009 GRC) Rebuttal REmoval of New  WH Solar AdjustMI 2" xfId="2373"/>
    <cellStyle name="_VC 6.15.06 update on 06GRC power costs.xls Chart 3_Rebuttal Power Costs_Electric Rev Req Model (2009 GRC) Revised 01-18-2010" xfId="2374"/>
    <cellStyle name="_VC 6.15.06 update on 06GRC power costs.xls Chart 3_Rebuttal Power Costs_Electric Rev Req Model (2009 GRC) Revised 01-18-2010 2" xfId="2375"/>
    <cellStyle name="_VC 6.15.06 update on 06GRC power costs.xls Chart 3_Rebuttal Power Costs_Final Order Electric EXHIBIT A-1" xfId="2376"/>
    <cellStyle name="_VC 6.15.06 update on 06GRC power costs.xls Chart 3_Rebuttal Power Costs_Final Order Electric EXHIBIT A-1 2" xfId="2377"/>
    <cellStyle name="_VC 6.15.06 update on 06GRC power costs.xls Chart 3_ROR &amp; CONV FACTOR" xfId="2378"/>
    <cellStyle name="_VC 6.15.06 update on 06GRC power costs.xls Chart 3_ROR &amp; CONV FACTOR 2" xfId="2379"/>
    <cellStyle name="_VC 6.15.06 update on 06GRC power costs.xls Chart 3_ROR 5.02" xfId="2380"/>
    <cellStyle name="_VC 6.15.06 update on 06GRC power costs.xls Chart 3_ROR 5.02 2" xfId="2381"/>
    <cellStyle name="0,0_x000d__x000a_NA_x000d__x000a_" xfId="2382"/>
    <cellStyle name="20% - Accent1 2" xfId="2383"/>
    <cellStyle name="20% - Accent1 2 2" xfId="2384"/>
    <cellStyle name="20% - Accent1 3" xfId="2385"/>
    <cellStyle name="20% - Accent1 4" xfId="2386"/>
    <cellStyle name="20% - Accent1 4 2" xfId="2387"/>
    <cellStyle name="20% - Accent1 4 2 2" xfId="2388"/>
    <cellStyle name="20% - Accent1 4 2 3" xfId="2389"/>
    <cellStyle name="20% - Accent1 4 3" xfId="2390"/>
    <cellStyle name="20% - Accent1 4 3 2" xfId="2391"/>
    <cellStyle name="20% - Accent1 4 4" xfId="2392"/>
    <cellStyle name="20% - Accent1 4 5" xfId="2393"/>
    <cellStyle name="20% - Accent2 2" xfId="2394"/>
    <cellStyle name="20% - Accent2 2 2" xfId="2395"/>
    <cellStyle name="20% - Accent2 3" xfId="2396"/>
    <cellStyle name="20% - Accent2 4" xfId="2397"/>
    <cellStyle name="20% - Accent2 4 2" xfId="2398"/>
    <cellStyle name="20% - Accent2 4 2 2" xfId="2399"/>
    <cellStyle name="20% - Accent2 4 2 3" xfId="2400"/>
    <cellStyle name="20% - Accent2 4 3" xfId="2401"/>
    <cellStyle name="20% - Accent2 4 3 2" xfId="2402"/>
    <cellStyle name="20% - Accent2 4 4" xfId="2403"/>
    <cellStyle name="20% - Accent2 4 5" xfId="2404"/>
    <cellStyle name="20% - Accent3 2" xfId="2405"/>
    <cellStyle name="20% - Accent3 2 2" xfId="2406"/>
    <cellStyle name="20% - Accent3 3" xfId="2407"/>
    <cellStyle name="20% - Accent3 4" xfId="2408"/>
    <cellStyle name="20% - Accent3 4 2" xfId="2409"/>
    <cellStyle name="20% - Accent3 4 2 2" xfId="2410"/>
    <cellStyle name="20% - Accent3 4 2 3" xfId="2411"/>
    <cellStyle name="20% - Accent3 4 3" xfId="2412"/>
    <cellStyle name="20% - Accent3 4 3 2" xfId="2413"/>
    <cellStyle name="20% - Accent3 4 4" xfId="2414"/>
    <cellStyle name="20% - Accent3 4 5" xfId="2415"/>
    <cellStyle name="20% - Accent4 2" xfId="2416"/>
    <cellStyle name="20% - Accent4 2 2" xfId="2417"/>
    <cellStyle name="20% - Accent4 3" xfId="2418"/>
    <cellStyle name="20% - Accent4 4" xfId="2419"/>
    <cellStyle name="20% - Accent4 4 2" xfId="2420"/>
    <cellStyle name="20% - Accent4 4 2 2" xfId="2421"/>
    <cellStyle name="20% - Accent4 4 2 3" xfId="2422"/>
    <cellStyle name="20% - Accent4 4 3" xfId="2423"/>
    <cellStyle name="20% - Accent4 4 3 2" xfId="2424"/>
    <cellStyle name="20% - Accent4 4 4" xfId="2425"/>
    <cellStyle name="20% - Accent4 4 5" xfId="2426"/>
    <cellStyle name="20% - Accent5 2" xfId="2427"/>
    <cellStyle name="20% - Accent5 2 2" xfId="2428"/>
    <cellStyle name="20% - Accent5 3" xfId="2429"/>
    <cellStyle name="20% - Accent5 4" xfId="2430"/>
    <cellStyle name="20% - Accent5 4 2" xfId="2431"/>
    <cellStyle name="20% - Accent5 4 3" xfId="2432"/>
    <cellStyle name="20% - Accent5 5" xfId="2433"/>
    <cellStyle name="20% - Accent5 5 2" xfId="2434"/>
    <cellStyle name="20% - Accent5 6" xfId="2435"/>
    <cellStyle name="20% - Accent5 6 2" xfId="2436"/>
    <cellStyle name="20% - Accent5 7" xfId="2437"/>
    <cellStyle name="20% - Accent5 8" xfId="2438"/>
    <cellStyle name="20% - Accent6 2" xfId="2439"/>
    <cellStyle name="20% - Accent6 2 2" xfId="2440"/>
    <cellStyle name="20% - Accent6 3" xfId="2441"/>
    <cellStyle name="20% - Accent6 4" xfId="2442"/>
    <cellStyle name="20% - Accent6 4 2" xfId="2443"/>
    <cellStyle name="20% - Accent6 4 2 2" xfId="2444"/>
    <cellStyle name="20% - Accent6 4 2 3" xfId="2445"/>
    <cellStyle name="20% - Accent6 4 3" xfId="2446"/>
    <cellStyle name="20% - Accent6 4 3 2" xfId="2447"/>
    <cellStyle name="20% - Accent6 4 4" xfId="2448"/>
    <cellStyle name="20% - Accent6 4 5" xfId="2449"/>
    <cellStyle name="40% - Accent1 2" xfId="2450"/>
    <cellStyle name="40% - Accent1 2 2" xfId="2451"/>
    <cellStyle name="40% - Accent1 3" xfId="2452"/>
    <cellStyle name="40% - Accent1 4" xfId="2453"/>
    <cellStyle name="40% - Accent1 4 2" xfId="2454"/>
    <cellStyle name="40% - Accent1 4 2 2" xfId="2455"/>
    <cellStyle name="40% - Accent1 4 2 3" xfId="2456"/>
    <cellStyle name="40% - Accent1 4 3" xfId="2457"/>
    <cellStyle name="40% - Accent1 4 3 2" xfId="2458"/>
    <cellStyle name="40% - Accent1 4 4" xfId="2459"/>
    <cellStyle name="40% - Accent1 4 5" xfId="2460"/>
    <cellStyle name="40% - Accent2 2" xfId="2461"/>
    <cellStyle name="40% - Accent2 2 2" xfId="2462"/>
    <cellStyle name="40% - Accent2 3" xfId="2463"/>
    <cellStyle name="40% - Accent2 4" xfId="2464"/>
    <cellStyle name="40% - Accent2 4 2" xfId="2465"/>
    <cellStyle name="40% - Accent2 4 3" xfId="2466"/>
    <cellStyle name="40% - Accent2 5" xfId="2467"/>
    <cellStyle name="40% - Accent2 5 2" xfId="2468"/>
    <cellStyle name="40% - Accent2 6" xfId="2469"/>
    <cellStyle name="40% - Accent2 6 2" xfId="2470"/>
    <cellStyle name="40% - Accent2 7" xfId="2471"/>
    <cellStyle name="40% - Accent2 8" xfId="2472"/>
    <cellStyle name="40% - Accent3 2" xfId="2473"/>
    <cellStyle name="40% - Accent3 2 2" xfId="2474"/>
    <cellStyle name="40% - Accent3 3" xfId="2475"/>
    <cellStyle name="40% - Accent3 4" xfId="2476"/>
    <cellStyle name="40% - Accent3 4 2" xfId="2477"/>
    <cellStyle name="40% - Accent3 4 2 2" xfId="2478"/>
    <cellStyle name="40% - Accent3 4 2 3" xfId="2479"/>
    <cellStyle name="40% - Accent3 4 3" xfId="2480"/>
    <cellStyle name="40% - Accent3 4 3 2" xfId="2481"/>
    <cellStyle name="40% - Accent3 4 4" xfId="2482"/>
    <cellStyle name="40% - Accent3 4 5" xfId="2483"/>
    <cellStyle name="40% - Accent4 2" xfId="2484"/>
    <cellStyle name="40% - Accent4 2 2" xfId="2485"/>
    <cellStyle name="40% - Accent4 3" xfId="2486"/>
    <cellStyle name="40% - Accent4 4" xfId="2487"/>
    <cellStyle name="40% - Accent4 4 2" xfId="2488"/>
    <cellStyle name="40% - Accent4 4 2 2" xfId="2489"/>
    <cellStyle name="40% - Accent4 4 2 3" xfId="2490"/>
    <cellStyle name="40% - Accent4 4 3" xfId="2491"/>
    <cellStyle name="40% - Accent4 4 3 2" xfId="2492"/>
    <cellStyle name="40% - Accent4 4 4" xfId="2493"/>
    <cellStyle name="40% - Accent4 4 5" xfId="2494"/>
    <cellStyle name="40% - Accent5 2" xfId="2495"/>
    <cellStyle name="40% - Accent5 2 2" xfId="2496"/>
    <cellStyle name="40% - Accent5 3" xfId="2497"/>
    <cellStyle name="40% - Accent5 4" xfId="2498"/>
    <cellStyle name="40% - Accent5 4 2" xfId="2499"/>
    <cellStyle name="40% - Accent5 4 2 2" xfId="2500"/>
    <cellStyle name="40% - Accent5 4 2 3" xfId="2501"/>
    <cellStyle name="40% - Accent5 4 3" xfId="2502"/>
    <cellStyle name="40% - Accent5 4 3 2" xfId="2503"/>
    <cellStyle name="40% - Accent5 4 4" xfId="2504"/>
    <cellStyle name="40% - Accent5 4 5" xfId="2505"/>
    <cellStyle name="40% - Accent6 2" xfId="2506"/>
    <cellStyle name="40% - Accent6 2 2" xfId="2507"/>
    <cellStyle name="40% - Accent6 3" xfId="2508"/>
    <cellStyle name="40% - Accent6 4" xfId="2509"/>
    <cellStyle name="40% - Accent6 4 2" xfId="2510"/>
    <cellStyle name="40% - Accent6 4 2 2" xfId="2511"/>
    <cellStyle name="40% - Accent6 4 2 3" xfId="2512"/>
    <cellStyle name="40% - Accent6 4 3" xfId="2513"/>
    <cellStyle name="40% - Accent6 4 3 2" xfId="2514"/>
    <cellStyle name="40% - Accent6 4 4" xfId="2515"/>
    <cellStyle name="40% - Accent6 4 5" xfId="2516"/>
    <cellStyle name="60% - Accent1 2" xfId="2517"/>
    <cellStyle name="60% - Accent1 2 2" xfId="2518"/>
    <cellStyle name="60% - Accent1 3" xfId="2519"/>
    <cellStyle name="60% - Accent1 3 2" xfId="2520"/>
    <cellStyle name="60% - Accent2 2" xfId="2521"/>
    <cellStyle name="60% - Accent2 2 2" xfId="2522"/>
    <cellStyle name="60% - Accent2 3" xfId="2523"/>
    <cellStyle name="60% - Accent2 3 2" xfId="2524"/>
    <cellStyle name="60% - Accent3 2" xfId="2525"/>
    <cellStyle name="60% - Accent3 2 2" xfId="2526"/>
    <cellStyle name="60% - Accent3 3" xfId="2527"/>
    <cellStyle name="60% - Accent3 3 2" xfId="2528"/>
    <cellStyle name="60% - Accent4 2" xfId="2529"/>
    <cellStyle name="60% - Accent4 2 2" xfId="2530"/>
    <cellStyle name="60% - Accent4 3" xfId="2531"/>
    <cellStyle name="60% - Accent4 3 2" xfId="2532"/>
    <cellStyle name="60% - Accent5 2" xfId="2533"/>
    <cellStyle name="60% - Accent5 2 2" xfId="2534"/>
    <cellStyle name="60% - Accent5 3" xfId="2535"/>
    <cellStyle name="60% - Accent5 3 2" xfId="2536"/>
    <cellStyle name="60% - Accent6 2" xfId="2537"/>
    <cellStyle name="60% - Accent6 2 2" xfId="2538"/>
    <cellStyle name="60% - Accent6 3" xfId="2539"/>
    <cellStyle name="60% - Accent6 3 2" xfId="2540"/>
    <cellStyle name="Accent1 - 20%" xfId="2541"/>
    <cellStyle name="Accent1 - 40%" xfId="2542"/>
    <cellStyle name="Accent1 - 60%" xfId="2543"/>
    <cellStyle name="Accent1 2" xfId="2544"/>
    <cellStyle name="Accent1 2 2" xfId="2545"/>
    <cellStyle name="Accent1 3" xfId="2546"/>
    <cellStyle name="Accent1 3 2" xfId="2547"/>
    <cellStyle name="Accent1 4" xfId="2548"/>
    <cellStyle name="Accent1 4 2" xfId="2549"/>
    <cellStyle name="Accent1 5" xfId="2550"/>
    <cellStyle name="Accent1 6" xfId="2551"/>
    <cellStyle name="Accent1 7" xfId="2552"/>
    <cellStyle name="Accent1 8" xfId="2553"/>
    <cellStyle name="Accent1 9" xfId="2554"/>
    <cellStyle name="Accent2 - 20%" xfId="2555"/>
    <cellStyle name="Accent2 - 40%" xfId="2556"/>
    <cellStyle name="Accent2 - 60%" xfId="2557"/>
    <cellStyle name="Accent2 2" xfId="2558"/>
    <cellStyle name="Accent2 2 2" xfId="2559"/>
    <cellStyle name="Accent2 3" xfId="2560"/>
    <cellStyle name="Accent2 3 2" xfId="2561"/>
    <cellStyle name="Accent2 4" xfId="2562"/>
    <cellStyle name="Accent2 4 2" xfId="2563"/>
    <cellStyle name="Accent2 5" xfId="2564"/>
    <cellStyle name="Accent2 6" xfId="2565"/>
    <cellStyle name="Accent2 7" xfId="2566"/>
    <cellStyle name="Accent2 8" xfId="2567"/>
    <cellStyle name="Accent2 9" xfId="2568"/>
    <cellStyle name="Accent3 - 20%" xfId="2569"/>
    <cellStyle name="Accent3 - 40%" xfId="2570"/>
    <cellStyle name="Accent3 - 60%" xfId="2571"/>
    <cellStyle name="Accent3 2" xfId="2572"/>
    <cellStyle name="Accent3 2 2" xfId="2573"/>
    <cellStyle name="Accent3 3" xfId="2574"/>
    <cellStyle name="Accent3 3 2" xfId="2575"/>
    <cellStyle name="Accent3 4" xfId="2576"/>
    <cellStyle name="Accent3 4 2" xfId="2577"/>
    <cellStyle name="Accent3 5" xfId="2578"/>
    <cellStyle name="Accent3 6" xfId="2579"/>
    <cellStyle name="Accent3 7" xfId="2580"/>
    <cellStyle name="Accent3 8" xfId="2581"/>
    <cellStyle name="Accent3 9" xfId="2582"/>
    <cellStyle name="Accent4 - 20%" xfId="2583"/>
    <cellStyle name="Accent4 - 40%" xfId="2584"/>
    <cellStyle name="Accent4 - 60%" xfId="2585"/>
    <cellStyle name="Accent4 2" xfId="2586"/>
    <cellStyle name="Accent4 2 2" xfId="2587"/>
    <cellStyle name="Accent4 3" xfId="2588"/>
    <cellStyle name="Accent4 3 2" xfId="2589"/>
    <cellStyle name="Accent4 4" xfId="2590"/>
    <cellStyle name="Accent4 4 2" xfId="2591"/>
    <cellStyle name="Accent4 5" xfId="2592"/>
    <cellStyle name="Accent4 6" xfId="2593"/>
    <cellStyle name="Accent4 7" xfId="2594"/>
    <cellStyle name="Accent4 8" xfId="2595"/>
    <cellStyle name="Accent4 9" xfId="2596"/>
    <cellStyle name="Accent5 - 20%" xfId="2597"/>
    <cellStyle name="Accent5 - 40%" xfId="2598"/>
    <cellStyle name="Accent5 - 60%" xfId="2599"/>
    <cellStyle name="Accent5 10" xfId="2600"/>
    <cellStyle name="Accent5 11" xfId="2601"/>
    <cellStyle name="Accent5 12" xfId="2602"/>
    <cellStyle name="Accent5 13" xfId="2603"/>
    <cellStyle name="Accent5 14" xfId="2604"/>
    <cellStyle name="Accent5 15" xfId="2605"/>
    <cellStyle name="Accent5 16" xfId="2606"/>
    <cellStyle name="Accent5 17" xfId="2607"/>
    <cellStyle name="Accent5 18" xfId="2608"/>
    <cellStyle name="Accent5 19" xfId="2609"/>
    <cellStyle name="Accent5 2" xfId="2610"/>
    <cellStyle name="Accent5 2 2" xfId="2611"/>
    <cellStyle name="Accent5 20" xfId="2612"/>
    <cellStyle name="Accent5 21" xfId="2613"/>
    <cellStyle name="Accent5 22" xfId="2614"/>
    <cellStyle name="Accent5 23" xfId="2615"/>
    <cellStyle name="Accent5 24" xfId="2616"/>
    <cellStyle name="Accent5 25" xfId="2617"/>
    <cellStyle name="Accent5 26" xfId="2618"/>
    <cellStyle name="Accent5 27" xfId="2619"/>
    <cellStyle name="Accent5 28" xfId="2620"/>
    <cellStyle name="Accent5 29" xfId="2621"/>
    <cellStyle name="Accent5 3" xfId="2622"/>
    <cellStyle name="Accent5 3 2" xfId="2623"/>
    <cellStyle name="Accent5 3 3" xfId="2624"/>
    <cellStyle name="Accent5 30" xfId="2625"/>
    <cellStyle name="Accent5 4" xfId="2626"/>
    <cellStyle name="Accent5 5" xfId="2627"/>
    <cellStyle name="Accent5 6" xfId="2628"/>
    <cellStyle name="Accent5 7" xfId="2629"/>
    <cellStyle name="Accent5 8" xfId="2630"/>
    <cellStyle name="Accent5 9" xfId="2631"/>
    <cellStyle name="Accent6 - 20%" xfId="2632"/>
    <cellStyle name="Accent6 - 40%" xfId="2633"/>
    <cellStyle name="Accent6 - 60%" xfId="2634"/>
    <cellStyle name="Accent6 2" xfId="2635"/>
    <cellStyle name="Accent6 2 2" xfId="2636"/>
    <cellStyle name="Accent6 3" xfId="2637"/>
    <cellStyle name="Accent6 3 2" xfId="2638"/>
    <cellStyle name="Accent6 4" xfId="2639"/>
    <cellStyle name="Accent6 4 2" xfId="2640"/>
    <cellStyle name="Accent6 5" xfId="2641"/>
    <cellStyle name="Accent6 6" xfId="2642"/>
    <cellStyle name="Accent6 7" xfId="2643"/>
    <cellStyle name="Accent6 8" xfId="2644"/>
    <cellStyle name="Accent6 9" xfId="2645"/>
    <cellStyle name="Bad 2" xfId="2646"/>
    <cellStyle name="Bad 2 2" xfId="2647"/>
    <cellStyle name="Bad 3" xfId="2648"/>
    <cellStyle name="Bad 3 2" xfId="2649"/>
    <cellStyle name="Calc Currency (0)" xfId="2650"/>
    <cellStyle name="Calc Currency (0) 2" xfId="2651"/>
    <cellStyle name="Calculation 2" xfId="2652"/>
    <cellStyle name="Calculation 2 2" xfId="2653"/>
    <cellStyle name="Calculation 2 3" xfId="2654"/>
    <cellStyle name="Calculation 2 3 2" xfId="2655"/>
    <cellStyle name="Calculation 2 4" xfId="2656"/>
    <cellStyle name="Calculation 3" xfId="2657"/>
    <cellStyle name="Calculation 3 2" xfId="2658"/>
    <cellStyle name="Calculation 4" xfId="2659"/>
    <cellStyle name="Calculation 4 2" xfId="2660"/>
    <cellStyle name="Calculation 4 3" xfId="2661"/>
    <cellStyle name="Calculation 4 4" xfId="2662"/>
    <cellStyle name="Calculation 5" xfId="2663"/>
    <cellStyle name="Check Cell 2" xfId="2664"/>
    <cellStyle name="Check Cell 2 2" xfId="2665"/>
    <cellStyle name="Check Cell 3" xfId="2666"/>
    <cellStyle name="CheckCell" xfId="2667"/>
    <cellStyle name="CheckCell 2" xfId="2668"/>
    <cellStyle name="Comma" xfId="1" builtinId="3"/>
    <cellStyle name="Comma 10" xfId="2669"/>
    <cellStyle name="Comma 10 2" xfId="2670"/>
    <cellStyle name="Comma 11" xfId="2671"/>
    <cellStyle name="Comma 11 2" xfId="2672"/>
    <cellStyle name="Comma 12" xfId="2673"/>
    <cellStyle name="Comma 12 2" xfId="2674"/>
    <cellStyle name="Comma 13" xfId="2675"/>
    <cellStyle name="Comma 13 2" xfId="2676"/>
    <cellStyle name="Comma 14" xfId="2677"/>
    <cellStyle name="Comma 14 2" xfId="2678"/>
    <cellStyle name="Comma 15" xfId="2679"/>
    <cellStyle name="Comma 16" xfId="2680"/>
    <cellStyle name="Comma 17" xfId="2681"/>
    <cellStyle name="Comma 17 2" xfId="2682"/>
    <cellStyle name="Comma 17 3" xfId="2683"/>
    <cellStyle name="Comma 17 4" xfId="2684"/>
    <cellStyle name="Comma 18" xfId="2685"/>
    <cellStyle name="Comma 18 2" xfId="2686"/>
    <cellStyle name="Comma 18 3" xfId="2687"/>
    <cellStyle name="Comma 18 4" xfId="2688"/>
    <cellStyle name="Comma 19" xfId="2689"/>
    <cellStyle name="Comma 2" xfId="2690"/>
    <cellStyle name="Comma 2 2" xfId="2691"/>
    <cellStyle name="Comma 2 2 2" xfId="2692"/>
    <cellStyle name="Comma 2 3" xfId="2693"/>
    <cellStyle name="Comma 20" xfId="2694"/>
    <cellStyle name="Comma 3" xfId="2695"/>
    <cellStyle name="Comma 3 2" xfId="2696"/>
    <cellStyle name="Comma 3 2 2" xfId="2697"/>
    <cellStyle name="Comma 3 3" xfId="2698"/>
    <cellStyle name="Comma 3 4" xfId="2699"/>
    <cellStyle name="Comma 4" xfId="2700"/>
    <cellStyle name="Comma 4 2" xfId="2701"/>
    <cellStyle name="Comma 4 3" xfId="2702"/>
    <cellStyle name="Comma 5" xfId="2703"/>
    <cellStyle name="Comma 5 2" xfId="2704"/>
    <cellStyle name="Comma 6" xfId="2705"/>
    <cellStyle name="Comma 6 2" xfId="2706"/>
    <cellStyle name="Comma 6 2 2" xfId="2707"/>
    <cellStyle name="Comma 7" xfId="2708"/>
    <cellStyle name="Comma 7 2" xfId="2709"/>
    <cellStyle name="Comma 8" xfId="2710"/>
    <cellStyle name="Comma 8 2" xfId="2711"/>
    <cellStyle name="Comma 8 2 2" xfId="2712"/>
    <cellStyle name="Comma 8 3" xfId="2713"/>
    <cellStyle name="Comma 9" xfId="2714"/>
    <cellStyle name="Comma 9 2" xfId="2715"/>
    <cellStyle name="Comma 9 2 2" xfId="2716"/>
    <cellStyle name="Comma 9 3" xfId="2717"/>
    <cellStyle name="Comma 9 3 2" xfId="2718"/>
    <cellStyle name="Comma 9 4" xfId="2719"/>
    <cellStyle name="Comma 9 5" xfId="2720"/>
    <cellStyle name="Comma 9 6" xfId="2721"/>
    <cellStyle name="Comma0" xfId="2722"/>
    <cellStyle name="Comma0 - Style2" xfId="2723"/>
    <cellStyle name="Comma0 - Style4" xfId="2724"/>
    <cellStyle name="Comma0 - Style5" xfId="2725"/>
    <cellStyle name="Comma0 - Style5 2" xfId="2726"/>
    <cellStyle name="Comma0 10" xfId="2727"/>
    <cellStyle name="Comma0 11" xfId="2728"/>
    <cellStyle name="Comma0 2" xfId="2729"/>
    <cellStyle name="Comma0 3" xfId="2730"/>
    <cellStyle name="Comma0 4" xfId="2731"/>
    <cellStyle name="Comma0 5" xfId="2732"/>
    <cellStyle name="Comma0 6" xfId="2733"/>
    <cellStyle name="Comma0 7" xfId="2734"/>
    <cellStyle name="Comma0 8" xfId="2735"/>
    <cellStyle name="Comma0 9" xfId="2736"/>
    <cellStyle name="Comma0_00COS Ind Allocators" xfId="2737"/>
    <cellStyle name="Comma1 - Style1" xfId="2738"/>
    <cellStyle name="Comma1 - Style1 2" xfId="2739"/>
    <cellStyle name="Copied" xfId="2740"/>
    <cellStyle name="Copied 2" xfId="2741"/>
    <cellStyle name="COST1" xfId="2742"/>
    <cellStyle name="COST1 2" xfId="2743"/>
    <cellStyle name="Curren - Style1" xfId="2744"/>
    <cellStyle name="Curren - Style2" xfId="2745"/>
    <cellStyle name="Curren - Style2 2" xfId="2746"/>
    <cellStyle name="Curren - Style5" xfId="2747"/>
    <cellStyle name="Curren - Style6" xfId="2748"/>
    <cellStyle name="Curren - Style6 2" xfId="2749"/>
    <cellStyle name="Currency" xfId="2" builtinId="4"/>
    <cellStyle name="Currency 10" xfId="2750"/>
    <cellStyle name="Currency 10 2" xfId="2751"/>
    <cellStyle name="Currency 11" xfId="2752"/>
    <cellStyle name="Currency 11 2" xfId="2753"/>
    <cellStyle name="Currency 12" xfId="2754"/>
    <cellStyle name="Currency 13" xfId="2755"/>
    <cellStyle name="Currency 14" xfId="2756"/>
    <cellStyle name="Currency 14 2" xfId="2757"/>
    <cellStyle name="Currency 14 3" xfId="2758"/>
    <cellStyle name="Currency 14 4" xfId="2759"/>
    <cellStyle name="Currency 15" xfId="2760"/>
    <cellStyle name="Currency 15 2" xfId="2761"/>
    <cellStyle name="Currency 16" xfId="2762"/>
    <cellStyle name="Currency 17" xfId="2763"/>
    <cellStyle name="Currency 18" xfId="2764"/>
    <cellStyle name="Currency 2" xfId="2765"/>
    <cellStyle name="Currency 2 2" xfId="2766"/>
    <cellStyle name="Currency 2 2 2" xfId="2767"/>
    <cellStyle name="Currency 2 3" xfId="2768"/>
    <cellStyle name="Currency 3" xfId="2769"/>
    <cellStyle name="Currency 3 2" xfId="2770"/>
    <cellStyle name="Currency 3 2 2" xfId="2771"/>
    <cellStyle name="Currency 3 3" xfId="2772"/>
    <cellStyle name="Currency 4" xfId="2773"/>
    <cellStyle name="Currency 4 2" xfId="2774"/>
    <cellStyle name="Currency 4 2 2" xfId="2775"/>
    <cellStyle name="Currency 4 3" xfId="2776"/>
    <cellStyle name="Currency 4 3 2" xfId="2777"/>
    <cellStyle name="Currency 4 3 3" xfId="2778"/>
    <cellStyle name="Currency 4 3 4" xfId="2779"/>
    <cellStyle name="Currency 4 4" xfId="2780"/>
    <cellStyle name="Currency 5" xfId="2781"/>
    <cellStyle name="Currency 5 2" xfId="2782"/>
    <cellStyle name="Currency 6" xfId="2783"/>
    <cellStyle name="Currency 6 2" xfId="2784"/>
    <cellStyle name="Currency 7" xfId="2785"/>
    <cellStyle name="Currency 7 2" xfId="2786"/>
    <cellStyle name="Currency 8" xfId="2787"/>
    <cellStyle name="Currency 8 2" xfId="2788"/>
    <cellStyle name="Currency 8 2 2" xfId="2789"/>
    <cellStyle name="Currency 8 2 2 2" xfId="2790"/>
    <cellStyle name="Currency 8 2 3" xfId="2791"/>
    <cellStyle name="Currency 8 2 4" xfId="2792"/>
    <cellStyle name="Currency 8 3" xfId="2793"/>
    <cellStyle name="Currency 8 4" xfId="2794"/>
    <cellStyle name="Currency 9" xfId="2795"/>
    <cellStyle name="Currency 9 2" xfId="2796"/>
    <cellStyle name="Currency 9 2 2" xfId="2797"/>
    <cellStyle name="Currency 9 3" xfId="2798"/>
    <cellStyle name="Currency 9 3 2" xfId="2799"/>
    <cellStyle name="Currency 9 4" xfId="2800"/>
    <cellStyle name="Currency 9 5" xfId="2801"/>
    <cellStyle name="Currency 9 6" xfId="2802"/>
    <cellStyle name="Currency0" xfId="2803"/>
    <cellStyle name="Currency0 2" xfId="2804"/>
    <cellStyle name="Currency0 2 2" xfId="2805"/>
    <cellStyle name="Date" xfId="2806"/>
    <cellStyle name="Date 2" xfId="2807"/>
    <cellStyle name="Date 3" xfId="2808"/>
    <cellStyle name="Date 4" xfId="2809"/>
    <cellStyle name="Date 5" xfId="2810"/>
    <cellStyle name="Date_903 SAP 2-6-09" xfId="2811"/>
    <cellStyle name="Emphasis 1" xfId="2812"/>
    <cellStyle name="Emphasis 2" xfId="2813"/>
    <cellStyle name="Emphasis 3" xfId="2814"/>
    <cellStyle name="Entered" xfId="2815"/>
    <cellStyle name="Entered 2" xfId="2816"/>
    <cellStyle name="Entered 2 2" xfId="2817"/>
    <cellStyle name="Entered 3" xfId="2818"/>
    <cellStyle name="Entered 3 2" xfId="2819"/>
    <cellStyle name="Entered 3 3" xfId="2820"/>
    <cellStyle name="Entered 3 4" xfId="2821"/>
    <cellStyle name="Entered 4" xfId="2822"/>
    <cellStyle name="Entered 5" xfId="2823"/>
    <cellStyle name="Entered_JHS-4" xfId="2824"/>
    <cellStyle name="Euro" xfId="2825"/>
    <cellStyle name="Euro 2" xfId="2826"/>
    <cellStyle name="Euro 2 2" xfId="2827"/>
    <cellStyle name="Euro 3" xfId="2828"/>
    <cellStyle name="Explanatory Text 2" xfId="2829"/>
    <cellStyle name="Explanatory Text 2 2" xfId="2830"/>
    <cellStyle name="Explanatory Text 3" xfId="2831"/>
    <cellStyle name="Fixed" xfId="2832"/>
    <cellStyle name="Fixed 2" xfId="2833"/>
    <cellStyle name="Fixed3 - Style3" xfId="2834"/>
    <cellStyle name="Good 2" xfId="2835"/>
    <cellStyle name="Good 2 2" xfId="2836"/>
    <cellStyle name="Good 3" xfId="2837"/>
    <cellStyle name="Good 3 2" xfId="2838"/>
    <cellStyle name="Grey" xfId="2839"/>
    <cellStyle name="Grey 2" xfId="2840"/>
    <cellStyle name="Grey 2 2" xfId="2841"/>
    <cellStyle name="Grey 2 3" xfId="2842"/>
    <cellStyle name="Grey 3" xfId="2843"/>
    <cellStyle name="Grey 3 2" xfId="2844"/>
    <cellStyle name="Grey 3 3" xfId="2845"/>
    <cellStyle name="Grey 4" xfId="2846"/>
    <cellStyle name="Grey 4 2" xfId="2847"/>
    <cellStyle name="Grey 4 3" xfId="2848"/>
    <cellStyle name="Grey 5" xfId="2849"/>
    <cellStyle name="Grey_(C) WHE Proforma with ITC cash grant 10 Yr Amort_for deferral_102809" xfId="2850"/>
    <cellStyle name="Header1" xfId="2851"/>
    <cellStyle name="Header1 2" xfId="2852"/>
    <cellStyle name="Header2" xfId="2853"/>
    <cellStyle name="Header2 2" xfId="2854"/>
    <cellStyle name="Heading 1 2" xfId="2855"/>
    <cellStyle name="Heading 1 2 2" xfId="2856"/>
    <cellStyle name="Heading 1 2 3" xfId="2857"/>
    <cellStyle name="Heading 1 2 3 2" xfId="2858"/>
    <cellStyle name="Heading 1 3" xfId="2859"/>
    <cellStyle name="Heading 1 3 2" xfId="2860"/>
    <cellStyle name="Heading 1 4" xfId="2861"/>
    <cellStyle name="Heading 2 2" xfId="2862"/>
    <cellStyle name="Heading 2 2 2" xfId="2863"/>
    <cellStyle name="Heading 2 2 3" xfId="2864"/>
    <cellStyle name="Heading 2 2 3 2" xfId="2865"/>
    <cellStyle name="Heading 2 3" xfId="2866"/>
    <cellStyle name="Heading 2 3 2" xfId="2867"/>
    <cellStyle name="Heading 2 4" xfId="2868"/>
    <cellStyle name="Heading 3 2" xfId="2869"/>
    <cellStyle name="Heading 3 2 2" xfId="2870"/>
    <cellStyle name="Heading 3 3" xfId="2871"/>
    <cellStyle name="Heading 3 3 2" xfId="2872"/>
    <cellStyle name="Heading 4 2" xfId="2873"/>
    <cellStyle name="Heading 4 2 2" xfId="2874"/>
    <cellStyle name="Heading 4 3" xfId="2875"/>
    <cellStyle name="Heading 4 3 2" xfId="2876"/>
    <cellStyle name="Heading1" xfId="2877"/>
    <cellStyle name="Heading2" xfId="2878"/>
    <cellStyle name="Input [yellow]" xfId="2879"/>
    <cellStyle name="Input [yellow] 2" xfId="2880"/>
    <cellStyle name="Input [yellow] 2 2" xfId="2881"/>
    <cellStyle name="Input [yellow] 2 3" xfId="2882"/>
    <cellStyle name="Input [yellow] 3" xfId="2883"/>
    <cellStyle name="Input [yellow] 3 2" xfId="2884"/>
    <cellStyle name="Input [yellow] 3 3" xfId="2885"/>
    <cellStyle name="Input [yellow] 4" xfId="2886"/>
    <cellStyle name="Input [yellow] 4 2" xfId="2887"/>
    <cellStyle name="Input [yellow] 4 3" xfId="2888"/>
    <cellStyle name="Input [yellow] 5" xfId="2889"/>
    <cellStyle name="Input [yellow]_(C) WHE Proforma with ITC cash grant 10 Yr Amort_for deferral_102809" xfId="2890"/>
    <cellStyle name="Input 2" xfId="2891"/>
    <cellStyle name="Input 2 2" xfId="2892"/>
    <cellStyle name="Input 3" xfId="2893"/>
    <cellStyle name="Input 3 2" xfId="2894"/>
    <cellStyle name="Input 4" xfId="2895"/>
    <cellStyle name="Input 4 2" xfId="2896"/>
    <cellStyle name="Input 5" xfId="2897"/>
    <cellStyle name="Input 6" xfId="2898"/>
    <cellStyle name="Input 7" xfId="2899"/>
    <cellStyle name="Input 8" xfId="2900"/>
    <cellStyle name="Input 9" xfId="2901"/>
    <cellStyle name="Input Cells" xfId="2902"/>
    <cellStyle name="Input Cells Percent" xfId="2903"/>
    <cellStyle name="Input Cells_4.34E Mint Farm Deferral" xfId="2904"/>
    <cellStyle name="Lines" xfId="2905"/>
    <cellStyle name="Lines 2" xfId="2906"/>
    <cellStyle name="Lines 3" xfId="2907"/>
    <cellStyle name="LINKED" xfId="2908"/>
    <cellStyle name="Linked Cell 2" xfId="2909"/>
    <cellStyle name="Linked Cell 2 2" xfId="2910"/>
    <cellStyle name="Linked Cell 3" xfId="2911"/>
    <cellStyle name="Linked Cell 3 2" xfId="2912"/>
    <cellStyle name="modified border" xfId="2913"/>
    <cellStyle name="modified border 2" xfId="2914"/>
    <cellStyle name="modified border 3" xfId="2915"/>
    <cellStyle name="modified border 4" xfId="2916"/>
    <cellStyle name="modified border_4.34E Mint Farm Deferral" xfId="2917"/>
    <cellStyle name="modified border1" xfId="2918"/>
    <cellStyle name="modified border1 2" xfId="2919"/>
    <cellStyle name="modified border1 3" xfId="2920"/>
    <cellStyle name="modified border1 4" xfId="2921"/>
    <cellStyle name="modified border1_4.34E Mint Farm Deferral" xfId="2922"/>
    <cellStyle name="Neutral 2" xfId="2923"/>
    <cellStyle name="Neutral 2 2" xfId="2924"/>
    <cellStyle name="Neutral 3" xfId="2925"/>
    <cellStyle name="Neutral 3 2" xfId="2926"/>
    <cellStyle name="no dec" xfId="2927"/>
    <cellStyle name="no dec 2" xfId="2928"/>
    <cellStyle name="Normal" xfId="0" builtinId="0"/>
    <cellStyle name="Normal - Style1" xfId="2929"/>
    <cellStyle name="Normal - Style1 2" xfId="2930"/>
    <cellStyle name="Normal - Style1 2 2" xfId="2931"/>
    <cellStyle name="Normal - Style1 3" xfId="2932"/>
    <cellStyle name="Normal - Style1 3 2" xfId="2933"/>
    <cellStyle name="Normal - Style1 4" xfId="2934"/>
    <cellStyle name="Normal - Style1 4 2" xfId="2935"/>
    <cellStyle name="Normal - Style1 5" xfId="2936"/>
    <cellStyle name="Normal - Style1 5 2" xfId="2937"/>
    <cellStyle name="Normal - Style1 5 3" xfId="2938"/>
    <cellStyle name="Normal - Style1 6" xfId="2939"/>
    <cellStyle name="Normal - Style1 6 2" xfId="2940"/>
    <cellStyle name="Normal - Style1_(C) WHE Proforma with ITC cash grant 10 Yr Amort_for deferral_102809" xfId="2941"/>
    <cellStyle name="Normal 10" xfId="2942"/>
    <cellStyle name="Normal 10 2" xfId="2943"/>
    <cellStyle name="Normal 10 2 2" xfId="2944"/>
    <cellStyle name="Normal 10 3" xfId="2945"/>
    <cellStyle name="Normal 10 3 2" xfId="2946"/>
    <cellStyle name="Normal 10 4" xfId="2947"/>
    <cellStyle name="Normal 10 4 2" xfId="2948"/>
    <cellStyle name="Normal 10 5" xfId="2949"/>
    <cellStyle name="Normal 10 5 2" xfId="2950"/>
    <cellStyle name="Normal 10 5 3" xfId="2951"/>
    <cellStyle name="Normal 10 6" xfId="2952"/>
    <cellStyle name="Normal 10 6 2" xfId="2953"/>
    <cellStyle name="Normal 10 7" xfId="2954"/>
    <cellStyle name="Normal 10 8" xfId="2955"/>
    <cellStyle name="Normal 10_04.07E Wild Horse Wind Expansion" xfId="2956"/>
    <cellStyle name="Normal 11" xfId="2957"/>
    <cellStyle name="Normal 11 2" xfId="2958"/>
    <cellStyle name="Normal 11 2 2" xfId="2959"/>
    <cellStyle name="Normal 11 3" xfId="2960"/>
    <cellStyle name="Normal 11 3 2" xfId="2961"/>
    <cellStyle name="Normal 11 3 3" xfId="2962"/>
    <cellStyle name="Normal 11 4" xfId="2963"/>
    <cellStyle name="Normal 11 4 2" xfId="2964"/>
    <cellStyle name="Normal 11 5" xfId="2965"/>
    <cellStyle name="Normal 11 6" xfId="2966"/>
    <cellStyle name="Normal 12" xfId="2967"/>
    <cellStyle name="Normal 12 2" xfId="2968"/>
    <cellStyle name="Normal 12 2 2" xfId="2969"/>
    <cellStyle name="Normal 12 3" xfId="2970"/>
    <cellStyle name="Normal 12 3 2" xfId="2971"/>
    <cellStyle name="Normal 12 3 3" xfId="2972"/>
    <cellStyle name="Normal 12 4" xfId="2973"/>
    <cellStyle name="Normal 12 4 2" xfId="2974"/>
    <cellStyle name="Normal 12 5" xfId="2975"/>
    <cellStyle name="Normal 12 6" xfId="2976"/>
    <cellStyle name="Normal 13" xfId="2977"/>
    <cellStyle name="Normal 13 2" xfId="2978"/>
    <cellStyle name="Normal 13 2 2" xfId="2979"/>
    <cellStyle name="Normal 13 3" xfId="2980"/>
    <cellStyle name="Normal 13 3 2" xfId="2981"/>
    <cellStyle name="Normal 13 3 3" xfId="2982"/>
    <cellStyle name="Normal 13 4" xfId="2983"/>
    <cellStyle name="Normal 13 4 2" xfId="2984"/>
    <cellStyle name="Normal 13 5" xfId="2985"/>
    <cellStyle name="Normal 13 6" xfId="2986"/>
    <cellStyle name="Normal 14" xfId="2987"/>
    <cellStyle name="Normal 14 2" xfId="2988"/>
    <cellStyle name="Normal 15" xfId="2989"/>
    <cellStyle name="Normal 15 2" xfId="2990"/>
    <cellStyle name="Normal 15 3" xfId="2991"/>
    <cellStyle name="Normal 15 3 2" xfId="2992"/>
    <cellStyle name="Normal 15 3 3" xfId="2993"/>
    <cellStyle name="Normal 15 4" xfId="2994"/>
    <cellStyle name="Normal 15 4 2" xfId="2995"/>
    <cellStyle name="Normal 15 5" xfId="2996"/>
    <cellStyle name="Normal 15 6" xfId="2997"/>
    <cellStyle name="Normal 16" xfId="2998"/>
    <cellStyle name="Normal 16 2" xfId="2999"/>
    <cellStyle name="Normal 16 3" xfId="3000"/>
    <cellStyle name="Normal 16 3 2" xfId="3001"/>
    <cellStyle name="Normal 16 3 3" xfId="3002"/>
    <cellStyle name="Normal 16 4" xfId="3003"/>
    <cellStyle name="Normal 16 4 2" xfId="3004"/>
    <cellStyle name="Normal 16 5" xfId="3005"/>
    <cellStyle name="Normal 16 6" xfId="3006"/>
    <cellStyle name="Normal 17" xfId="3007"/>
    <cellStyle name="Normal 17 2" xfId="3008"/>
    <cellStyle name="Normal 17 3" xfId="3009"/>
    <cellStyle name="Normal 18" xfId="3010"/>
    <cellStyle name="Normal 18 2" xfId="3011"/>
    <cellStyle name="Normal 18 3" xfId="3012"/>
    <cellStyle name="Normal 19" xfId="3013"/>
    <cellStyle name="Normal 19 2" xfId="3014"/>
    <cellStyle name="Normal 19 3" xfId="3015"/>
    <cellStyle name="Normal 2" xfId="3016"/>
    <cellStyle name="Normal 2 2" xfId="3017"/>
    <cellStyle name="Normal 2 2 2" xfId="3018"/>
    <cellStyle name="Normal 2 2 3" xfId="3019"/>
    <cellStyle name="Normal 2 2 4" xfId="3020"/>
    <cellStyle name="Normal 2 2_4.14E Miscellaneous Operating Expense working file" xfId="3021"/>
    <cellStyle name="Normal 2 3" xfId="3022"/>
    <cellStyle name="Normal 2 3 2" xfId="3023"/>
    <cellStyle name="Normal 2 4" xfId="3024"/>
    <cellStyle name="Normal 2 4 2" xfId="3025"/>
    <cellStyle name="Normal 2 5" xfId="3026"/>
    <cellStyle name="Normal 2 5 2" xfId="3027"/>
    <cellStyle name="Normal 2 6" xfId="3028"/>
    <cellStyle name="Normal 2 6 2" xfId="3029"/>
    <cellStyle name="Normal 2 7" xfId="3030"/>
    <cellStyle name="Normal 2 7 2" xfId="3031"/>
    <cellStyle name="Normal 2 8" xfId="3032"/>
    <cellStyle name="Normal 2 8 2" xfId="3033"/>
    <cellStyle name="Normal 2 8 2 2" xfId="3034"/>
    <cellStyle name="Normal 2 8 3" xfId="3035"/>
    <cellStyle name="Normal 2 9" xfId="3036"/>
    <cellStyle name="Normal 2 9 2" xfId="3037"/>
    <cellStyle name="Normal 2_16.37E Wild Horse Expansion DeferralRevwrkingfile SF" xfId="3038"/>
    <cellStyle name="Normal 20" xfId="3039"/>
    <cellStyle name="Normal 20 2" xfId="3040"/>
    <cellStyle name="Normal 20 3" xfId="3041"/>
    <cellStyle name="Normal 20 4" xfId="3042"/>
    <cellStyle name="Normal 21" xfId="3043"/>
    <cellStyle name="Normal 21 2" xfId="3044"/>
    <cellStyle name="Normal 21 2 2" xfId="3045"/>
    <cellStyle name="Normal 21 2 3" xfId="3046"/>
    <cellStyle name="Normal 21 3" xfId="3047"/>
    <cellStyle name="Normal 21 3 2" xfId="3048"/>
    <cellStyle name="Normal 21 4" xfId="3049"/>
    <cellStyle name="Normal 21 5" xfId="3050"/>
    <cellStyle name="Normal 22" xfId="3051"/>
    <cellStyle name="Normal 22 2" xfId="3052"/>
    <cellStyle name="Normal 22 2 2" xfId="3053"/>
    <cellStyle name="Normal 22 2 3" xfId="3054"/>
    <cellStyle name="Normal 22 3" xfId="3055"/>
    <cellStyle name="Normal 22 3 2" xfId="3056"/>
    <cellStyle name="Normal 22 4" xfId="3057"/>
    <cellStyle name="Normal 22 5" xfId="3058"/>
    <cellStyle name="Normal 23" xfId="3059"/>
    <cellStyle name="Normal 23 2" xfId="3060"/>
    <cellStyle name="Normal 23 2 2" xfId="3061"/>
    <cellStyle name="Normal 23 2 3" xfId="3062"/>
    <cellStyle name="Normal 23 3" xfId="3063"/>
    <cellStyle name="Normal 23 3 2" xfId="3064"/>
    <cellStyle name="Normal 23 4" xfId="3065"/>
    <cellStyle name="Normal 23 5" xfId="3066"/>
    <cellStyle name="Normal 24" xfId="3067"/>
    <cellStyle name="Normal 24 2" xfId="3068"/>
    <cellStyle name="Normal 24 2 2" xfId="3069"/>
    <cellStyle name="Normal 24 2 3" xfId="3070"/>
    <cellStyle name="Normal 24 3" xfId="3071"/>
    <cellStyle name="Normal 24 3 2" xfId="3072"/>
    <cellStyle name="Normal 24 4" xfId="3073"/>
    <cellStyle name="Normal 24 5" xfId="3074"/>
    <cellStyle name="Normal 25" xfId="3075"/>
    <cellStyle name="Normal 25 2" xfId="3076"/>
    <cellStyle name="Normal 25 2 2" xfId="3077"/>
    <cellStyle name="Normal 25 2 3" xfId="3078"/>
    <cellStyle name="Normal 25 3" xfId="3079"/>
    <cellStyle name="Normal 25 3 2" xfId="3080"/>
    <cellStyle name="Normal 25 4" xfId="3081"/>
    <cellStyle name="Normal 25 5" xfId="3082"/>
    <cellStyle name="Normal 26" xfId="3083"/>
    <cellStyle name="Normal 26 2" xfId="3084"/>
    <cellStyle name="Normal 26 2 2" xfId="3085"/>
    <cellStyle name="Normal 26 2 3" xfId="3086"/>
    <cellStyle name="Normal 26 3" xfId="3087"/>
    <cellStyle name="Normal 26 3 2" xfId="3088"/>
    <cellStyle name="Normal 26 4" xfId="3089"/>
    <cellStyle name="Normal 26 5" xfId="3090"/>
    <cellStyle name="Normal 27" xfId="3091"/>
    <cellStyle name="Normal 27 2" xfId="3092"/>
    <cellStyle name="Normal 27 2 2" xfId="3093"/>
    <cellStyle name="Normal 27 2 3" xfId="3094"/>
    <cellStyle name="Normal 27 3" xfId="3095"/>
    <cellStyle name="Normal 27 3 2" xfId="3096"/>
    <cellStyle name="Normal 27 4" xfId="3097"/>
    <cellStyle name="Normal 27 5" xfId="3098"/>
    <cellStyle name="Normal 28" xfId="3099"/>
    <cellStyle name="Normal 28 2" xfId="3100"/>
    <cellStyle name="Normal 28 2 2" xfId="3101"/>
    <cellStyle name="Normal 28 2 3" xfId="3102"/>
    <cellStyle name="Normal 28 3" xfId="3103"/>
    <cellStyle name="Normal 28 3 2" xfId="3104"/>
    <cellStyle name="Normal 28 4" xfId="3105"/>
    <cellStyle name="Normal 28 5" xfId="3106"/>
    <cellStyle name="Normal 29" xfId="3107"/>
    <cellStyle name="Normal 29 2" xfId="3108"/>
    <cellStyle name="Normal 29 2 2" xfId="3109"/>
    <cellStyle name="Normal 29 2 3" xfId="3110"/>
    <cellStyle name="Normal 29 3" xfId="3111"/>
    <cellStyle name="Normal 29 3 2" xfId="3112"/>
    <cellStyle name="Normal 29 4" xfId="3113"/>
    <cellStyle name="Normal 29 5" xfId="3114"/>
    <cellStyle name="Normal 3" xfId="3115"/>
    <cellStyle name="Normal 3 2" xfId="3116"/>
    <cellStyle name="Normal 3 2 2" xfId="3117"/>
    <cellStyle name="Normal 3 3" xfId="3118"/>
    <cellStyle name="Normal 3 3 2" xfId="3119"/>
    <cellStyle name="Normal 3 4" xfId="3120"/>
    <cellStyle name="Normal 3 4 2" xfId="3121"/>
    <cellStyle name="Normal 3 4 3" xfId="3122"/>
    <cellStyle name="Normal 3 4 4" xfId="3123"/>
    <cellStyle name="Normal 3 5" xfId="3124"/>
    <cellStyle name="Normal 3 5 2" xfId="3125"/>
    <cellStyle name="Normal 3_4.14E Miscellaneous Operating Expense working file" xfId="3126"/>
    <cellStyle name="Normal 30" xfId="3127"/>
    <cellStyle name="Normal 30 2" xfId="3128"/>
    <cellStyle name="Normal 30 2 2" xfId="3129"/>
    <cellStyle name="Normal 30 2 3" xfId="3130"/>
    <cellStyle name="Normal 30 3" xfId="3131"/>
    <cellStyle name="Normal 30 3 2" xfId="3132"/>
    <cellStyle name="Normal 30 4" xfId="3133"/>
    <cellStyle name="Normal 30 5" xfId="3134"/>
    <cellStyle name="Normal 31" xfId="3135"/>
    <cellStyle name="Normal 31 2" xfId="3136"/>
    <cellStyle name="Normal 31 2 2" xfId="3137"/>
    <cellStyle name="Normal 31 2 3" xfId="3138"/>
    <cellStyle name="Normal 31 3" xfId="3139"/>
    <cellStyle name="Normal 31 3 2" xfId="3140"/>
    <cellStyle name="Normal 31 4" xfId="3141"/>
    <cellStyle name="Normal 31 5" xfId="3142"/>
    <cellStyle name="Normal 32" xfId="3143"/>
    <cellStyle name="Normal 32 2" xfId="3144"/>
    <cellStyle name="Normal 32 2 2" xfId="3145"/>
    <cellStyle name="Normal 32 2 3" xfId="3146"/>
    <cellStyle name="Normal 32 3" xfId="3147"/>
    <cellStyle name="Normal 32 3 2" xfId="3148"/>
    <cellStyle name="Normal 32 4" xfId="3149"/>
    <cellStyle name="Normal 32 5" xfId="3150"/>
    <cellStyle name="Normal 33" xfId="3151"/>
    <cellStyle name="Normal 33 2" xfId="3152"/>
    <cellStyle name="Normal 33 2 2" xfId="3153"/>
    <cellStyle name="Normal 33 2 3" xfId="3154"/>
    <cellStyle name="Normal 33 3" xfId="3155"/>
    <cellStyle name="Normal 33 3 2" xfId="3156"/>
    <cellStyle name="Normal 33 4" xfId="3157"/>
    <cellStyle name="Normal 33 5" xfId="3158"/>
    <cellStyle name="Normal 34" xfId="3159"/>
    <cellStyle name="Normal 34 2" xfId="3160"/>
    <cellStyle name="Normal 34 2 2" xfId="3161"/>
    <cellStyle name="Normal 34 2 3" xfId="3162"/>
    <cellStyle name="Normal 34 3" xfId="3163"/>
    <cellStyle name="Normal 34 3 2" xfId="3164"/>
    <cellStyle name="Normal 34 4" xfId="3165"/>
    <cellStyle name="Normal 34 5" xfId="3166"/>
    <cellStyle name="Normal 35" xfId="3167"/>
    <cellStyle name="Normal 35 2" xfId="3168"/>
    <cellStyle name="Normal 35 2 2" xfId="3169"/>
    <cellStyle name="Normal 35 2 3" xfId="3170"/>
    <cellStyle name="Normal 35 3" xfId="3171"/>
    <cellStyle name="Normal 35 3 2" xfId="3172"/>
    <cellStyle name="Normal 35 4" xfId="3173"/>
    <cellStyle name="Normal 35 5" xfId="3174"/>
    <cellStyle name="Normal 36" xfId="3175"/>
    <cellStyle name="Normal 36 2" xfId="3176"/>
    <cellStyle name="Normal 36 2 2" xfId="3177"/>
    <cellStyle name="Normal 36 2 3" xfId="3178"/>
    <cellStyle name="Normal 36 3" xfId="3179"/>
    <cellStyle name="Normal 36 3 2" xfId="3180"/>
    <cellStyle name="Normal 36 4" xfId="3181"/>
    <cellStyle name="Normal 36 5" xfId="3182"/>
    <cellStyle name="Normal 37" xfId="3183"/>
    <cellStyle name="Normal 37 2" xfId="3184"/>
    <cellStyle name="Normal 37 2 2" xfId="3185"/>
    <cellStyle name="Normal 37 2 3" xfId="3186"/>
    <cellStyle name="Normal 37 3" xfId="3187"/>
    <cellStyle name="Normal 37 3 2" xfId="3188"/>
    <cellStyle name="Normal 37 4" xfId="3189"/>
    <cellStyle name="Normal 37 5" xfId="3190"/>
    <cellStyle name="Normal 38" xfId="3191"/>
    <cellStyle name="Normal 38 2" xfId="3192"/>
    <cellStyle name="Normal 38 2 2" xfId="3193"/>
    <cellStyle name="Normal 38 2 3" xfId="3194"/>
    <cellStyle name="Normal 38 3" xfId="3195"/>
    <cellStyle name="Normal 38 3 2" xfId="3196"/>
    <cellStyle name="Normal 38 4" xfId="3197"/>
    <cellStyle name="Normal 38 5" xfId="3198"/>
    <cellStyle name="Normal 39" xfId="3199"/>
    <cellStyle name="Normal 39 2" xfId="3200"/>
    <cellStyle name="Normal 39 2 2" xfId="3201"/>
    <cellStyle name="Normal 39 2 3" xfId="3202"/>
    <cellStyle name="Normal 39 3" xfId="3203"/>
    <cellStyle name="Normal 39 3 2" xfId="3204"/>
    <cellStyle name="Normal 39 4" xfId="3205"/>
    <cellStyle name="Normal 39 5" xfId="3206"/>
    <cellStyle name="Normal 4" xfId="3207"/>
    <cellStyle name="Normal 4 2" xfId="3208"/>
    <cellStyle name="Normal 4 2 2" xfId="3209"/>
    <cellStyle name="Normal 4 2 2 2" xfId="3210"/>
    <cellStyle name="Normal 4 2 2 3" xfId="3211"/>
    <cellStyle name="Normal 4 2 3" xfId="3212"/>
    <cellStyle name="Normal 4 2 3 2" xfId="3213"/>
    <cellStyle name="Normal 4 2 4" xfId="3214"/>
    <cellStyle name="Normal 4 2 5" xfId="3215"/>
    <cellStyle name="Normal 4 3" xfId="3216"/>
    <cellStyle name="Normal 40" xfId="3217"/>
    <cellStyle name="Normal 41" xfId="3218"/>
    <cellStyle name="Normal 41 2" xfId="3219"/>
    <cellStyle name="Normal 41 3" xfId="3220"/>
    <cellStyle name="Normal 41 4" xfId="3221"/>
    <cellStyle name="Normal 42" xfId="3222"/>
    <cellStyle name="Normal 42 2" xfId="3223"/>
    <cellStyle name="Normal 42 2 2" xfId="3224"/>
    <cellStyle name="Normal 42 3" xfId="3225"/>
    <cellStyle name="Normal 42 4" xfId="3226"/>
    <cellStyle name="Normal 42 5" xfId="3227"/>
    <cellStyle name="Normal 43" xfId="3228"/>
    <cellStyle name="Normal 43 2" xfId="3229"/>
    <cellStyle name="Normal 43 3" xfId="3230"/>
    <cellStyle name="Normal 44" xfId="3231"/>
    <cellStyle name="Normal 44 2" xfId="3232"/>
    <cellStyle name="Normal 44 2 2" xfId="3233"/>
    <cellStyle name="Normal 44 3" xfId="3234"/>
    <cellStyle name="Normal 44 4" xfId="3235"/>
    <cellStyle name="Normal 44 5" xfId="3236"/>
    <cellStyle name="Normal 45" xfId="3237"/>
    <cellStyle name="Normal 45 2" xfId="3238"/>
    <cellStyle name="Normal 45 2 2" xfId="3239"/>
    <cellStyle name="Normal 45 3" xfId="3240"/>
    <cellStyle name="Normal 45 4" xfId="3241"/>
    <cellStyle name="Normal 46" xfId="3242"/>
    <cellStyle name="Normal 46 2" xfId="3243"/>
    <cellStyle name="Normal 46 2 2" xfId="3244"/>
    <cellStyle name="Normal 46 2 3" xfId="3245"/>
    <cellStyle name="Normal 46 3" xfId="3246"/>
    <cellStyle name="Normal 46 4" xfId="3247"/>
    <cellStyle name="Normal 47" xfId="3248"/>
    <cellStyle name="Normal 47 2" xfId="3249"/>
    <cellStyle name="Normal 47 3" xfId="3250"/>
    <cellStyle name="Normal 47 4" xfId="3251"/>
    <cellStyle name="Normal 48" xfId="3252"/>
    <cellStyle name="Normal 48 2" xfId="3253"/>
    <cellStyle name="Normal 48 3" xfId="3254"/>
    <cellStyle name="Normal 48 4" xfId="3255"/>
    <cellStyle name="Normal 49" xfId="3256"/>
    <cellStyle name="Normal 49 2" xfId="3257"/>
    <cellStyle name="Normal 49 3" xfId="3258"/>
    <cellStyle name="Normal 49 4" xfId="3259"/>
    <cellStyle name="Normal 5" xfId="3260"/>
    <cellStyle name="Normal 5 2" xfId="3261"/>
    <cellStyle name="Normal 50" xfId="3262"/>
    <cellStyle name="Normal 50 2" xfId="3263"/>
    <cellStyle name="Normal 50 3" xfId="3264"/>
    <cellStyle name="Normal 50 4" xfId="3265"/>
    <cellStyle name="Normal 51" xfId="3266"/>
    <cellStyle name="Normal 51 2" xfId="3267"/>
    <cellStyle name="Normal 51 2 2" xfId="3268"/>
    <cellStyle name="Normal 51 2 3" xfId="3269"/>
    <cellStyle name="Normal 51 3" xfId="3270"/>
    <cellStyle name="Normal 51 4" xfId="3271"/>
    <cellStyle name="Normal 52" xfId="3272"/>
    <cellStyle name="Normal 53" xfId="3273"/>
    <cellStyle name="Normal 53 2" xfId="3274"/>
    <cellStyle name="Normal 53 3" xfId="3275"/>
    <cellStyle name="Normal 53 4" xfId="3276"/>
    <cellStyle name="Normal 54" xfId="3277"/>
    <cellStyle name="Normal 54 2" xfId="3278"/>
    <cellStyle name="Normal 54 3" xfId="3279"/>
    <cellStyle name="Normal 54 4" xfId="3280"/>
    <cellStyle name="Normal 55" xfId="3281"/>
    <cellStyle name="Normal 55 2" xfId="3282"/>
    <cellStyle name="Normal 56" xfId="3283"/>
    <cellStyle name="Normal 56 2" xfId="3284"/>
    <cellStyle name="Normal 57" xfId="3285"/>
    <cellStyle name="Normal 58" xfId="3286"/>
    <cellStyle name="Normal 59" xfId="3287"/>
    <cellStyle name="Normal 6" xfId="3288"/>
    <cellStyle name="Normal 6 2" xfId="3289"/>
    <cellStyle name="Normal 6 2 2" xfId="3290"/>
    <cellStyle name="Normal 60" xfId="3291"/>
    <cellStyle name="Normal 61" xfId="3292"/>
    <cellStyle name="Normal 62" xfId="3293"/>
    <cellStyle name="Normal 63" xfId="3294"/>
    <cellStyle name="Normal 64" xfId="3295"/>
    <cellStyle name="Normal 65" xfId="3296"/>
    <cellStyle name="Normal 66" xfId="3297"/>
    <cellStyle name="Normal 67" xfId="3298"/>
    <cellStyle name="Normal 68" xfId="3299"/>
    <cellStyle name="Normal 69" xfId="3300"/>
    <cellStyle name="Normal 7" xfId="3301"/>
    <cellStyle name="Normal 7 2" xfId="3302"/>
    <cellStyle name="Normal 7 2 2" xfId="3303"/>
    <cellStyle name="Normal 70" xfId="3304"/>
    <cellStyle name="Normal 71" xfId="3305"/>
    <cellStyle name="Normal 72" xfId="3306"/>
    <cellStyle name="Normal 73" xfId="3307"/>
    <cellStyle name="Normal 74" xfId="3308"/>
    <cellStyle name="Normal 75" xfId="3309"/>
    <cellStyle name="Normal 76" xfId="3310"/>
    <cellStyle name="Normal 77" xfId="3311"/>
    <cellStyle name="Normal 78" xfId="3312"/>
    <cellStyle name="Normal 79" xfId="3313"/>
    <cellStyle name="Normal 8" xfId="3314"/>
    <cellStyle name="Normal 8 2" xfId="3315"/>
    <cellStyle name="Normal 8 2 2" xfId="3316"/>
    <cellStyle name="Normal 80" xfId="3317"/>
    <cellStyle name="Normal 81" xfId="3318"/>
    <cellStyle name="Normal 82" xfId="3319"/>
    <cellStyle name="Normal 83" xfId="3320"/>
    <cellStyle name="Normal 84" xfId="3321"/>
    <cellStyle name="Normal 85" xfId="3322"/>
    <cellStyle name="Normal 86" xfId="3323"/>
    <cellStyle name="Normal 87" xfId="3324"/>
    <cellStyle name="Normal 88" xfId="3325"/>
    <cellStyle name="Normal 89" xfId="3326"/>
    <cellStyle name="Normal 9" xfId="3327"/>
    <cellStyle name="Normal 9 2" xfId="3328"/>
    <cellStyle name="Normal 9 2 2" xfId="3329"/>
    <cellStyle name="Normal 90" xfId="3330"/>
    <cellStyle name="Normal 91" xfId="3331"/>
    <cellStyle name="Normal 92" xfId="3332"/>
    <cellStyle name="Normal 93" xfId="3333"/>
    <cellStyle name="Normal 94" xfId="3334"/>
    <cellStyle name="Normal 95" xfId="3335"/>
    <cellStyle name="Note 10" xfId="3336"/>
    <cellStyle name="Note 10 2" xfId="3337"/>
    <cellStyle name="Note 11" xfId="3338"/>
    <cellStyle name="Note 11 2" xfId="3339"/>
    <cellStyle name="Note 12" xfId="3340"/>
    <cellStyle name="Note 12 2" xfId="3341"/>
    <cellStyle name="Note 12 3" xfId="3342"/>
    <cellStyle name="Note 2" xfId="3343"/>
    <cellStyle name="Note 2 2" xfId="3344"/>
    <cellStyle name="Note 3" xfId="3345"/>
    <cellStyle name="Note 4" xfId="3346"/>
    <cellStyle name="Note 5" xfId="3347"/>
    <cellStyle name="Note 6" xfId="3348"/>
    <cellStyle name="Note 7" xfId="3349"/>
    <cellStyle name="Note 8" xfId="3350"/>
    <cellStyle name="Note 9" xfId="3351"/>
    <cellStyle name="Output 2" xfId="3352"/>
    <cellStyle name="Output 2 2" xfId="3353"/>
    <cellStyle name="Output 3" xfId="3354"/>
    <cellStyle name="Output 3 2" xfId="3355"/>
    <cellStyle name="Percen - Style1" xfId="3356"/>
    <cellStyle name="Percen - Style2" xfId="3357"/>
    <cellStyle name="Percen - Style3" xfId="3358"/>
    <cellStyle name="Percen - Style3 2" xfId="3359"/>
    <cellStyle name="Percent" xfId="3" builtinId="5"/>
    <cellStyle name="Percent [2]" xfId="3360"/>
    <cellStyle name="Percent [2] 2" xfId="3361"/>
    <cellStyle name="Percent [2] 2 2" xfId="3362"/>
    <cellStyle name="Percent [2] 3" xfId="3363"/>
    <cellStyle name="Percent [2] 3 2" xfId="3364"/>
    <cellStyle name="Percent [2] 3 3" xfId="3365"/>
    <cellStyle name="Percent [2] 3 4" xfId="3366"/>
    <cellStyle name="Percent [2] 4" xfId="3367"/>
    <cellStyle name="Percent 10" xfId="3368"/>
    <cellStyle name="Percent 10 2" xfId="3369"/>
    <cellStyle name="Percent 10 3" xfId="3370"/>
    <cellStyle name="Percent 11" xfId="3371"/>
    <cellStyle name="Percent 11 2" xfId="3372"/>
    <cellStyle name="Percent 11 3" xfId="3373"/>
    <cellStyle name="Percent 11 4" xfId="3374"/>
    <cellStyle name="Percent 12" xfId="3375"/>
    <cellStyle name="Percent 12 2" xfId="3376"/>
    <cellStyle name="Percent 12 2 2" xfId="3377"/>
    <cellStyle name="Percent 12 3" xfId="3378"/>
    <cellStyle name="Percent 12 4" xfId="3379"/>
    <cellStyle name="Percent 12 5" xfId="3380"/>
    <cellStyle name="Percent 13" xfId="3381"/>
    <cellStyle name="Percent 13 2" xfId="3382"/>
    <cellStyle name="Percent 13 2 2" xfId="3383"/>
    <cellStyle name="Percent 13 3" xfId="3384"/>
    <cellStyle name="Percent 13 4" xfId="3385"/>
    <cellStyle name="Percent 14" xfId="3386"/>
    <cellStyle name="Percent 14 2" xfId="3387"/>
    <cellStyle name="Percent 14 2 2" xfId="3388"/>
    <cellStyle name="Percent 14 3" xfId="3389"/>
    <cellStyle name="Percent 14 4" xfId="3390"/>
    <cellStyle name="Percent 14 5" xfId="3391"/>
    <cellStyle name="Percent 15" xfId="3392"/>
    <cellStyle name="Percent 15 2" xfId="3393"/>
    <cellStyle name="Percent 15 2 2" xfId="3394"/>
    <cellStyle name="Percent 15 3" xfId="3395"/>
    <cellStyle name="Percent 15 4" xfId="3396"/>
    <cellStyle name="Percent 15 5" xfId="3397"/>
    <cellStyle name="Percent 16" xfId="3398"/>
    <cellStyle name="Percent 16 2" xfId="3399"/>
    <cellStyle name="Percent 16 3" xfId="3400"/>
    <cellStyle name="Percent 16 4" xfId="3401"/>
    <cellStyle name="Percent 17" xfId="3402"/>
    <cellStyle name="Percent 17 2" xfId="3403"/>
    <cellStyle name="Percent 17 3" xfId="3404"/>
    <cellStyle name="Percent 17 4" xfId="3405"/>
    <cellStyle name="Percent 18" xfId="3406"/>
    <cellStyle name="Percent 18 2" xfId="3407"/>
    <cellStyle name="Percent 18 3" xfId="3408"/>
    <cellStyle name="Percent 18 4" xfId="3409"/>
    <cellStyle name="Percent 19" xfId="3410"/>
    <cellStyle name="Percent 19 2" xfId="3411"/>
    <cellStyle name="Percent 19 3" xfId="3412"/>
    <cellStyle name="Percent 19 4" xfId="3413"/>
    <cellStyle name="Percent 2" xfId="3414"/>
    <cellStyle name="Percent 2 2" xfId="3415"/>
    <cellStyle name="Percent 2 2 2" xfId="3416"/>
    <cellStyle name="Percent 2 3" xfId="3417"/>
    <cellStyle name="Percent 2 4" xfId="3418"/>
    <cellStyle name="Percent 20" xfId="3419"/>
    <cellStyle name="Percent 20 2" xfId="3420"/>
    <cellStyle name="Percent 20 2 2" xfId="3421"/>
    <cellStyle name="Percent 20 3" xfId="3422"/>
    <cellStyle name="Percent 21" xfId="3423"/>
    <cellStyle name="Percent 21 2" xfId="3424"/>
    <cellStyle name="Percent 22" xfId="3425"/>
    <cellStyle name="Percent 22 2" xfId="3426"/>
    <cellStyle name="Percent 22 3" xfId="3427"/>
    <cellStyle name="Percent 22 4" xfId="3428"/>
    <cellStyle name="Percent 23" xfId="3429"/>
    <cellStyle name="Percent 23 2" xfId="3430"/>
    <cellStyle name="Percent 23 3" xfId="3431"/>
    <cellStyle name="Percent 23 4" xfId="3432"/>
    <cellStyle name="Percent 24" xfId="3433"/>
    <cellStyle name="Percent 24 2" xfId="3434"/>
    <cellStyle name="Percent 24 3" xfId="3435"/>
    <cellStyle name="Percent 24 4" xfId="3436"/>
    <cellStyle name="Percent 25" xfId="3437"/>
    <cellStyle name="Percent 25 2" xfId="3438"/>
    <cellStyle name="Percent 26" xfId="3439"/>
    <cellStyle name="Percent 27" xfId="3440"/>
    <cellStyle name="Percent 28" xfId="3441"/>
    <cellStyle name="Percent 29" xfId="3442"/>
    <cellStyle name="Percent 3" xfId="3443"/>
    <cellStyle name="Percent 3 2" xfId="3444"/>
    <cellStyle name="Percent 3 2 2" xfId="3445"/>
    <cellStyle name="Percent 3 3" xfId="3446"/>
    <cellStyle name="Percent 30" xfId="3447"/>
    <cellStyle name="Percent 31" xfId="3448"/>
    <cellStyle name="Percent 32" xfId="3449"/>
    <cellStyle name="Percent 33" xfId="3450"/>
    <cellStyle name="Percent 34" xfId="3451"/>
    <cellStyle name="Percent 35" xfId="3452"/>
    <cellStyle name="Percent 36" xfId="3453"/>
    <cellStyle name="Percent 37" xfId="3454"/>
    <cellStyle name="Percent 38" xfId="3455"/>
    <cellStyle name="Percent 39" xfId="3456"/>
    <cellStyle name="Percent 4" xfId="3457"/>
    <cellStyle name="Percent 4 2" xfId="3458"/>
    <cellStyle name="Percent 4 2 2" xfId="3459"/>
    <cellStyle name="Percent 4 2 3" xfId="3460"/>
    <cellStyle name="Percent 4 3" xfId="3461"/>
    <cellStyle name="Percent 40" xfId="3462"/>
    <cellStyle name="Percent 41" xfId="3463"/>
    <cellStyle name="Percent 42" xfId="3464"/>
    <cellStyle name="Percent 43" xfId="3465"/>
    <cellStyle name="Percent 44" xfId="3466"/>
    <cellStyle name="Percent 45" xfId="3467"/>
    <cellStyle name="Percent 46" xfId="3468"/>
    <cellStyle name="Percent 47" xfId="3469"/>
    <cellStyle name="Percent 48" xfId="3470"/>
    <cellStyle name="Percent 49" xfId="3471"/>
    <cellStyle name="Percent 5" xfId="3472"/>
    <cellStyle name="Percent 5 2" xfId="3473"/>
    <cellStyle name="Percent 50" xfId="3474"/>
    <cellStyle name="Percent 51" xfId="3475"/>
    <cellStyle name="Percent 52" xfId="3476"/>
    <cellStyle name="Percent 53" xfId="3477"/>
    <cellStyle name="Percent 54" xfId="3478"/>
    <cellStyle name="Percent 55" xfId="3479"/>
    <cellStyle name="Percent 56" xfId="3480"/>
    <cellStyle name="Percent 57" xfId="3481"/>
    <cellStyle name="Percent 58" xfId="3482"/>
    <cellStyle name="Percent 59" xfId="3483"/>
    <cellStyle name="Percent 6" xfId="3484"/>
    <cellStyle name="Percent 6 2" xfId="3485"/>
    <cellStyle name="Percent 6 2 2" xfId="3486"/>
    <cellStyle name="Percent 6 3" xfId="3487"/>
    <cellStyle name="Percent 60" xfId="3488"/>
    <cellStyle name="Percent 61" xfId="3489"/>
    <cellStyle name="Percent 62" xfId="3490"/>
    <cellStyle name="Percent 63" xfId="3491"/>
    <cellStyle name="Percent 64" xfId="3492"/>
    <cellStyle name="Percent 65" xfId="3493"/>
    <cellStyle name="Percent 66" xfId="3494"/>
    <cellStyle name="Percent 67" xfId="3495"/>
    <cellStyle name="Percent 7" xfId="3496"/>
    <cellStyle name="Percent 7 2" xfId="3497"/>
    <cellStyle name="Percent 7 3" xfId="3498"/>
    <cellStyle name="Percent 7 3 2" xfId="3499"/>
    <cellStyle name="Percent 7 4" xfId="3500"/>
    <cellStyle name="Percent 7 5" xfId="3501"/>
    <cellStyle name="Percent 7 6" xfId="3502"/>
    <cellStyle name="Percent 8" xfId="3503"/>
    <cellStyle name="Percent 9" xfId="3504"/>
    <cellStyle name="Percent 9 2" xfId="3505"/>
    <cellStyle name="Processing" xfId="3506"/>
    <cellStyle name="Processing 2" xfId="3507"/>
    <cellStyle name="PSChar" xfId="3508"/>
    <cellStyle name="PSChar 2" xfId="3509"/>
    <cellStyle name="PSDate" xfId="3510"/>
    <cellStyle name="PSDate 2" xfId="3511"/>
    <cellStyle name="PSDec" xfId="3512"/>
    <cellStyle name="PSDec 2" xfId="3513"/>
    <cellStyle name="PSHeading" xfId="3514"/>
    <cellStyle name="PSHeading 2" xfId="3515"/>
    <cellStyle name="PSInt" xfId="3516"/>
    <cellStyle name="PSInt 2" xfId="3517"/>
    <cellStyle name="PSSpacer" xfId="3518"/>
    <cellStyle name="PSSpacer 2" xfId="3519"/>
    <cellStyle name="purple - Style8" xfId="3520"/>
    <cellStyle name="purple - Style8 2" xfId="3521"/>
    <cellStyle name="RED" xfId="3522"/>
    <cellStyle name="Red - Style7" xfId="3523"/>
    <cellStyle name="Red - Style7 2" xfId="3524"/>
    <cellStyle name="RED_04 07E Wild Horse Wind Expansion (C) (2)" xfId="3525"/>
    <cellStyle name="Report" xfId="3526"/>
    <cellStyle name="Report 2" xfId="3527"/>
    <cellStyle name="Report Bar" xfId="3528"/>
    <cellStyle name="Report Bar 2" xfId="3529"/>
    <cellStyle name="Report Heading" xfId="3530"/>
    <cellStyle name="Report Heading 2" xfId="3531"/>
    <cellStyle name="Report Percent" xfId="3532"/>
    <cellStyle name="Report Percent 2" xfId="3533"/>
    <cellStyle name="Report Percent 2 2" xfId="3534"/>
    <cellStyle name="Report Percent 3" xfId="3535"/>
    <cellStyle name="Report Percent 3 2" xfId="3536"/>
    <cellStyle name="Report Percent 3 3" xfId="3537"/>
    <cellStyle name="Report Percent 3 4" xfId="3538"/>
    <cellStyle name="Report Percent 4" xfId="3539"/>
    <cellStyle name="Report Unit Cost" xfId="3540"/>
    <cellStyle name="Report Unit Cost 2" xfId="3541"/>
    <cellStyle name="Report Unit Cost 2 2" xfId="3542"/>
    <cellStyle name="Report Unit Cost 3" xfId="3543"/>
    <cellStyle name="Report Unit Cost 3 2" xfId="3544"/>
    <cellStyle name="Report Unit Cost 3 3" xfId="3545"/>
    <cellStyle name="Report Unit Cost 3 4" xfId="3546"/>
    <cellStyle name="Report Unit Cost 4" xfId="3547"/>
    <cellStyle name="Report_Adj Bench DR 3 for Initial Briefs (Electric)" xfId="3548"/>
    <cellStyle name="Reports" xfId="3549"/>
    <cellStyle name="Reports 2" xfId="3550"/>
    <cellStyle name="Reports Total" xfId="3551"/>
    <cellStyle name="Reports Total 2" xfId="3552"/>
    <cellStyle name="Reports Unit Cost Total" xfId="3553"/>
    <cellStyle name="Reports_16.37E Wild Horse Expansion DeferralRevwrkingfile SF" xfId="3554"/>
    <cellStyle name="RevList" xfId="3555"/>
    <cellStyle name="round100" xfId="3556"/>
    <cellStyle name="round100 2" xfId="3557"/>
    <cellStyle name="round100 2 2" xfId="3558"/>
    <cellStyle name="round100 3" xfId="3559"/>
    <cellStyle name="round100 3 2" xfId="3560"/>
    <cellStyle name="round100 3 3" xfId="3561"/>
    <cellStyle name="round100 3 4" xfId="3562"/>
    <cellStyle name="round100 4" xfId="3563"/>
    <cellStyle name="SAPBEXaggData" xfId="3564"/>
    <cellStyle name="SAPBEXaggDataEmph" xfId="3565"/>
    <cellStyle name="SAPBEXaggItem" xfId="3566"/>
    <cellStyle name="SAPBEXaggItemX" xfId="3567"/>
    <cellStyle name="SAPBEXchaText" xfId="3568"/>
    <cellStyle name="SAPBEXchaText 2" xfId="3569"/>
    <cellStyle name="SAPBEXchaText 2 2" xfId="3570"/>
    <cellStyle name="SAPBEXchaText 3" xfId="3571"/>
    <cellStyle name="SAPBEXchaText 3 2" xfId="3572"/>
    <cellStyle name="SAPBEXchaText 3 3" xfId="3573"/>
    <cellStyle name="SAPBEXchaText 3 4" xfId="3574"/>
    <cellStyle name="SAPBEXchaText 4" xfId="3575"/>
    <cellStyle name="SAPBEXexcBad7" xfId="3576"/>
    <cellStyle name="SAPBEXexcBad8" xfId="3577"/>
    <cellStyle name="SAPBEXexcBad9" xfId="3578"/>
    <cellStyle name="SAPBEXexcCritical4" xfId="3579"/>
    <cellStyle name="SAPBEXexcCritical5" xfId="3580"/>
    <cellStyle name="SAPBEXexcCritical6" xfId="3581"/>
    <cellStyle name="SAPBEXexcGood1" xfId="3582"/>
    <cellStyle name="SAPBEXexcGood2" xfId="3583"/>
    <cellStyle name="SAPBEXexcGood3" xfId="3584"/>
    <cellStyle name="SAPBEXfilterDrill" xfId="3585"/>
    <cellStyle name="SAPBEXfilterItem" xfId="3586"/>
    <cellStyle name="SAPBEXfilterText" xfId="3587"/>
    <cellStyle name="SAPBEXformats" xfId="3588"/>
    <cellStyle name="SAPBEXformats 2" xfId="3589"/>
    <cellStyle name="SAPBEXheaderItem" xfId="3590"/>
    <cellStyle name="SAPBEXheaderText" xfId="3591"/>
    <cellStyle name="SAPBEXHLevel0" xfId="3592"/>
    <cellStyle name="SAPBEXHLevel0 2" xfId="3593"/>
    <cellStyle name="SAPBEXHLevel0X" xfId="3594"/>
    <cellStyle name="SAPBEXHLevel0X 2" xfId="3595"/>
    <cellStyle name="SAPBEXHLevel0X 2 2" xfId="3596"/>
    <cellStyle name="SAPBEXHLevel0X 3" xfId="3597"/>
    <cellStyle name="SAPBEXHLevel0X 3 2" xfId="3598"/>
    <cellStyle name="SAPBEXHLevel0X 3 3" xfId="3599"/>
    <cellStyle name="SAPBEXHLevel0X 3 4" xfId="3600"/>
    <cellStyle name="SAPBEXHLevel0X 4" xfId="3601"/>
    <cellStyle name="SAPBEXHLevel1" xfId="3602"/>
    <cellStyle name="SAPBEXHLevel1 2" xfId="3603"/>
    <cellStyle name="SAPBEXHLevel1X" xfId="3604"/>
    <cellStyle name="SAPBEXHLevel1X 2" xfId="3605"/>
    <cellStyle name="SAPBEXHLevel2" xfId="3606"/>
    <cellStyle name="SAPBEXHLevel2 2" xfId="3607"/>
    <cellStyle name="SAPBEXHLevel2X" xfId="3608"/>
    <cellStyle name="SAPBEXHLevel2X 2" xfId="3609"/>
    <cellStyle name="SAPBEXHLevel3" xfId="3610"/>
    <cellStyle name="SAPBEXHLevel3 2" xfId="3611"/>
    <cellStyle name="SAPBEXHLevel3X" xfId="3612"/>
    <cellStyle name="SAPBEXHLevel3X 2" xfId="3613"/>
    <cellStyle name="SAPBEXinputData" xfId="3614"/>
    <cellStyle name="SAPBEXinputData 2" xfId="3615"/>
    <cellStyle name="SAPBEXresData" xfId="3616"/>
    <cellStyle name="SAPBEXresDataEmph" xfId="3617"/>
    <cellStyle name="SAPBEXresItem" xfId="3618"/>
    <cellStyle name="SAPBEXresItemX" xfId="3619"/>
    <cellStyle name="SAPBEXstdData" xfId="3620"/>
    <cellStyle name="SAPBEXstdDataEmph" xfId="3621"/>
    <cellStyle name="SAPBEXstdItem" xfId="3622"/>
    <cellStyle name="SAPBEXstdItem 2" xfId="3623"/>
    <cellStyle name="SAPBEXstdItem 2 2" xfId="3624"/>
    <cellStyle name="SAPBEXstdItem 3" xfId="3625"/>
    <cellStyle name="SAPBEXstdItem 3 2" xfId="3626"/>
    <cellStyle name="SAPBEXstdItem 3 3" xfId="3627"/>
    <cellStyle name="SAPBEXstdItem 3 4" xfId="3628"/>
    <cellStyle name="SAPBEXstdItem 4" xfId="3629"/>
    <cellStyle name="SAPBEXstdItemX" xfId="3630"/>
    <cellStyle name="SAPBEXstdItemX 2" xfId="3631"/>
    <cellStyle name="SAPBEXstdItemX 2 2" xfId="3632"/>
    <cellStyle name="SAPBEXstdItemX 3" xfId="3633"/>
    <cellStyle name="SAPBEXstdItemX 3 2" xfId="3634"/>
    <cellStyle name="SAPBEXstdItemX 3 3" xfId="3635"/>
    <cellStyle name="SAPBEXstdItemX 3 4" xfId="3636"/>
    <cellStyle name="SAPBEXstdItemX 4" xfId="3637"/>
    <cellStyle name="SAPBEXtitle" xfId="3638"/>
    <cellStyle name="SAPBEXundefined" xfId="3639"/>
    <cellStyle name="shade" xfId="3640"/>
    <cellStyle name="shade 2" xfId="3641"/>
    <cellStyle name="shade 2 2" xfId="3642"/>
    <cellStyle name="shade 3" xfId="3643"/>
    <cellStyle name="shade 3 2" xfId="3644"/>
    <cellStyle name="shade 3 3" xfId="3645"/>
    <cellStyle name="shade 3 4" xfId="3646"/>
    <cellStyle name="shade 4" xfId="3647"/>
    <cellStyle name="Sheet Title" xfId="3648"/>
    <cellStyle name="StmtTtl1" xfId="3649"/>
    <cellStyle name="StmtTtl1 2" xfId="3650"/>
    <cellStyle name="StmtTtl1 2 2" xfId="3651"/>
    <cellStyle name="StmtTtl1 2 3" xfId="3652"/>
    <cellStyle name="StmtTtl1 3" xfId="3653"/>
    <cellStyle name="StmtTtl1 3 2" xfId="3654"/>
    <cellStyle name="StmtTtl1 3 3" xfId="3655"/>
    <cellStyle name="StmtTtl1 4" xfId="3656"/>
    <cellStyle name="StmtTtl1 4 2" xfId="3657"/>
    <cellStyle name="StmtTtl1 4 3" xfId="3658"/>
    <cellStyle name="StmtTtl1 5" xfId="3659"/>
    <cellStyle name="StmtTtl1_(C) WHE Proforma with ITC cash grant 10 Yr Amort_for deferral_102809" xfId="3660"/>
    <cellStyle name="StmtTtl2" xfId="3661"/>
    <cellStyle name="STYL1 - Style1" xfId="3662"/>
    <cellStyle name="Style 1" xfId="3663"/>
    <cellStyle name="Style 1 2" xfId="3664"/>
    <cellStyle name="Style 1 2 2" xfId="3665"/>
    <cellStyle name="Style 1 3" xfId="3666"/>
    <cellStyle name="Style 1 3 2" xfId="3667"/>
    <cellStyle name="Style 1 4" xfId="3668"/>
    <cellStyle name="Style 1 4 2" xfId="3669"/>
    <cellStyle name="Style 1 5" xfId="3670"/>
    <cellStyle name="Style 1 5 2" xfId="3671"/>
    <cellStyle name="Style 1 6" xfId="3672"/>
    <cellStyle name="Style 1 6 2" xfId="3673"/>
    <cellStyle name="Style 1_04.07E Wild Horse Wind Expansion" xfId="3674"/>
    <cellStyle name="Subtotal" xfId="3675"/>
    <cellStyle name="Sub-total" xfId="3676"/>
    <cellStyle name="Title 2" xfId="3677"/>
    <cellStyle name="Title 2 2" xfId="3678"/>
    <cellStyle name="Title 3" xfId="3679"/>
    <cellStyle name="Title 3 2" xfId="3680"/>
    <cellStyle name="Title: Major" xfId="3681"/>
    <cellStyle name="Title: Minor" xfId="3682"/>
    <cellStyle name="Title: Minor 2" xfId="3683"/>
    <cellStyle name="Title: Worksheet" xfId="3684"/>
    <cellStyle name="Total 2" xfId="3685"/>
    <cellStyle name="Total 2 2" xfId="3686"/>
    <cellStyle name="Total 2 3" xfId="3687"/>
    <cellStyle name="Total 2 3 2" xfId="3688"/>
    <cellStyle name="Total 3" xfId="3689"/>
    <cellStyle name="Total 3 2" xfId="3690"/>
    <cellStyle name="Total 4" xfId="3691"/>
    <cellStyle name="Total4 - Style4" xfId="3692"/>
    <cellStyle name="Total4 - Style4 2" xfId="3693"/>
    <cellStyle name="Warning Text 2" xfId="3694"/>
    <cellStyle name="Warning Text 2 2" xfId="3695"/>
    <cellStyle name="Warning Text 3" xfId="36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PSE%202011%20GRC%20UE-111048%20&amp;%20UG-111049\Staff\Deborah\workpapers\Exhibit%20DJR-2%20Workpaper%20rate%20desi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2-5 Summary Tariff"/>
      <sheetName val="p6-8 Sum Light Tarif"/>
      <sheetName val="p9 Sch 40 FCR"/>
      <sheetName val="p10 Rate Spread"/>
      <sheetName val="p11  Rate Design"/>
      <sheetName val="JAP-23,  p3 Proforma Proposed"/>
      <sheetName val="p13 Res Sch 7"/>
      <sheetName val="p14 Secondary Sch 24"/>
      <sheetName val="p15 Secondary Sch 25"/>
      <sheetName val="p16 Secondary Sch 26"/>
      <sheetName val="p17 Secondary Sch 26P"/>
      <sheetName val="p18 Secondary Sch 29"/>
      <sheetName val="p19 Primary Sch 31"/>
      <sheetName val="p20 Primary Sch 35"/>
      <sheetName val="p21 Primary Sch 43"/>
      <sheetName val="p22 Campus Sch 40"/>
      <sheetName val="p23 HV Sch 46"/>
      <sheetName val="p24 HV Sch 49"/>
      <sheetName val="p25 Firm Resale + Special Cont"/>
      <sheetName val="p26 Sch 449"/>
      <sheetName val="p27 Sch 459"/>
      <sheetName val="p28 Lighting Summary"/>
      <sheetName val="p29 Sch 003"/>
      <sheetName val="p30 Sch 50"/>
      <sheetName val="p31 Sch 51"/>
      <sheetName val="p32 Sch 51 O&amp;M"/>
      <sheetName val="p33 Sch 52"/>
      <sheetName val="p34 Sch 52 O&amp;M"/>
      <sheetName val="p35 Sch 53"/>
      <sheetName val="p36 Sch 54"/>
      <sheetName val="p37 Sch 55 &amp; 56"/>
      <sheetName val="p38 Sch 57"/>
      <sheetName val="p39 Sch 58 &amp; 59"/>
      <sheetName val="p40 Sch 55 &amp; 58 Pole"/>
      <sheetName val="p41 Rate Des Sch 7"/>
      <sheetName val="p42 Rate Des Sch 24"/>
      <sheetName val="p43 Rate Des Sch 25"/>
      <sheetName val="p44 Rate Des Sch 26"/>
      <sheetName val="p45 Rate Des Sch 29"/>
      <sheetName val=" p46 Rate Des Sch 31"/>
      <sheetName val="p47 Rate Des Sch 35"/>
      <sheetName val="p48 Rate Des Sch 43"/>
      <sheetName val="p49 Rate Des Sch 46"/>
      <sheetName val="p50 Rate Des Sch 49"/>
      <sheetName val="p51 Rate Des Sch 448-9"/>
      <sheetName val="p52 Sch 40 Summary"/>
      <sheetName val="p53 Sch 40 Prod&amp;Trans"/>
      <sheetName val="p54 Sch 40 FCR Rates"/>
      <sheetName val=" p55 Typ Res"/>
      <sheetName val=" p56 Typ Res no CSA"/>
      <sheetName val=" p57 Typ Res No RAT"/>
      <sheetName val=" p58 Typ Res No RAT + CS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10732747750.487839</v>
          </cell>
          <cell r="E9">
            <v>1083315595.6361177</v>
          </cell>
        </row>
        <row r="13">
          <cell r="D13">
            <v>2594865425.6283207</v>
          </cell>
          <cell r="E13">
            <v>245723262.34999925</v>
          </cell>
        </row>
        <row r="14">
          <cell r="D14">
            <v>2917644775.4625382</v>
          </cell>
          <cell r="E14">
            <v>257383372.25405166</v>
          </cell>
        </row>
        <row r="15">
          <cell r="D15">
            <v>1981374593.334866</v>
          </cell>
          <cell r="E15">
            <v>158818065.10912275</v>
          </cell>
        </row>
        <row r="16">
          <cell r="D16">
            <v>9800136</v>
          </cell>
          <cell r="E16">
            <v>771403.31799999997</v>
          </cell>
        </row>
        <row r="17">
          <cell r="D17">
            <v>14465705.34056692</v>
          </cell>
          <cell r="E17">
            <v>1182201.8943712383</v>
          </cell>
        </row>
        <row r="21">
          <cell r="D21">
            <v>1318347882.9575965</v>
          </cell>
          <cell r="E21">
            <v>104669291.30190486</v>
          </cell>
        </row>
        <row r="22">
          <cell r="D22">
            <v>4638422</v>
          </cell>
          <cell r="E22">
            <v>256356.70069999996</v>
          </cell>
        </row>
        <row r="23">
          <cell r="D23">
            <v>148958013.30767041</v>
          </cell>
          <cell r="E23">
            <v>12686206.607833235</v>
          </cell>
        </row>
        <row r="26">
          <cell r="D26">
            <v>755105598.26613879</v>
          </cell>
          <cell r="E26">
            <v>52013001.872035034</v>
          </cell>
        </row>
        <row r="31">
          <cell r="D31">
            <v>576524278.58399999</v>
          </cell>
          <cell r="E31">
            <v>36438104.546547942</v>
          </cell>
        </row>
        <row r="33">
          <cell r="D33">
            <v>81494849.34449999</v>
          </cell>
          <cell r="E33">
            <v>16975573.845897056</v>
          </cell>
        </row>
        <row r="37">
          <cell r="D37">
            <v>1954913503.9983001</v>
          </cell>
          <cell r="E37">
            <v>7033519.1399157904</v>
          </cell>
        </row>
        <row r="41">
          <cell r="D41">
            <v>7332573.9088840308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G20">
            <v>337884.93715818482</v>
          </cell>
        </row>
        <row r="25">
          <cell r="G25">
            <v>879870.14000000013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87" zoomScaleNormal="87" workbookViewId="0">
      <selection activeCell="B3" sqref="B3"/>
    </sheetView>
  </sheetViews>
  <sheetFormatPr defaultColWidth="8.85546875" defaultRowHeight="12.75"/>
  <cols>
    <col min="1" max="1" width="8" style="1" bestFit="1" customWidth="1"/>
    <col min="2" max="2" width="38.5703125" style="1" customWidth="1"/>
    <col min="3" max="3" width="8.5703125" style="1" bestFit="1" customWidth="1"/>
    <col min="4" max="5" width="14.7109375" style="1" bestFit="1" customWidth="1"/>
    <col min="6" max="6" width="13.28515625" style="1" bestFit="1" customWidth="1"/>
    <col min="7" max="7" width="16" style="1" bestFit="1" customWidth="1"/>
    <col min="8" max="8" width="7.85546875" style="1" bestFit="1" customWidth="1"/>
    <col min="9" max="9" width="12" style="1" bestFit="1" customWidth="1"/>
    <col min="10" max="10" width="14.7109375" style="1" bestFit="1" customWidth="1"/>
    <col min="11" max="11" width="16" style="1" bestFit="1" customWidth="1"/>
    <col min="12" max="14" width="8.85546875" style="1"/>
    <col min="15" max="15" width="9.140625" style="1" customWidth="1"/>
    <col min="16" max="16" width="12.5703125" style="1" bestFit="1" customWidth="1"/>
    <col min="17" max="17" width="13.28515625" style="1" bestFit="1" customWidth="1"/>
    <col min="18" max="16384" width="8.85546875" style="1"/>
  </cols>
  <sheetData>
    <row r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55" t="s">
        <v>46</v>
      </c>
    </row>
    <row r="2" spans="1:14" ht="15.75">
      <c r="A2" s="32"/>
      <c r="B2" s="11"/>
      <c r="C2" s="11"/>
      <c r="D2" s="11"/>
      <c r="E2" s="56" t="s">
        <v>49</v>
      </c>
      <c r="F2" s="11"/>
      <c r="G2" s="11"/>
      <c r="H2" s="11"/>
      <c r="I2" s="11"/>
      <c r="J2" s="11"/>
      <c r="K2" s="55" t="s">
        <v>47</v>
      </c>
    </row>
    <row r="3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55" t="s">
        <v>48</v>
      </c>
    </row>
    <row r="4" spans="1:14"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s="5" customFormat="1" ht="51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M5" s="1"/>
      <c r="N5" s="1"/>
    </row>
    <row r="6" spans="1:14" s="6" customFormat="1">
      <c r="B6" s="7"/>
      <c r="C6" s="8"/>
      <c r="D6" s="8" t="s">
        <v>11</v>
      </c>
      <c r="E6" s="8" t="s">
        <v>12</v>
      </c>
      <c r="F6" s="6" t="s">
        <v>13</v>
      </c>
      <c r="G6" s="8" t="s">
        <v>14</v>
      </c>
      <c r="H6" s="6" t="s">
        <v>15</v>
      </c>
      <c r="I6" s="6" t="s">
        <v>16</v>
      </c>
      <c r="J6" s="9" t="s">
        <v>17</v>
      </c>
      <c r="K6" s="9" t="s">
        <v>18</v>
      </c>
      <c r="M6" s="1"/>
      <c r="N6" s="1"/>
    </row>
    <row r="7" spans="1:14" s="6" customFormat="1">
      <c r="B7" s="7"/>
      <c r="C7" s="8"/>
      <c r="D7" s="8"/>
      <c r="E7" s="8"/>
      <c r="G7" s="8"/>
      <c r="M7" s="1"/>
      <c r="N7" s="1"/>
    </row>
    <row r="8" spans="1:14">
      <c r="A8" s="5">
        <v>1</v>
      </c>
      <c r="B8" s="10" t="s">
        <v>19</v>
      </c>
      <c r="C8" s="11">
        <v>7</v>
      </c>
      <c r="D8" s="12">
        <f ca="1">+'[1]JAP-23,  p3 Proforma Proposed'!D9</f>
        <v>10732747750.487839</v>
      </c>
      <c r="E8" s="13">
        <f ca="1">+'[1]JAP-23,  p3 Proforma Proposed'!E9</f>
        <v>1083315595.6361177</v>
      </c>
      <c r="G8" s="14">
        <f ca="1">E8/(E$33-E$21-E$31)</f>
        <v>0.56268740900480174</v>
      </c>
      <c r="H8" s="15">
        <v>1</v>
      </c>
      <c r="I8" s="16">
        <f ca="1">+$I$39*H8</f>
        <v>2.0559025620174205E-2</v>
      </c>
      <c r="J8" s="13">
        <f ca="1">+E8*I8</f>
        <v>22271913.085417222</v>
      </c>
      <c r="K8" s="13">
        <f ca="1">+E8+J8</f>
        <v>1105587508.721535</v>
      </c>
    </row>
    <row r="9" spans="1:14">
      <c r="A9" s="5">
        <f ca="1">+A8+1</f>
        <v>2</v>
      </c>
      <c r="C9" s="11"/>
      <c r="D9" s="17"/>
      <c r="E9" s="18"/>
      <c r="G9" s="19"/>
      <c r="J9" s="18"/>
      <c r="K9" s="18"/>
    </row>
    <row r="10" spans="1:14">
      <c r="A10" s="5">
        <f t="shared" ref="A10:A39" ca="1" si="0">+A9+1</f>
        <v>3</v>
      </c>
      <c r="B10" s="1" t="s">
        <v>20</v>
      </c>
      <c r="C10" s="11"/>
      <c r="D10" s="17"/>
      <c r="E10" s="18"/>
      <c r="G10" s="19"/>
      <c r="J10" s="18"/>
      <c r="K10" s="18"/>
    </row>
    <row r="11" spans="1:14">
      <c r="A11" s="5">
        <f t="shared" ca="1" si="0"/>
        <v>4</v>
      </c>
      <c r="B11" s="20" t="s">
        <v>21</v>
      </c>
      <c r="C11" s="11">
        <v>24</v>
      </c>
      <c r="D11" s="21">
        <f ca="1">+'[1]JAP-23,  p3 Proforma Proposed'!D13</f>
        <v>2594865425.6283207</v>
      </c>
      <c r="E11" s="18">
        <f ca="1">+'[1]JAP-23,  p3 Proforma Proposed'!E13</f>
        <v>245723262.34999925</v>
      </c>
      <c r="G11" s="14">
        <f ca="1">E11/(E$33-E$21-E$31)</f>
        <v>0.12763167666088981</v>
      </c>
      <c r="H11" s="15">
        <v>1</v>
      </c>
      <c r="I11" s="16">
        <f t="shared" ref="I11:I13" ca="1" si="1">+$I$39*H11</f>
        <v>2.0559025620174205E-2</v>
      </c>
      <c r="J11" s="18">
        <f ca="1">+E11*I11</f>
        <v>5051830.8461264223</v>
      </c>
      <c r="K11" s="18">
        <f ca="1">+E11+J11</f>
        <v>250775093.19612569</v>
      </c>
    </row>
    <row r="12" spans="1:14">
      <c r="A12" s="5">
        <f t="shared" ca="1" si="0"/>
        <v>5</v>
      </c>
      <c r="B12" s="20" t="s">
        <v>22</v>
      </c>
      <c r="C12" s="11" t="s">
        <v>23</v>
      </c>
      <c r="D12" s="21">
        <f ca="1">SUM('[1]JAP-23,  p3 Proforma Proposed'!D14,'[1]JAP-23,  p3 Proforma Proposed'!D17)</f>
        <v>2932110480.8031054</v>
      </c>
      <c r="E12" s="18">
        <f ca="1">SUM('[1]JAP-23,  p3 Proforma Proposed'!E14,'[1]JAP-23,  p3 Proforma Proposed'!E17)</f>
        <v>258565574.1484229</v>
      </c>
      <c r="G12" s="14">
        <f ca="1">E12/(E$33-E$21-E$31)</f>
        <v>0.13430213094087609</v>
      </c>
      <c r="H12" s="15">
        <v>0.75</v>
      </c>
      <c r="I12" s="16">
        <f t="shared" ca="1" si="1"/>
        <v>1.5419269215130654E-2</v>
      </c>
      <c r="J12" s="18">
        <f ca="1">+E12*I12</f>
        <v>3986892.1975593595</v>
      </c>
      <c r="K12" s="18">
        <f ca="1">+E12+J12</f>
        <v>262552466.34598225</v>
      </c>
    </row>
    <row r="13" spans="1:14">
      <c r="A13" s="5">
        <f t="shared" ca="1" si="0"/>
        <v>6</v>
      </c>
      <c r="B13" s="20" t="s">
        <v>24</v>
      </c>
      <c r="C13" s="11" t="s">
        <v>25</v>
      </c>
      <c r="D13" s="21">
        <f ca="1">+'[1]JAP-23,  p3 Proforma Proposed'!D15+'[1]JAP-23,  p3 Proforma Proposed'!D16</f>
        <v>1991174729.334866</v>
      </c>
      <c r="E13" s="18">
        <f ca="1">+'[1]JAP-23,  p3 Proforma Proposed'!E15+'[1]JAP-23,  p3 Proforma Proposed'!E16</f>
        <v>159589468.42712274</v>
      </c>
      <c r="G13" s="14">
        <f ca="1">E13/(E$33-E$21-E$31)</f>
        <v>8.2892727525981744E-2</v>
      </c>
      <c r="H13" s="15">
        <v>1</v>
      </c>
      <c r="I13" s="16">
        <f t="shared" ca="1" si="1"/>
        <v>2.0559025620174205E-2</v>
      </c>
      <c r="J13" s="18">
        <f ca="1">+E13*I13</f>
        <v>3281003.9701031987</v>
      </c>
      <c r="K13" s="18">
        <f ca="1">+E13+J13</f>
        <v>162870472.39722595</v>
      </c>
    </row>
    <row r="14" spans="1:14">
      <c r="A14" s="5">
        <f t="shared" ca="1" si="0"/>
        <v>7</v>
      </c>
      <c r="B14" s="22" t="s">
        <v>26</v>
      </c>
      <c r="C14" s="11"/>
      <c r="D14" s="23">
        <f ca="1">SUM(D11:D13)</f>
        <v>7518150635.7662926</v>
      </c>
      <c r="E14" s="13">
        <f ca="1">SUM(E11:E13)</f>
        <v>663878304.92554486</v>
      </c>
      <c r="G14" s="19"/>
      <c r="J14" s="13">
        <f ca="1">SUM(J11:J13)</f>
        <v>12319727.013788981</v>
      </c>
      <c r="K14" s="13">
        <f ca="1">SUM(K11:K13)</f>
        <v>676198031.93933392</v>
      </c>
    </row>
    <row r="15" spans="1:14">
      <c r="A15" s="5">
        <f t="shared" ca="1" si="0"/>
        <v>8</v>
      </c>
      <c r="C15" s="11"/>
      <c r="D15" s="24"/>
      <c r="E15" s="18"/>
      <c r="G15" s="19"/>
      <c r="J15" s="18"/>
      <c r="K15" s="18"/>
    </row>
    <row r="16" spans="1:14">
      <c r="A16" s="5">
        <f t="shared" ca="1" si="0"/>
        <v>9</v>
      </c>
      <c r="B16" s="1" t="s">
        <v>27</v>
      </c>
      <c r="C16" s="11"/>
      <c r="D16" s="24"/>
      <c r="E16" s="18"/>
      <c r="G16" s="19"/>
      <c r="J16" s="18"/>
      <c r="K16" s="18"/>
    </row>
    <row r="17" spans="1:11">
      <c r="A17" s="5">
        <f t="shared" ca="1" si="0"/>
        <v>10</v>
      </c>
      <c r="B17" s="20" t="s">
        <v>28</v>
      </c>
      <c r="C17" s="11" t="s">
        <v>29</v>
      </c>
      <c r="D17" s="21">
        <f ca="1">SUM('[1]JAP-23,  p3 Proforma Proposed'!D21:D22)</f>
        <v>1322986304.9575965</v>
      </c>
      <c r="E17" s="18">
        <f ca="1">SUM('[1]JAP-23,  p3 Proforma Proposed'!E21:E22)</f>
        <v>104925648.00260486</v>
      </c>
      <c r="G17" s="14">
        <f ca="1">E17/(E$33-E$21-E$31)</f>
        <v>5.4499668656636829E-2</v>
      </c>
      <c r="H17" s="15">
        <v>1</v>
      </c>
      <c r="I17" s="16">
        <f ca="1">+$I$39*H17</f>
        <v>2.0559025620174205E-2</v>
      </c>
      <c r="J17" s="18">
        <f ca="1">+E17*I17</f>
        <v>2157169.0854989337</v>
      </c>
      <c r="K17" s="18">
        <f ca="1">+E17+J17</f>
        <v>107082817.08810379</v>
      </c>
    </row>
    <row r="18" spans="1:11">
      <c r="A18" s="5">
        <f t="shared" ca="1" si="0"/>
        <v>11</v>
      </c>
      <c r="B18" s="25" t="s">
        <v>30</v>
      </c>
      <c r="C18" s="11">
        <v>43</v>
      </c>
      <c r="D18" s="21">
        <f ca="1">+'[1]JAP-23,  p3 Proforma Proposed'!D23</f>
        <v>148958013.30767041</v>
      </c>
      <c r="E18" s="18">
        <f ca="1">+'[1]JAP-23,  p3 Proforma Proposed'!E23</f>
        <v>12686206.607833235</v>
      </c>
      <c r="G18" s="14">
        <f ca="1">E18/(E$33-E$21-E$31)</f>
        <v>6.5893713291090049E-3</v>
      </c>
      <c r="H18" s="15">
        <v>1</v>
      </c>
      <c r="I18" s="16">
        <f ca="1">+$I$39*H18</f>
        <v>2.0559025620174205E-2</v>
      </c>
      <c r="J18" s="18">
        <f ca="1">+E18*I18</f>
        <v>260816.04667326677</v>
      </c>
      <c r="K18" s="18">
        <f ca="1">+E18+J18</f>
        <v>12947022.654506501</v>
      </c>
    </row>
    <row r="19" spans="1:11">
      <c r="A19" s="5">
        <f t="shared" ca="1" si="0"/>
        <v>12</v>
      </c>
      <c r="B19" s="10" t="s">
        <v>31</v>
      </c>
      <c r="C19" s="11"/>
      <c r="D19" s="23">
        <f ca="1">SUM(D17:D18)</f>
        <v>1471944318.2652669</v>
      </c>
      <c r="E19" s="13">
        <f ca="1">SUM(E17:E18)</f>
        <v>117611854.61043809</v>
      </c>
      <c r="G19" s="19"/>
      <c r="J19" s="13">
        <f ca="1">SUM(J17:J18)</f>
        <v>2417985.1321722004</v>
      </c>
      <c r="K19" s="13">
        <f ca="1">SUM(K17:K18)</f>
        <v>120029839.74261029</v>
      </c>
    </row>
    <row r="20" spans="1:11">
      <c r="A20" s="5">
        <f t="shared" ca="1" si="0"/>
        <v>13</v>
      </c>
      <c r="C20" s="11"/>
      <c r="D20" s="26"/>
      <c r="E20" s="27"/>
      <c r="G20" s="28"/>
    </row>
    <row r="21" spans="1:11">
      <c r="A21" s="5">
        <f t="shared" ca="1" si="0"/>
        <v>14</v>
      </c>
      <c r="B21" s="10" t="s">
        <v>32</v>
      </c>
      <c r="C21" s="11">
        <v>40</v>
      </c>
      <c r="D21" s="29">
        <f ca="1">+'[1]JAP-23,  p3 Proforma Proposed'!D26</f>
        <v>755105598.26613879</v>
      </c>
      <c r="E21" s="13">
        <f ca="1">+'[1]JAP-23,  p3 Proforma Proposed'!E26</f>
        <v>52013001.872035034</v>
      </c>
      <c r="G21" s="19"/>
      <c r="I21" s="16">
        <f ca="1">(J21/E21)</f>
        <v>9.5917884544347784E-3</v>
      </c>
      <c r="J21" s="30">
        <v>498897.71083668014</v>
      </c>
      <c r="K21" s="13">
        <f ca="1">+E21+J21</f>
        <v>52511899.582871713</v>
      </c>
    </row>
    <row r="22" spans="1:11">
      <c r="A22" s="5">
        <f t="shared" ca="1" si="0"/>
        <v>15</v>
      </c>
      <c r="C22" s="11"/>
      <c r="D22" s="26"/>
      <c r="E22" s="27"/>
      <c r="G22" s="28"/>
    </row>
    <row r="23" spans="1:11">
      <c r="A23" s="5">
        <f t="shared" ca="1" si="0"/>
        <v>16</v>
      </c>
      <c r="B23" s="22" t="s">
        <v>33</v>
      </c>
      <c r="C23" s="11" t="s">
        <v>34</v>
      </c>
      <c r="D23" s="29">
        <f ca="1">+'[1]JAP-23,  p3 Proforma Proposed'!D31</f>
        <v>576524278.58399999</v>
      </c>
      <c r="E23" s="13">
        <f ca="1">+'[1]JAP-23,  p3 Proforma Proposed'!E31</f>
        <v>36438104.546547942</v>
      </c>
      <c r="G23" s="14">
        <f ca="1">E23/(E$33-E$21-E$31)</f>
        <v>1.8926398474217232E-2</v>
      </c>
      <c r="H23" s="15">
        <v>1</v>
      </c>
      <c r="I23" s="16">
        <f ca="1">+$I$39*H23</f>
        <v>2.0559025620174205E-2</v>
      </c>
      <c r="J23" s="13">
        <f ca="1">+E23*I23</f>
        <v>749131.92492306535</v>
      </c>
      <c r="K23" s="13">
        <f ca="1">+E23+J23</f>
        <v>37187236.471471004</v>
      </c>
    </row>
    <row r="24" spans="1:11">
      <c r="A24" s="5">
        <f t="shared" ca="1" si="0"/>
        <v>17</v>
      </c>
      <c r="C24" s="11"/>
      <c r="D24" s="26"/>
      <c r="E24" s="27"/>
      <c r="G24" s="28"/>
      <c r="J24" s="31"/>
      <c r="K24" s="31"/>
    </row>
    <row r="25" spans="1:11">
      <c r="A25" s="5">
        <f t="shared" ca="1" si="0"/>
        <v>18</v>
      </c>
      <c r="B25" s="10" t="s">
        <v>35</v>
      </c>
      <c r="C25" s="32" t="s">
        <v>36</v>
      </c>
      <c r="D25" s="29">
        <f ca="1">SUM('[1]JAP-23,  p3 Proforma Proposed'!D37)</f>
        <v>1954913503.9983001</v>
      </c>
      <c r="E25" s="13">
        <f ca="1">SUM('[1]JAP-23,  p3 Proforma Proposed'!E37)</f>
        <v>7033519.1399157904</v>
      </c>
      <c r="G25" s="14">
        <f ca="1">E25/(E$33-E$21-E$31)</f>
        <v>3.653296118847963E-3</v>
      </c>
      <c r="H25" s="15">
        <v>1.25</v>
      </c>
      <c r="I25" s="16">
        <f ca="1">+$I$39*H25</f>
        <v>2.5698782025217755E-2</v>
      </c>
      <c r="J25" s="13">
        <f ca="1">+E25*I25</f>
        <v>180752.87524689295</v>
      </c>
      <c r="K25" s="13">
        <f ca="1">+E25+J25</f>
        <v>7214272.0151626831</v>
      </c>
    </row>
    <row r="26" spans="1:11">
      <c r="A26" s="5">
        <f t="shared" ca="1" si="0"/>
        <v>19</v>
      </c>
      <c r="C26" s="11"/>
      <c r="D26" s="26"/>
      <c r="E26" s="27"/>
      <c r="G26" s="28"/>
      <c r="J26" s="31"/>
    </row>
    <row r="27" spans="1:11">
      <c r="A27" s="5">
        <f t="shared" ca="1" si="0"/>
        <v>20</v>
      </c>
      <c r="B27" s="1" t="s">
        <v>37</v>
      </c>
      <c r="C27" s="11" t="s">
        <v>38</v>
      </c>
      <c r="D27" s="29">
        <f ca="1">+'[1]JAP-23,  p3 Proforma Proposed'!D33</f>
        <v>81494849.34449999</v>
      </c>
      <c r="E27" s="13">
        <f ca="1">+'[1]JAP-23,  p3 Proforma Proposed'!E33</f>
        <v>16975573.845897056</v>
      </c>
      <c r="G27" s="14">
        <f ca="1">E27/(E$33-E$21-E$31)</f>
        <v>8.8173212886394747E-3</v>
      </c>
      <c r="H27" s="15">
        <v>1</v>
      </c>
      <c r="I27" s="16">
        <f ca="1">+$I$39*H27</f>
        <v>2.0559025620174205E-2</v>
      </c>
      <c r="J27" s="13">
        <f ca="1">+E27*I27</f>
        <v>349001.25761495676</v>
      </c>
      <c r="K27" s="13">
        <f ca="1">+E27+J27</f>
        <v>17324575.103512011</v>
      </c>
    </row>
    <row r="28" spans="1:11">
      <c r="A28" s="5">
        <f t="shared" ca="1" si="0"/>
        <v>21</v>
      </c>
      <c r="C28" s="11"/>
      <c r="D28" s="33"/>
      <c r="E28" s="27"/>
      <c r="G28" s="27"/>
    </row>
    <row r="29" spans="1:11" ht="13.5" thickBot="1">
      <c r="A29" s="5">
        <f t="shared" ca="1" si="0"/>
        <v>22</v>
      </c>
      <c r="B29" s="22" t="s">
        <v>39</v>
      </c>
      <c r="C29" s="11"/>
      <c r="D29" s="34">
        <f ca="1">SUM(D27,D25,D21,D23,D19,D14,D8)</f>
        <v>23090880934.712337</v>
      </c>
      <c r="E29" s="35">
        <f ca="1">SUM(E27,E25,E21,E23,E19,E14,E8)</f>
        <v>1977265954.5764966</v>
      </c>
      <c r="I29" s="16">
        <f ca="1">+J29/E29</f>
        <v>1.9616687836163008E-2</v>
      </c>
      <c r="J29" s="35">
        <f ca="1">SUM(J27,J25,J21,J23,J19,J14,J8)</f>
        <v>38787409</v>
      </c>
      <c r="K29" s="35">
        <f ca="1">SUM(K27,K25,K21,K23,K19,K14,K8)</f>
        <v>2016053363.5764966</v>
      </c>
    </row>
    <row r="30" spans="1:11" ht="13.5" thickTop="1">
      <c r="A30" s="5">
        <f t="shared" ca="1" si="0"/>
        <v>23</v>
      </c>
      <c r="C30" s="11"/>
      <c r="D30" s="26"/>
      <c r="E30" s="27"/>
      <c r="G30" s="28"/>
      <c r="J30" s="31"/>
      <c r="K30" s="31"/>
    </row>
    <row r="31" spans="1:11">
      <c r="A31" s="5">
        <f t="shared" ca="1" si="0"/>
        <v>24</v>
      </c>
      <c r="B31" s="22" t="s">
        <v>40</v>
      </c>
      <c r="C31" s="32"/>
      <c r="D31" s="29">
        <f ca="1">+'[1]JAP-23,  p3 Proforma Proposed'!D41</f>
        <v>7332573.9088840308</v>
      </c>
      <c r="E31" s="13">
        <f ca="1">SUM('[1]p25 Firm Resale + Special Cont'!G20,'[1]p25 Firm Resale + Special Cont'!G25)</f>
        <v>1217755.077158185</v>
      </c>
      <c r="G31" s="14"/>
      <c r="H31" s="15"/>
      <c r="I31" s="16">
        <f ca="1">(J31/E31)</f>
        <v>0.38638393616722311</v>
      </c>
      <c r="J31" s="30">
        <v>470521</v>
      </c>
      <c r="K31" s="13">
        <f ca="1">+E31+J31</f>
        <v>1688276.077158185</v>
      </c>
    </row>
    <row r="32" spans="1:11">
      <c r="A32" s="5">
        <f t="shared" ca="1" si="0"/>
        <v>25</v>
      </c>
      <c r="C32" s="11"/>
      <c r="D32" s="33"/>
      <c r="E32" s="27"/>
      <c r="G32" s="27"/>
    </row>
    <row r="33" spans="1:11" ht="13.5" thickBot="1">
      <c r="A33" s="5">
        <f t="shared" ca="1" si="0"/>
        <v>26</v>
      </c>
      <c r="B33" s="1" t="s">
        <v>41</v>
      </c>
      <c r="C33" s="11"/>
      <c r="D33" s="34">
        <f ca="1">SUM(D31,D29)</f>
        <v>23098213508.62122</v>
      </c>
      <c r="E33" s="35">
        <f ca="1">SUM(E31,E29)</f>
        <v>1978483709.6536548</v>
      </c>
      <c r="F33" s="36">
        <v>39257930</v>
      </c>
      <c r="G33" s="37">
        <f ca="1">SUM(G8:G31)</f>
        <v>0.99999999999999989</v>
      </c>
      <c r="I33" s="37">
        <f ca="1">+F33/E33</f>
        <v>1.98424327723539E-2</v>
      </c>
      <c r="J33" s="35">
        <f ca="1">SUM(J31,J29)</f>
        <v>39257930</v>
      </c>
      <c r="K33" s="35">
        <f ca="1">SUM(K31,K29)</f>
        <v>2017741639.6536548</v>
      </c>
    </row>
    <row r="34" spans="1:11" ht="13.5" thickTop="1">
      <c r="A34" s="5">
        <f t="shared" ca="1" si="0"/>
        <v>27</v>
      </c>
      <c r="C34" s="11"/>
      <c r="D34" s="17"/>
      <c r="E34" s="18"/>
      <c r="F34" s="18"/>
      <c r="G34" s="38"/>
      <c r="H34" s="18"/>
      <c r="I34" s="38"/>
      <c r="J34" s="18"/>
      <c r="K34" s="18"/>
    </row>
    <row r="35" spans="1:11" ht="13.5" thickBot="1">
      <c r="A35" s="5">
        <f t="shared" ca="1" si="0"/>
        <v>28</v>
      </c>
      <c r="C35" s="11"/>
      <c r="D35" s="11"/>
      <c r="J35" s="39"/>
      <c r="K35" s="39"/>
    </row>
    <row r="36" spans="1:11">
      <c r="A36" s="5">
        <f t="shared" ca="1" si="0"/>
        <v>29</v>
      </c>
      <c r="B36" s="40" t="s">
        <v>42</v>
      </c>
      <c r="C36" s="41"/>
      <c r="D36" s="41"/>
      <c r="E36" s="42"/>
      <c r="F36" s="43">
        <v>1</v>
      </c>
      <c r="G36" s="42"/>
      <c r="H36" s="43"/>
      <c r="I36" s="44">
        <f ca="1">F33/(E33)</f>
        <v>1.98424327723539E-2</v>
      </c>
    </row>
    <row r="37" spans="1:11">
      <c r="A37" s="5">
        <f t="shared" ca="1" si="0"/>
        <v>30</v>
      </c>
      <c r="B37" s="45" t="s">
        <v>43</v>
      </c>
      <c r="C37" s="46"/>
      <c r="D37" s="46"/>
      <c r="E37" s="31"/>
      <c r="F37" s="31"/>
      <c r="G37" s="31"/>
      <c r="H37" s="31"/>
      <c r="I37" s="47">
        <f ca="1">(F33-J21-J31)/(E33-E21-E31)</f>
        <v>1.9887522434586209E-2</v>
      </c>
      <c r="K37" s="39"/>
    </row>
    <row r="38" spans="1:11" ht="13.5" thickBot="1">
      <c r="A38" s="5">
        <f t="shared" ca="1" si="0"/>
        <v>31</v>
      </c>
      <c r="B38" s="48" t="s">
        <v>44</v>
      </c>
      <c r="C38" s="46"/>
      <c r="D38" s="46"/>
      <c r="E38" s="31"/>
      <c r="F38" s="31"/>
      <c r="G38" s="31"/>
      <c r="H38" s="31"/>
      <c r="I38" s="49">
        <f ca="1">1/SUMPRODUCT($H$8:$H$31,$G$8:$G$31)</f>
        <v>1.0337650498093314</v>
      </c>
      <c r="K38" s="39"/>
    </row>
    <row r="39" spans="1:11" ht="13.5" thickBot="1">
      <c r="A39" s="5">
        <f t="shared" ca="1" si="0"/>
        <v>32</v>
      </c>
      <c r="B39" s="50" t="s">
        <v>45</v>
      </c>
      <c r="C39" s="51"/>
      <c r="D39" s="51"/>
      <c r="E39" s="52"/>
      <c r="F39" s="52"/>
      <c r="G39" s="52"/>
      <c r="H39" s="52"/>
      <c r="I39" s="53">
        <f ca="1">I38*I37</f>
        <v>2.0559025620174205E-2</v>
      </c>
      <c r="K39" s="39"/>
    </row>
    <row r="40" spans="1:11" ht="12.75" customHeight="1">
      <c r="B40" s="54"/>
      <c r="C40" s="54"/>
      <c r="D40" s="54"/>
      <c r="E40" s="54"/>
      <c r="F40" s="54"/>
      <c r="G40" s="54"/>
    </row>
    <row r="41" spans="1:11">
      <c r="C41" s="11"/>
      <c r="D41" s="11"/>
    </row>
    <row r="42" spans="1:11">
      <c r="C42" s="11"/>
      <c r="D42" s="11"/>
    </row>
    <row r="43" spans="1:11">
      <c r="C43" s="11"/>
      <c r="D43" s="11"/>
    </row>
    <row r="44" spans="1:11">
      <c r="C44" s="11"/>
      <c r="D44" s="11"/>
    </row>
    <row r="45" spans="1:11">
      <c r="C45" s="11"/>
      <c r="D45" s="11"/>
    </row>
    <row r="46" spans="1:11">
      <c r="C46" s="11"/>
      <c r="D46" s="11"/>
    </row>
    <row r="47" spans="1:11">
      <c r="C47" s="11"/>
      <c r="D47" s="11"/>
    </row>
    <row r="48" spans="1:11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</sheetData>
  <printOptions horizontalCentered="1"/>
  <pageMargins left="0.25" right="0.25" top="1" bottom="1" header="0.5" footer="0.5"/>
  <pageSetup scale="65" orientation="landscape" r:id="rId1"/>
  <headerFooter alignWithMargins="0">
    <oddFooter>&amp;R&amp;"Times New Roman,Regular"Docket No. UE-11xxxx
Electric Rate Design Workpapers
Exhibit No.___(JAP-5)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B7DAF9-AB62-4B62-B951-86D9D62AAAB8}"/>
</file>

<file path=customXml/itemProps2.xml><?xml version="1.0" encoding="utf-8"?>
<ds:datastoreItem xmlns:ds="http://schemas.openxmlformats.org/officeDocument/2006/customXml" ds:itemID="{49CCC560-A43D-402C-9521-C05745092D85}"/>
</file>

<file path=customXml/itemProps3.xml><?xml version="1.0" encoding="utf-8"?>
<ds:datastoreItem xmlns:ds="http://schemas.openxmlformats.org/officeDocument/2006/customXml" ds:itemID="{AA9B82BF-B0FD-41C7-BE8F-DF0B8C0AA982}"/>
</file>

<file path=customXml/itemProps4.xml><?xml version="1.0" encoding="utf-8"?>
<ds:datastoreItem xmlns:ds="http://schemas.openxmlformats.org/officeDocument/2006/customXml" ds:itemID="{87267709-74ED-4789-BBC1-9AA3B8F5B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Spread</vt:lpstr>
      <vt:lpstr>'Rate Spread'!Print_Area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Reynolds</dc:creator>
  <cp:lastModifiedBy>Krista Gross</cp:lastModifiedBy>
  <dcterms:created xsi:type="dcterms:W3CDTF">2011-12-02T19:14:19Z</dcterms:created>
  <dcterms:modified xsi:type="dcterms:W3CDTF">2011-12-05T21:32:41Z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