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9\2019 Annual Report\Exhibits\Exhibit 1_Savings &amp; Expenditures\Supplements\"/>
    </mc:Choice>
  </mc:AlternateContent>
  <bookViews>
    <workbookView xWindow="156" yWindow="156" windowWidth="38628" windowHeight="12072"/>
  </bookViews>
  <sheets>
    <sheet name="Electric" sheetId="1" r:id="rId1"/>
    <sheet name="Gas" sheetId="2" r:id="rId2"/>
  </sheets>
  <definedNames>
    <definedName name="_xlnm._FilterDatabase" localSheetId="0" hidden="1">Electric!$B$5:$N$8</definedName>
    <definedName name="_xlnm.Print_Titles" localSheetId="0">Electric!$2:$5</definedName>
    <definedName name="_xlnm.Print_Titles" localSheetId="1">Gas!$2:$5</definedName>
  </definedNames>
  <calcPr calcId="162913"/>
</workbook>
</file>

<file path=xl/calcChain.xml><?xml version="1.0" encoding="utf-8"?>
<calcChain xmlns="http://schemas.openxmlformats.org/spreadsheetml/2006/main">
  <c r="N12" i="1" l="1"/>
  <c r="H10" i="2" l="1"/>
  <c r="H12" i="1"/>
  <c r="N10" i="2" l="1"/>
</calcChain>
</file>

<file path=xl/sharedStrings.xml><?xml version="1.0" encoding="utf-8"?>
<sst xmlns="http://schemas.openxmlformats.org/spreadsheetml/2006/main" count="120" uniqueCount="61">
  <si>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</si>
  <si>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</si>
  <si>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</si>
  <si>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</si>
  <si>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</si>
  <si>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</si>
  <si>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</si>
  <si>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</si>
  <si>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</si>
  <si>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</si>
  <si>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</si>
  <si>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</si>
  <si>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</si>
  <si>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</si>
  <si>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</si>
  <si>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</si>
  <si>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</si>
  <si>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Natural Gas</t>
  </si>
  <si>
    <t>Adjustment Approved date (approved by Budget &amp; Admin manager)</t>
  </si>
  <si>
    <r>
      <t xml:space="preserve">Savings Adjustment Affected dates </t>
    </r>
    <r>
      <rPr>
        <b/>
        <i/>
        <sz val="8"/>
        <color indexed="9"/>
        <rFont val="Arial"/>
        <family val="2"/>
      </rPr>
      <t xml:space="preserve">(Includes time period affected by discrepancy: 
</t>
    </r>
    <r>
      <rPr>
        <b/>
        <i/>
        <u/>
        <sz val="8"/>
        <color indexed="9"/>
        <rFont val="Arial"/>
        <family val="2"/>
      </rPr>
      <t>From</t>
    </r>
    <r>
      <rPr>
        <b/>
        <i/>
        <sz val="8"/>
        <color indexed="9"/>
        <rFont val="Arial"/>
        <family val="2"/>
      </rPr>
      <t xml:space="preserve"> Month--&gt;</t>
    </r>
    <r>
      <rPr>
        <b/>
        <i/>
        <u/>
        <sz val="8"/>
        <color indexed="9"/>
        <rFont val="Arial"/>
        <family val="2"/>
      </rPr>
      <t>To</t>
    </r>
    <r>
      <rPr>
        <b/>
        <i/>
        <sz val="8"/>
        <color indexed="9"/>
        <rFont val="Arial"/>
        <family val="2"/>
      </rPr>
      <t xml:space="preserve"> Month)</t>
    </r>
  </si>
  <si>
    <t>Number of adjustments:</t>
  </si>
  <si>
    <t>2018 Savings Adjustments</t>
  </si>
  <si>
    <t>kWh</t>
  </si>
  <si>
    <t>Subtraction</t>
  </si>
  <si>
    <t>Residential</t>
  </si>
  <si>
    <t>Savings adjustments approved in 2018.  Exhibit 1 savings and expenditure totals are reflective of the below-noted adjustments.</t>
  </si>
  <si>
    <t>Direct to Consumer</t>
  </si>
  <si>
    <t>Appliances</t>
  </si>
  <si>
    <t>Mulvenon</t>
  </si>
  <si>
    <t>Running total of 2018 adjustments</t>
  </si>
  <si>
    <t>2019 Savings Adjustments</t>
  </si>
  <si>
    <t>Running total of 2019 adjustments</t>
  </si>
  <si>
    <t>Vendor mis-assigned a gas-only customer to a dual-fuel data type.</t>
  </si>
  <si>
    <t>Savigns were overstated by 64 kWh</t>
  </si>
  <si>
    <t>January, 2019</t>
  </si>
  <si>
    <t>Therms</t>
  </si>
  <si>
    <t>Savigns were overstated by 0.86 Therms</t>
  </si>
  <si>
    <t>Lighting</t>
  </si>
  <si>
    <t>Haskins</t>
  </si>
  <si>
    <t>Vendor mis-assigned savings values for LED and T8 products</t>
  </si>
  <si>
    <t>Savings were understated by 45,271 kWh</t>
  </si>
  <si>
    <t>Addition</t>
  </si>
  <si>
    <t>June, 2019</t>
  </si>
  <si>
    <t>June 2019</t>
  </si>
  <si>
    <t>Vendor double-paid a clothes washer rebate. The vendor credited PSE on the following invoice for the extra rebate.</t>
  </si>
  <si>
    <t>Savings were overstated by 64 kWh</t>
  </si>
  <si>
    <t>July, 2019</t>
  </si>
  <si>
    <t>Vendor reported duplicate web-enabled thermostate rebates. Only one rebate was correctly paid.</t>
  </si>
  <si>
    <t>Savings were overstated by 33.86 therms</t>
  </si>
  <si>
    <t>Low Income Weatherization</t>
  </si>
  <si>
    <t xml:space="preserve">Dealer </t>
  </si>
  <si>
    <t>Sieg</t>
  </si>
  <si>
    <t>Agencies clained electric savings where ductless heat pumps were the primary heat source (which is ineligible)</t>
  </si>
  <si>
    <t>Savings were overstated by 65,916 kWh</t>
  </si>
  <si>
    <t>January, 2019 - April 2019</t>
  </si>
  <si>
    <t>Web-Enabled Thermostats</t>
  </si>
  <si>
    <t>Vendor double-paid 2 Web-enabled Thermostat rebates. Vendor reimbursed PSE for overpayments.</t>
  </si>
  <si>
    <t>Savings were overstated by 1,401 kWh</t>
  </si>
  <si>
    <t>December, 2019</t>
  </si>
  <si>
    <t>Vendor double-paid six WEB rebates; reimbursed PSE for overpayments.</t>
  </si>
  <si>
    <t>Savings were overstated by 204 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</si>
</sst>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8"/>
      <color indexed="9"/>
      <name val="Arial"/>
      <family val="2"/>
    </font>
    <font>
      <b/>
      <i/>
      <u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5" fillId="0" borderId="0"/>
    <xf numFmtId="0" fontId="16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 wrapText="1"/>
    </xf>
    <xf numFmtId="38" fontId="8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7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4" fillId="4" borderId="6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0" fillId="5" borderId="0" xfId="0" quotePrefix="1" applyFont="1" applyFill="1" applyAlignment="1">
      <alignment vertical="center" wrapText="1"/>
    </xf>
    <xf numFmtId="40" fontId="14" fillId="4" borderId="6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7" fillId="0" borderId="0" xfId="0" applyFont="1" applyAlignment="1"/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1" fontId="10" fillId="0" borderId="0" xfId="0" quotePrefix="1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11" fillId="0" borderId="0" xfId="0" quotePrefix="1" applyFont="1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38" fontId="1" fillId="0" borderId="0" xfId="1" applyNumberFormat="1" applyFont="1" applyFill="1" applyAlignment="1">
      <alignment horizontal="center" vertical="center" wrapText="1"/>
    </xf>
    <xf numFmtId="40" fontId="0" fillId="0" borderId="0" xfId="0" applyNumberFormat="1" applyAlignment="1">
      <alignment horizontal="center" vertical="center" wrapText="1"/>
    </xf>
    <xf numFmtId="40" fontId="8" fillId="0" borderId="0" xfId="0" applyNumberFormat="1" applyFont="1" applyAlignment="1">
      <alignment horizontal="center"/>
    </xf>
    <xf numFmtId="40" fontId="0" fillId="0" borderId="0" xfId="0" applyNumberFormat="1" applyAlignment="1">
      <alignment horizontal="center" wrapText="1"/>
    </xf>
    <xf numFmtId="40" fontId="7" fillId="3" borderId="3" xfId="0" applyNumberFormat="1" applyFont="1" applyFill="1" applyBorder="1" applyAlignment="1">
      <alignment horizontal="center" wrapText="1"/>
    </xf>
    <xf numFmtId="40" fontId="0" fillId="0" borderId="0" xfId="1" applyNumberFormat="1" applyFont="1" applyAlignment="1">
      <alignment horizontal="center" vertical="center" wrapText="1"/>
    </xf>
    <xf numFmtId="0" fontId="14" fillId="4" borderId="5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1" fillId="0" borderId="0" xfId="0" quotePrefix="1" applyFont="1" applyFill="1" applyAlignment="1">
      <alignment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  <color rgb="FFFFF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topLeftCell="B1" zoomScale="80" zoomScaleNormal="80" workbookViewId="0">
      <selection activeCell="E8" sqref="E8"/>
    </sheetView>
  </sheetViews>
  <sheetFormatPr defaultColWidth="9.109375" defaultRowHeight="13.2" x14ac:dyDescent="0.25"/>
  <cols>
    <col min="1" max="1" width="7.6640625" style="6" hidden="1" customWidth="1"/>
    <col min="2" max="2" width="13.6640625" style="11" customWidth="1"/>
    <col min="3" max="3" width="13.109375" style="1" customWidth="1"/>
    <col min="4" max="4" width="14.44140625" style="1" customWidth="1"/>
    <col min="5" max="5" width="14.109375" style="1" customWidth="1"/>
    <col min="6" max="6" width="18.5546875" style="1" customWidth="1"/>
    <col min="7" max="7" width="9.6640625" style="1" customWidth="1"/>
    <col min="8" max="8" width="24.5546875" style="1" customWidth="1"/>
    <col min="9" max="9" width="23.88671875" style="1" customWidth="1"/>
    <col min="10" max="10" width="15.33203125" style="1" customWidth="1"/>
    <col min="11" max="11" width="14.44140625" style="1" customWidth="1"/>
    <col min="12" max="12" width="19.21875" style="1" customWidth="1"/>
    <col min="13" max="13" width="16.33203125" style="1" hidden="1" customWidth="1"/>
    <col min="14" max="14" width="20" style="17" customWidth="1"/>
    <col min="15" max="16384" width="9.109375" style="1"/>
  </cols>
  <sheetData>
    <row r="1" spans="1:15" s="6" customFormat="1" ht="30.75" customHeight="1" x14ac:dyDescent="0.25">
      <c r="B1" s="21" t="s">
        <v>14</v>
      </c>
      <c r="N1" s="19"/>
    </row>
    <row r="2" spans="1:15" ht="17.399999999999999" x14ac:dyDescent="0.3">
      <c r="B2" s="12" t="s">
        <v>30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</row>
    <row r="3" spans="1:15" ht="17.399999999999999" x14ac:dyDescent="0.3">
      <c r="B3" s="8"/>
      <c r="C3" s="7"/>
      <c r="D3" s="7"/>
      <c r="E3" s="27" t="s">
        <v>25</v>
      </c>
      <c r="F3" s="7"/>
      <c r="G3" s="7"/>
      <c r="H3" s="7"/>
      <c r="I3" s="7"/>
      <c r="J3" s="7"/>
      <c r="K3" s="7"/>
      <c r="L3" s="7"/>
      <c r="M3" s="7"/>
      <c r="N3" s="16"/>
    </row>
    <row r="4" spans="1:15" ht="16.2" thickBot="1" x14ac:dyDescent="0.35">
      <c r="B4" s="13" t="s">
        <v>7</v>
      </c>
    </row>
    <row r="5" spans="1:15" ht="83.25" customHeight="1" thickBot="1" x14ac:dyDescent="0.3">
      <c r="A5" s="6" t="s">
        <v>13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18</v>
      </c>
      <c r="L5" s="3" t="s">
        <v>19</v>
      </c>
      <c r="M5" s="9" t="s">
        <v>2</v>
      </c>
      <c r="N5" s="18" t="s">
        <v>8</v>
      </c>
    </row>
    <row r="6" spans="1:15" s="6" customFormat="1" ht="101.25" customHeight="1" x14ac:dyDescent="0.25">
      <c r="A6" s="23"/>
      <c r="B6" s="32">
        <v>1</v>
      </c>
      <c r="C6" s="22" t="s">
        <v>24</v>
      </c>
      <c r="D6" s="22" t="s">
        <v>26</v>
      </c>
      <c r="E6" s="22" t="s">
        <v>27</v>
      </c>
      <c r="F6" s="22" t="s">
        <v>28</v>
      </c>
      <c r="G6" s="22" t="s">
        <v>22</v>
      </c>
      <c r="H6" s="22" t="s">
        <v>32</v>
      </c>
      <c r="I6" s="22" t="s">
        <v>33</v>
      </c>
      <c r="J6" s="4" t="s">
        <v>23</v>
      </c>
      <c r="K6" s="33" t="s">
        <v>34</v>
      </c>
      <c r="L6" s="33" t="s">
        <v>34</v>
      </c>
      <c r="M6" s="33"/>
      <c r="N6" s="40">
        <v>-64</v>
      </c>
      <c r="O6" s="19"/>
    </row>
    <row r="7" spans="1:15" s="10" customFormat="1" ht="92.25" customHeight="1" x14ac:dyDescent="0.25">
      <c r="B7" s="32">
        <v>3</v>
      </c>
      <c r="C7" s="22" t="s">
        <v>24</v>
      </c>
      <c r="D7" s="22" t="s">
        <v>26</v>
      </c>
      <c r="E7" s="22" t="s">
        <v>37</v>
      </c>
      <c r="F7" s="22" t="s">
        <v>38</v>
      </c>
      <c r="G7" s="22" t="s">
        <v>22</v>
      </c>
      <c r="H7" s="48" t="s">
        <v>39</v>
      </c>
      <c r="I7" s="4" t="s">
        <v>40</v>
      </c>
      <c r="J7" s="22" t="s">
        <v>41</v>
      </c>
      <c r="K7" s="33" t="s">
        <v>42</v>
      </c>
      <c r="L7" s="33" t="s">
        <v>43</v>
      </c>
      <c r="M7" s="34"/>
      <c r="N7" s="19">
        <v>45271</v>
      </c>
    </row>
    <row r="8" spans="1:15" s="6" customFormat="1" ht="75.599999999999994" customHeight="1" x14ac:dyDescent="0.25">
      <c r="A8" s="23"/>
      <c r="B8" s="32">
        <v>4</v>
      </c>
      <c r="C8" s="22" t="s">
        <v>24</v>
      </c>
      <c r="D8" s="22" t="s">
        <v>26</v>
      </c>
      <c r="E8" s="22" t="s">
        <v>27</v>
      </c>
      <c r="F8" s="22" t="s">
        <v>28</v>
      </c>
      <c r="G8" s="22" t="s">
        <v>22</v>
      </c>
      <c r="H8" s="39" t="s">
        <v>44</v>
      </c>
      <c r="I8" s="4" t="s">
        <v>45</v>
      </c>
      <c r="J8" s="22" t="s">
        <v>23</v>
      </c>
      <c r="K8" s="33" t="s">
        <v>46</v>
      </c>
      <c r="L8" s="33" t="s">
        <v>46</v>
      </c>
      <c r="M8" s="36"/>
      <c r="N8" s="19">
        <v>-64</v>
      </c>
    </row>
    <row r="9" spans="1:15" s="28" customFormat="1" ht="77.25" customHeight="1" x14ac:dyDescent="0.25">
      <c r="A9" s="24"/>
      <c r="B9" s="32">
        <v>6</v>
      </c>
      <c r="C9" s="22" t="s">
        <v>24</v>
      </c>
      <c r="D9" s="22" t="s">
        <v>50</v>
      </c>
      <c r="E9" s="22" t="s">
        <v>49</v>
      </c>
      <c r="F9" s="22" t="s">
        <v>51</v>
      </c>
      <c r="G9" s="22" t="s">
        <v>22</v>
      </c>
      <c r="H9" s="48" t="s">
        <v>52</v>
      </c>
      <c r="I9" s="4" t="s">
        <v>53</v>
      </c>
      <c r="J9" s="22" t="s">
        <v>23</v>
      </c>
      <c r="K9" s="33" t="s">
        <v>46</v>
      </c>
      <c r="L9" s="33" t="s">
        <v>54</v>
      </c>
      <c r="M9" s="34"/>
      <c r="N9" s="19">
        <v>-65916</v>
      </c>
    </row>
    <row r="10" spans="1:15" s="5" customFormat="1" ht="81" customHeight="1" x14ac:dyDescent="0.25">
      <c r="A10" s="24"/>
      <c r="B10" s="32">
        <v>7</v>
      </c>
      <c r="C10" s="22" t="s">
        <v>24</v>
      </c>
      <c r="D10" s="37" t="s">
        <v>26</v>
      </c>
      <c r="E10" s="22" t="s">
        <v>55</v>
      </c>
      <c r="F10" s="22" t="s">
        <v>28</v>
      </c>
      <c r="G10" s="22" t="s">
        <v>22</v>
      </c>
      <c r="H10" s="48" t="s">
        <v>56</v>
      </c>
      <c r="I10" s="4" t="s">
        <v>57</v>
      </c>
      <c r="J10" s="22" t="s">
        <v>23</v>
      </c>
      <c r="K10" s="33" t="s">
        <v>58</v>
      </c>
      <c r="L10" s="33" t="s">
        <v>58</v>
      </c>
      <c r="M10" s="36"/>
      <c r="N10" s="19">
        <v>-1401</v>
      </c>
    </row>
    <row r="11" spans="1:15" s="6" customFormat="1" ht="48.75" customHeight="1" x14ac:dyDescent="0.25">
      <c r="B11" s="1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/>
      <c r="N11" s="19"/>
    </row>
    <row r="12" spans="1:15" s="6" customFormat="1" ht="22.5" customHeight="1" x14ac:dyDescent="0.25">
      <c r="B12" s="14" t="s">
        <v>31</v>
      </c>
      <c r="C12" s="15"/>
      <c r="D12" s="15"/>
      <c r="E12" s="15"/>
      <c r="F12" s="15"/>
      <c r="G12" s="46" t="s">
        <v>20</v>
      </c>
      <c r="H12" s="47">
        <f>COUNTIF(H$6:H$11,"*")</f>
        <v>5</v>
      </c>
      <c r="I12" s="15"/>
      <c r="J12" s="15"/>
      <c r="K12" s="15"/>
      <c r="L12" s="15"/>
      <c r="M12" s="15"/>
      <c r="N12" s="20">
        <f>SUM(N6:N11)</f>
        <v>-22174</v>
      </c>
    </row>
    <row r="13" spans="1:15" s="6" customFormat="1" ht="13.2" customHeight="1" x14ac:dyDescent="0.25">
      <c r="B13" s="10"/>
      <c r="N13" s="19"/>
    </row>
    <row r="14" spans="1:15" s="6" customFormat="1" ht="22.2" customHeight="1" x14ac:dyDescent="0.25">
      <c r="B14" s="10"/>
      <c r="H14" s="49"/>
      <c r="I14" s="50"/>
      <c r="N14" s="19"/>
    </row>
  </sheetData>
  <phoneticPr fontId="6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Italic"&amp;18&amp;K006A71Energy Efficiency</oddHeader>
    <oddFooter>&amp;L&amp;P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opLeftCell="B6" zoomScale="80" zoomScaleNormal="80" workbookViewId="0">
      <selection activeCell="B9" sqref="A9:XFD12"/>
    </sheetView>
  </sheetViews>
  <sheetFormatPr defaultColWidth="9.109375" defaultRowHeight="13.2" x14ac:dyDescent="0.25"/>
  <cols>
    <col min="1" max="1" width="0" style="1" hidden="1" customWidth="1"/>
    <col min="2" max="2" width="12.33203125" style="11" customWidth="1"/>
    <col min="3" max="3" width="11.44140625" style="1" customWidth="1"/>
    <col min="4" max="4" width="12" style="1" customWidth="1"/>
    <col min="5" max="5" width="13.88671875" style="1" customWidth="1"/>
    <col min="6" max="6" width="14" style="1" customWidth="1"/>
    <col min="7" max="7" width="9.6640625" style="1" customWidth="1"/>
    <col min="8" max="8" width="25" style="1" customWidth="1"/>
    <col min="9" max="9" width="24.33203125" style="1" customWidth="1"/>
    <col min="10" max="10" width="15.6640625" style="1" customWidth="1"/>
    <col min="11" max="11" width="12.33203125" style="1" customWidth="1"/>
    <col min="12" max="12" width="19.88671875" style="1" customWidth="1"/>
    <col min="13" max="13" width="14.33203125" style="1" hidden="1" customWidth="1"/>
    <col min="14" max="14" width="18.44140625" style="43" customWidth="1"/>
    <col min="15" max="16384" width="9.109375" style="1"/>
  </cols>
  <sheetData>
    <row r="1" spans="1:14" s="6" customFormat="1" ht="30.75" customHeight="1" x14ac:dyDescent="0.25">
      <c r="B1" s="21" t="s">
        <v>15</v>
      </c>
      <c r="N1" s="41"/>
    </row>
    <row r="2" spans="1:14" ht="17.399999999999999" x14ac:dyDescent="0.3">
      <c r="B2" s="12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2"/>
    </row>
    <row r="3" spans="1:14" ht="17.399999999999999" x14ac:dyDescent="0.3">
      <c r="B3" s="8"/>
      <c r="C3" s="7"/>
      <c r="D3" s="7"/>
      <c r="E3" s="27" t="s">
        <v>25</v>
      </c>
      <c r="F3" s="7"/>
      <c r="G3" s="7"/>
      <c r="H3" s="7"/>
      <c r="I3" s="7"/>
      <c r="J3" s="7"/>
      <c r="K3" s="7"/>
      <c r="L3" s="7"/>
      <c r="M3" s="7"/>
      <c r="N3" s="42"/>
    </row>
    <row r="4" spans="1:14" ht="16.2" thickBot="1" x14ac:dyDescent="0.35">
      <c r="B4" s="13" t="s">
        <v>17</v>
      </c>
    </row>
    <row r="5" spans="1:14" ht="84" customHeight="1" thickBot="1" x14ac:dyDescent="0.3">
      <c r="A5" s="1" t="s">
        <v>12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18</v>
      </c>
      <c r="L5" s="3" t="s">
        <v>19</v>
      </c>
      <c r="M5" s="9" t="s">
        <v>2</v>
      </c>
      <c r="N5" s="44" t="s">
        <v>10</v>
      </c>
    </row>
    <row r="6" spans="1:14" s="6" customFormat="1" ht="77.25" customHeight="1" x14ac:dyDescent="0.25">
      <c r="A6" s="23"/>
      <c r="B6" s="35">
        <v>2</v>
      </c>
      <c r="C6" s="22" t="s">
        <v>24</v>
      </c>
      <c r="D6" s="22" t="s">
        <v>26</v>
      </c>
      <c r="E6" s="22" t="s">
        <v>27</v>
      </c>
      <c r="F6" s="22" t="s">
        <v>28</v>
      </c>
      <c r="G6" s="22" t="s">
        <v>35</v>
      </c>
      <c r="H6" s="22" t="s">
        <v>32</v>
      </c>
      <c r="I6" s="22" t="s">
        <v>36</v>
      </c>
      <c r="J6" s="4" t="s">
        <v>23</v>
      </c>
      <c r="K6" s="33" t="s">
        <v>34</v>
      </c>
      <c r="L6" s="33" t="s">
        <v>34</v>
      </c>
      <c r="M6" s="36"/>
      <c r="N6" s="19">
        <v>-0.86</v>
      </c>
    </row>
    <row r="7" spans="1:14" s="28" customFormat="1" ht="81" customHeight="1" x14ac:dyDescent="0.25">
      <c r="A7" s="24"/>
      <c r="B7" s="35">
        <v>5</v>
      </c>
      <c r="C7" s="22" t="s">
        <v>24</v>
      </c>
      <c r="D7" s="22" t="s">
        <v>26</v>
      </c>
      <c r="E7" s="22" t="s">
        <v>55</v>
      </c>
      <c r="F7" s="22" t="s">
        <v>28</v>
      </c>
      <c r="G7" s="22" t="s">
        <v>35</v>
      </c>
      <c r="H7" s="22" t="s">
        <v>47</v>
      </c>
      <c r="I7" s="4" t="s">
        <v>48</v>
      </c>
      <c r="J7" s="22" t="s">
        <v>23</v>
      </c>
      <c r="K7" s="33" t="s">
        <v>46</v>
      </c>
      <c r="L7" s="33" t="s">
        <v>46</v>
      </c>
      <c r="M7" s="38"/>
      <c r="N7" s="19">
        <v>-33.86</v>
      </c>
    </row>
    <row r="8" spans="1:14" s="10" customFormat="1" ht="92.25" customHeight="1" x14ac:dyDescent="0.25">
      <c r="B8" s="32">
        <v>8</v>
      </c>
      <c r="C8" s="22" t="s">
        <v>24</v>
      </c>
      <c r="D8" s="22" t="s">
        <v>26</v>
      </c>
      <c r="E8" s="22" t="s">
        <v>55</v>
      </c>
      <c r="F8" s="22" t="s">
        <v>28</v>
      </c>
      <c r="G8" s="22" t="s">
        <v>35</v>
      </c>
      <c r="H8" s="48" t="s">
        <v>59</v>
      </c>
      <c r="I8" s="4" t="s">
        <v>60</v>
      </c>
      <c r="J8" s="22" t="s">
        <v>23</v>
      </c>
      <c r="K8" s="33" t="s">
        <v>58</v>
      </c>
      <c r="L8" s="33" t="s">
        <v>58</v>
      </c>
      <c r="M8" s="34"/>
      <c r="N8" s="19">
        <v>-204</v>
      </c>
    </row>
    <row r="9" spans="1:14" s="10" customFormat="1" ht="35.25" customHeight="1" x14ac:dyDescent="0.25">
      <c r="C9" s="29"/>
      <c r="D9" s="29"/>
      <c r="E9" s="29"/>
      <c r="F9" s="29"/>
      <c r="G9" s="29"/>
      <c r="H9" s="26"/>
      <c r="I9" s="29"/>
      <c r="J9" s="29"/>
      <c r="K9" s="29"/>
      <c r="L9" s="29"/>
      <c r="M9" s="29"/>
      <c r="N9" s="45"/>
    </row>
    <row r="10" spans="1:14" s="6" customFormat="1" ht="30.75" customHeight="1" x14ac:dyDescent="0.25">
      <c r="B10" s="14" t="s">
        <v>29</v>
      </c>
      <c r="C10" s="15"/>
      <c r="D10" s="15"/>
      <c r="E10" s="15"/>
      <c r="F10" s="15"/>
      <c r="G10" s="46" t="s">
        <v>20</v>
      </c>
      <c r="H10" s="47">
        <f>COUNTIF(H$6:H$9,"*")</f>
        <v>3</v>
      </c>
      <c r="I10" s="15"/>
      <c r="J10" s="15"/>
      <c r="K10" s="15"/>
      <c r="L10" s="15"/>
      <c r="M10" s="15"/>
      <c r="N10" s="25">
        <f>SUM(N6:N9)</f>
        <v>-238.72</v>
      </c>
    </row>
    <row r="11" spans="1:14" s="6" customFormat="1" ht="13.8" customHeight="1" x14ac:dyDescent="0.25">
      <c r="B11" s="10"/>
      <c r="N11" s="41"/>
    </row>
    <row r="12" spans="1:14" s="6" customFormat="1" ht="24.6" customHeight="1" x14ac:dyDescent="0.25">
      <c r="B12" s="10"/>
      <c r="H12" s="49"/>
      <c r="I12" s="50"/>
      <c r="N12" s="41"/>
    </row>
    <row r="13" spans="1:14" s="6" customFormat="1" ht="91.5" customHeight="1" x14ac:dyDescent="0.25">
      <c r="B13" s="10"/>
      <c r="N13" s="41"/>
    </row>
    <row r="14" spans="1:14" s="6" customFormat="1" ht="91.5" customHeight="1" x14ac:dyDescent="0.25">
      <c r="B14" s="10"/>
      <c r="N14" s="41"/>
    </row>
    <row r="15" spans="1:14" s="6" customFormat="1" ht="91.5" customHeight="1" x14ac:dyDescent="0.25">
      <c r="B15" s="10"/>
      <c r="N15" s="41"/>
    </row>
    <row r="16" spans="1:14" s="6" customFormat="1" ht="91.5" customHeight="1" x14ac:dyDescent="0.25">
      <c r="B16" s="10"/>
      <c r="N16" s="41"/>
    </row>
  </sheetData>
  <phoneticPr fontId="6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Italic"&amp;18&amp;K006A71Energy Efficiency</oddHeader>
    <oddFooter>&amp;L&amp;P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4DBE7DCA5121488A0D40EC45325A1B" ma:contentTypeVersion="104" ma:contentTypeDescription="" ma:contentTypeScope="" ma:versionID="a1ea9f4bf6203f388277bd9c2e7b32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2020-06-01T07:00:00+00:00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B5C9D1-2790-4F25-988A-23E8955DDF5F}"/>
</file>

<file path=customXml/itemProps2.xml><?xml version="1.0" encoding="utf-8"?>
<ds:datastoreItem xmlns:ds="http://schemas.openxmlformats.org/officeDocument/2006/customXml" ds:itemID="{47780C35-4E38-460B-B6B7-EB410075E99E}"/>
</file>

<file path=customXml/itemProps3.xml><?xml version="1.0" encoding="utf-8"?>
<ds:datastoreItem xmlns:ds="http://schemas.openxmlformats.org/officeDocument/2006/customXml" ds:itemID="{6079E86C-0AB8-4CE0-9700-8716EEFD2775}"/>
</file>

<file path=customXml/itemProps4.xml><?xml version="1.0" encoding="utf-8"?>
<ds:datastoreItem xmlns:ds="http://schemas.openxmlformats.org/officeDocument/2006/customXml" ds:itemID="{D656D4CB-66D5-451C-9425-A8A463A0F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2018-01-26T15:30:56Z</cp:lastPrinted>
  <dcterms:created xsi:type="dcterms:W3CDTF">2010-07-15T14:01:40Z</dcterms:created>
  <dcterms:modified xsi:type="dcterms:W3CDTF">2020-03-25T14:30:39Z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0x0101006E56B4D1795A2E4DB2F0B01679ED314A00394DBE7DCA5121488A0D40EC45325A1B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