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5" yWindow="915" windowWidth="16560" windowHeight="9840" tabRatio="975"/>
  </bookViews>
  <sheets>
    <sheet name="Page 3.4" sheetId="17" r:id="rId1"/>
    <sheet name="Page 3.4.1" sheetId="18" r:id="rId2"/>
  </sheets>
  <externalReferences>
    <externalReference r:id="rId3"/>
    <externalReference r:id="rId4"/>
  </externalReferences>
  <definedNames>
    <definedName name="__123Graph_A" localSheetId="1" hidden="1">[1]Inputs!#REF!</definedName>
    <definedName name="__123Graph_A" hidden="1">[1]Inputs!#REF!</definedName>
    <definedName name="__123Graph_B" localSheetId="1" hidden="1">[1]Inputs!#REF!</definedName>
    <definedName name="__123Graph_B" hidden="1">[1]Inputs!#REF!</definedName>
    <definedName name="__123Graph_D" localSheetId="1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hidden="1">#REF!</definedName>
    <definedName name="_xlnm._FilterDatabase" localSheetId="1" hidden="1">'Page 3.4.1'!$A$6:$D$8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0</definedName>
    <definedName name="_Order2" hidden="1">0</definedName>
    <definedName name="_Sort" localSheetId="1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DUDE" localSheetId="1" hidden="1">#REF!</definedName>
    <definedName name="DUDE" hidden="1">#REF!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_xlnm.Print_Area" localSheetId="0">'Page 3.4'!$A$1:$J$62</definedName>
    <definedName name="_xlnm.Print_Area" localSheetId="1">'Page 3.4.1'!$A$1:$F$16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"45E0HSXTFNPZNJBTUASVO6FBF"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52511"/>
</workbook>
</file>

<file path=xl/calcChain.xml><?xml version="1.0" encoding="utf-8"?>
<calcChain xmlns="http://schemas.openxmlformats.org/spreadsheetml/2006/main">
  <c r="D13" i="18" l="1"/>
  <c r="D12" i="18"/>
  <c r="D11" i="18"/>
  <c r="D10" i="18"/>
  <c r="D9" i="18"/>
  <c r="C14" i="18"/>
  <c r="B14" i="18"/>
  <c r="F12" i="17" l="1"/>
  <c r="I12" i="17" s="1"/>
  <c r="D8" i="18"/>
  <c r="D14" i="18" l="1"/>
  <c r="F11" i="17"/>
  <c r="I11" i="17" l="1"/>
  <c r="I13" i="17" s="1"/>
  <c r="F13" i="17"/>
</calcChain>
</file>

<file path=xl/sharedStrings.xml><?xml version="1.0" encoding="utf-8"?>
<sst xmlns="http://schemas.openxmlformats.org/spreadsheetml/2006/main" count="48" uniqueCount="37">
  <si>
    <t>CAGE</t>
  </si>
  <si>
    <t>PacifiCorp</t>
  </si>
  <si>
    <t>CAGW</t>
  </si>
  <si>
    <t xml:space="preserve"> 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</si>
  <si>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</si>
  <si>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</si>
  <si>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</si>
  <si>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</si>
  <si>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</si>
  <si>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</si>
  <si>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</si>
  <si>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</si>
  <si>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</si>
  <si>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</si>
  <si>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Description of Adjustment:</t>
  </si>
  <si>
    <t>Ancillary Contract Renewal</t>
  </si>
  <si>
    <t>This adjustment includes ancillary revenue contract changes that are included in the net power cost study.</t>
  </si>
  <si>
    <t>Ancillary Revenue</t>
  </si>
  <si>
    <t>WASHINGTON</t>
  </si>
  <si>
    <t>3.4.1</t>
  </si>
  <si>
    <t>Ancillary Services Revenue</t>
  </si>
  <si>
    <t>Description</t>
  </si>
  <si>
    <t>12 Months Ended June 2019</t>
  </si>
  <si>
    <t>12 Months Ending December 2021</t>
  </si>
  <si>
    <t>Incremental Change</t>
  </si>
  <si>
    <t>FERC Acct</t>
  </si>
  <si>
    <t>SCL Stateline Demand &amp; Energy</t>
  </si>
  <si>
    <t>BPA Foote Creek 4 Ancillary Service</t>
  </si>
  <si>
    <t>BPA Foote Creek 1 Ancillary Service</t>
  </si>
  <si>
    <t>EWEB Foote Creek 1 O&amp;M</t>
  </si>
  <si>
    <t>EWEB Facilities Credit</t>
  </si>
  <si>
    <t>EWEB Facilities Charge</t>
  </si>
  <si>
    <t>Ref. 3.4</t>
  </si>
  <si>
    <t>Factor</t>
  </si>
  <si>
    <t>Washington General Rate Case - December 2021</t>
  </si>
  <si>
    <t>PRO</t>
  </si>
  <si>
    <t>Washington General Rate Case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</si>
</sst>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##,000"/>
    <numFmt numFmtId="166" formatCode="0.000%"/>
    <numFmt numFmtId="167" formatCode="0.0000%"/>
    <numFmt numFmtId="168" formatCode="_(&quot;$&quot;* #,##0_);_(&quot;$&quot;* \(#,##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sz val="12"/>
      <name val="Times New Roman"/>
      <family val="1"/>
    </font>
    <font>
      <u/>
      <sz val="10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4" fontId="9" fillId="3" borderId="0" applyNumberFormat="0" applyProtection="0">
      <alignment horizontal="left"/>
    </xf>
    <xf numFmtId="4" fontId="10" fillId="4" borderId="0" applyNumberFormat="0" applyProtection="0">
      <alignment horizontal="left" indent="1"/>
    </xf>
    <xf numFmtId="4" fontId="11" fillId="5" borderId="0" applyNumberFormat="0" applyProtection="0"/>
    <xf numFmtId="4" fontId="7" fillId="6" borderId="0" applyNumberFormat="0" applyProtection="0">
      <alignment horizontal="left" indent="1"/>
    </xf>
    <xf numFmtId="4" fontId="12" fillId="7" borderId="1" applyNumberFormat="0" applyProtection="0"/>
    <xf numFmtId="4" fontId="12" fillId="8" borderId="2" applyNumberFormat="0" applyProtection="0">
      <alignment horizontal="left" vertical="center" indent="1"/>
    </xf>
    <xf numFmtId="0" fontId="7" fillId="7" borderId="1" applyNumberFormat="0" applyProtection="0">
      <alignment horizontal="left" vertical="top"/>
    </xf>
    <xf numFmtId="4" fontId="7" fillId="0" borderId="1" applyNumberFormat="0" applyProtection="0">
      <alignment horizontal="left" vertical="center" indent="1"/>
    </xf>
    <xf numFmtId="4" fontId="7" fillId="0" borderId="1" applyNumberFormat="0" applyProtection="0">
      <alignment horizontal="right" vertical="center"/>
    </xf>
    <xf numFmtId="0" fontId="6" fillId="0" borderId="0"/>
    <xf numFmtId="4" fontId="12" fillId="9" borderId="1" applyNumberFormat="0" applyProtection="0">
      <alignment vertical="center"/>
    </xf>
    <xf numFmtId="4" fontId="13" fillId="2" borderId="1" applyNumberFormat="0" applyProtection="0">
      <alignment vertical="center"/>
    </xf>
    <xf numFmtId="4" fontId="12" fillId="2" borderId="1" applyNumberFormat="0" applyProtection="0">
      <alignment horizontal="left" vertical="center" indent="1"/>
    </xf>
    <xf numFmtId="0" fontId="12" fillId="2" borderId="1" applyNumberFormat="0" applyProtection="0">
      <alignment horizontal="left" vertical="top" indent="1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7" fillId="14" borderId="1" applyNumberFormat="0" applyProtection="0">
      <alignment horizontal="right" vertical="center"/>
    </xf>
    <xf numFmtId="4" fontId="7" fillId="15" borderId="1" applyNumberFormat="0" applyProtection="0">
      <alignment horizontal="right" vertical="center"/>
    </xf>
    <xf numFmtId="4" fontId="7" fillId="16" borderId="1" applyNumberFormat="0" applyProtection="0">
      <alignment horizontal="right" vertical="center"/>
    </xf>
    <xf numFmtId="4" fontId="7" fillId="17" borderId="1" applyNumberFormat="0" applyProtection="0">
      <alignment horizontal="right" vertical="center"/>
    </xf>
    <xf numFmtId="4" fontId="7" fillId="18" borderId="1" applyNumberFormat="0" applyProtection="0">
      <alignment horizontal="right" vertical="center"/>
    </xf>
    <xf numFmtId="4" fontId="14" fillId="19" borderId="0" applyNumberFormat="0" applyProtection="0">
      <alignment horizontal="left" vertical="center" indent="1"/>
    </xf>
    <xf numFmtId="4" fontId="7" fillId="20" borderId="1" applyNumberFormat="0" applyProtection="0">
      <alignment horizontal="right" vertical="center"/>
    </xf>
    <xf numFmtId="0" fontId="6" fillId="19" borderId="1" applyNumberFormat="0" applyProtection="0">
      <alignment horizontal="left" vertical="center" indent="1"/>
    </xf>
    <xf numFmtId="0" fontId="6" fillId="19" borderId="1" applyNumberFormat="0" applyProtection="0">
      <alignment horizontal="left" vertical="top" indent="1"/>
    </xf>
    <xf numFmtId="0" fontId="6" fillId="7" borderId="1" applyNumberFormat="0" applyProtection="0">
      <alignment horizontal="left" vertical="center" indent="1"/>
    </xf>
    <xf numFmtId="0" fontId="6" fillId="7" borderId="1" applyNumberFormat="0" applyProtection="0">
      <alignment horizontal="left" vertical="top" indent="1"/>
    </xf>
    <xf numFmtId="0" fontId="6" fillId="21" borderId="1" applyNumberFormat="0" applyProtection="0">
      <alignment horizontal="left" vertical="center" indent="1"/>
    </xf>
    <xf numFmtId="0" fontId="6" fillId="21" borderId="1" applyNumberFormat="0" applyProtection="0">
      <alignment horizontal="left" vertical="top" indent="1"/>
    </xf>
    <xf numFmtId="0" fontId="6" fillId="22" borderId="1" applyNumberFormat="0" applyProtection="0">
      <alignment horizontal="left" vertical="center" indent="1"/>
    </xf>
    <xf numFmtId="0" fontId="6" fillId="22" borderId="1" applyNumberFormat="0" applyProtection="0">
      <alignment horizontal="left" vertical="top" indent="1"/>
    </xf>
    <xf numFmtId="4" fontId="7" fillId="23" borderId="1" applyNumberFormat="0" applyProtection="0">
      <alignment vertical="center"/>
    </xf>
    <xf numFmtId="4" fontId="15" fillId="23" borderId="1" applyNumberFormat="0" applyProtection="0">
      <alignment vertical="center"/>
    </xf>
    <xf numFmtId="4" fontId="7" fillId="23" borderId="1" applyNumberFormat="0" applyProtection="0">
      <alignment horizontal="left" vertical="center" indent="1"/>
    </xf>
    <xf numFmtId="0" fontId="7" fillId="23" borderId="1" applyNumberFormat="0" applyProtection="0">
      <alignment horizontal="left" vertical="top" indent="1"/>
    </xf>
    <xf numFmtId="4" fontId="15" fillId="6" borderId="1" applyNumberFormat="0" applyProtection="0">
      <alignment horizontal="right" vertical="center"/>
    </xf>
    <xf numFmtId="4" fontId="16" fillId="6" borderId="1" applyNumberFormat="0" applyProtection="0">
      <alignment horizontal="right" vertical="center"/>
    </xf>
    <xf numFmtId="0" fontId="17" fillId="0" borderId="0"/>
    <xf numFmtId="0" fontId="18" fillId="24" borderId="3" applyNumberFormat="0" applyAlignment="0" applyProtection="0">
      <alignment horizontal="left" vertical="center" indent="1"/>
    </xf>
    <xf numFmtId="165" fontId="19" fillId="0" borderId="4" applyNumberFormat="0" applyProtection="0">
      <alignment horizontal="right" vertical="center"/>
    </xf>
    <xf numFmtId="165" fontId="18" fillId="0" borderId="5" applyNumberFormat="0" applyProtection="0">
      <alignment horizontal="right" vertical="center"/>
    </xf>
    <xf numFmtId="0" fontId="20" fillId="25" borderId="5" applyNumberFormat="0" applyAlignment="0" applyProtection="0">
      <alignment horizontal="left" vertical="center" indent="1"/>
    </xf>
    <xf numFmtId="0" fontId="20" fillId="26" borderId="5" applyNumberFormat="0" applyAlignment="0" applyProtection="0">
      <alignment horizontal="left" vertical="center" indent="1"/>
    </xf>
    <xf numFmtId="165" fontId="19" fillId="27" borderId="4" applyNumberFormat="0" applyBorder="0" applyProtection="0">
      <alignment horizontal="right" vertical="center"/>
    </xf>
    <xf numFmtId="0" fontId="20" fillId="25" borderId="5" applyNumberFormat="0" applyAlignment="0" applyProtection="0">
      <alignment horizontal="left" vertical="center" indent="1"/>
    </xf>
    <xf numFmtId="165" fontId="18" fillId="26" borderId="5" applyNumberFormat="0" applyProtection="0">
      <alignment horizontal="right" vertical="center"/>
    </xf>
    <xf numFmtId="165" fontId="18" fillId="27" borderId="5" applyNumberFormat="0" applyBorder="0" applyProtection="0">
      <alignment horizontal="right" vertical="center"/>
    </xf>
    <xf numFmtId="165" fontId="21" fillId="28" borderId="6" applyNumberFormat="0" applyBorder="0" applyAlignment="0" applyProtection="0">
      <alignment horizontal="right" vertical="center" indent="1"/>
    </xf>
    <xf numFmtId="165" fontId="22" fillId="29" borderId="6" applyNumberFormat="0" applyBorder="0" applyAlignment="0" applyProtection="0">
      <alignment horizontal="right" vertical="center" indent="1"/>
    </xf>
    <xf numFmtId="165" fontId="22" fillId="30" borderId="6" applyNumberFormat="0" applyBorder="0" applyAlignment="0" applyProtection="0">
      <alignment horizontal="right" vertical="center" indent="1"/>
    </xf>
    <xf numFmtId="165" fontId="23" fillId="31" borderId="6" applyNumberFormat="0" applyBorder="0" applyAlignment="0" applyProtection="0">
      <alignment horizontal="right" vertical="center" indent="1"/>
    </xf>
    <xf numFmtId="165" fontId="23" fillId="32" borderId="6" applyNumberFormat="0" applyBorder="0" applyAlignment="0" applyProtection="0">
      <alignment horizontal="right" vertical="center" indent="1"/>
    </xf>
    <xf numFmtId="165" fontId="23" fillId="33" borderId="6" applyNumberFormat="0" applyBorder="0" applyAlignment="0" applyProtection="0">
      <alignment horizontal="right" vertical="center" indent="1"/>
    </xf>
    <xf numFmtId="165" fontId="24" fillId="34" borderId="6" applyNumberFormat="0" applyBorder="0" applyAlignment="0" applyProtection="0">
      <alignment horizontal="right" vertical="center" indent="1"/>
    </xf>
    <xf numFmtId="165" fontId="24" fillId="35" borderId="6" applyNumberFormat="0" applyBorder="0" applyAlignment="0" applyProtection="0">
      <alignment horizontal="right" vertical="center" indent="1"/>
    </xf>
    <xf numFmtId="165" fontId="24" fillId="36" borderId="6" applyNumberFormat="0" applyBorder="0" applyAlignment="0" applyProtection="0">
      <alignment horizontal="right" vertical="center" indent="1"/>
    </xf>
    <xf numFmtId="0" fontId="25" fillId="0" borderId="3" applyNumberFormat="0" applyFont="0" applyFill="0" applyAlignment="0" applyProtection="0"/>
    <xf numFmtId="165" fontId="19" fillId="37" borderId="3" applyNumberFormat="0" applyAlignment="0" applyProtection="0">
      <alignment horizontal="left" vertical="center" indent="1"/>
    </xf>
    <xf numFmtId="0" fontId="18" fillId="24" borderId="5" applyNumberFormat="0" applyAlignment="0" applyProtection="0">
      <alignment horizontal="left" vertical="center" indent="1"/>
    </xf>
    <xf numFmtId="0" fontId="20" fillId="38" borderId="3" applyNumberFormat="0" applyAlignment="0" applyProtection="0">
      <alignment horizontal="left" vertical="center" indent="1"/>
    </xf>
    <xf numFmtId="0" fontId="20" fillId="39" borderId="3" applyNumberFormat="0" applyAlignment="0" applyProtection="0">
      <alignment horizontal="left" vertical="center" indent="1"/>
    </xf>
    <xf numFmtId="0" fontId="20" fillId="40" borderId="3" applyNumberFormat="0" applyAlignment="0" applyProtection="0">
      <alignment horizontal="left" vertical="center" indent="1"/>
    </xf>
    <xf numFmtId="0" fontId="20" fillId="27" borderId="3" applyNumberFormat="0" applyAlignment="0" applyProtection="0">
      <alignment horizontal="left" vertical="center" indent="1"/>
    </xf>
    <xf numFmtId="0" fontId="20" fillId="26" borderId="5" applyNumberFormat="0" applyAlignment="0" applyProtection="0">
      <alignment horizontal="left" vertical="center" indent="1"/>
    </xf>
    <xf numFmtId="0" fontId="26" fillId="0" borderId="7" applyNumberFormat="0" applyFill="0" applyBorder="0" applyAlignment="0" applyProtection="0"/>
    <xf numFmtId="0" fontId="27" fillId="0" borderId="7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71" applyFont="1"/>
    <xf numFmtId="0" fontId="8" fillId="0" borderId="0" xfId="71" applyFont="1"/>
    <xf numFmtId="0" fontId="6" fillId="0" borderId="0" xfId="71" applyFont="1" applyAlignment="1">
      <alignment horizontal="center"/>
    </xf>
    <xf numFmtId="0" fontId="6" fillId="0" borderId="0" xfId="71" applyNumberFormat="1" applyFont="1" applyAlignment="1">
      <alignment horizontal="center"/>
    </xf>
    <xf numFmtId="0" fontId="6" fillId="0" borderId="0" xfId="71" applyFont="1" applyFill="1" applyAlignment="1">
      <alignment horizontal="center"/>
    </xf>
    <xf numFmtId="0" fontId="29" fillId="0" borderId="0" xfId="71" applyFont="1" applyAlignment="1">
      <alignment horizontal="center"/>
    </xf>
    <xf numFmtId="0" fontId="29" fillId="0" borderId="0" xfId="71" applyFont="1" applyFill="1" applyAlignment="1">
      <alignment horizontal="center"/>
    </xf>
    <xf numFmtId="0" fontId="29" fillId="0" borderId="0" xfId="71" applyNumberFormat="1" applyFont="1" applyAlignment="1">
      <alignment horizontal="center"/>
    </xf>
    <xf numFmtId="0" fontId="6" fillId="0" borderId="0" xfId="71" applyFont="1" applyBorder="1"/>
    <xf numFmtId="0" fontId="8" fillId="0" borderId="0" xfId="71" applyFont="1" applyBorder="1" applyAlignment="1">
      <alignment horizontal="left"/>
    </xf>
    <xf numFmtId="0" fontId="6" fillId="0" borderId="0" xfId="71" applyFont="1" applyBorder="1" applyAlignment="1">
      <alignment horizontal="center"/>
    </xf>
    <xf numFmtId="0" fontId="6" fillId="0" borderId="0" xfId="71" applyFont="1" applyFill="1" applyBorder="1" applyAlignment="1">
      <alignment horizontal="center"/>
    </xf>
    <xf numFmtId="164" fontId="6" fillId="0" borderId="0" xfId="72" applyNumberFormat="1" applyFont="1" applyBorder="1" applyAlignment="1">
      <alignment horizontal="center"/>
    </xf>
    <xf numFmtId="166" fontId="6" fillId="0" borderId="0" xfId="73" applyNumberFormat="1" applyFont="1" applyFill="1" applyAlignment="1">
      <alignment horizontal="center"/>
    </xf>
    <xf numFmtId="41" fontId="6" fillId="0" borderId="0" xfId="72" applyNumberFormat="1" applyFont="1" applyAlignment="1">
      <alignment horizontal="center"/>
    </xf>
    <xf numFmtId="0" fontId="6" fillId="0" borderId="0" xfId="40" applyFont="1" applyAlignment="1">
      <alignment horizontal="left" indent="1"/>
    </xf>
    <xf numFmtId="41" fontId="6" fillId="0" borderId="0" xfId="72" applyNumberFormat="1" applyFont="1" applyFill="1" applyBorder="1" applyAlignment="1">
      <alignment horizontal="center"/>
    </xf>
    <xf numFmtId="167" fontId="6" fillId="0" borderId="0" xfId="73" applyNumberFormat="1" applyFont="1" applyAlignment="1">
      <alignment horizontal="center"/>
    </xf>
    <xf numFmtId="0" fontId="8" fillId="0" borderId="0" xfId="71" applyFont="1" applyBorder="1"/>
    <xf numFmtId="41" fontId="6" fillId="0" borderId="0" xfId="72" applyNumberFormat="1" applyFont="1" applyBorder="1" applyAlignment="1">
      <alignment horizontal="center"/>
    </xf>
    <xf numFmtId="0" fontId="6" fillId="0" borderId="0" xfId="71" quotePrefix="1" applyFont="1" applyBorder="1" applyAlignment="1">
      <alignment horizontal="left"/>
    </xf>
    <xf numFmtId="0" fontId="6" fillId="0" borderId="0" xfId="71" applyFont="1" applyFill="1" applyBorder="1"/>
    <xf numFmtId="41" fontId="6" fillId="0" borderId="0" xfId="72" applyNumberFormat="1" applyFont="1" applyFill="1" applyAlignment="1">
      <alignment horizontal="center"/>
    </xf>
    <xf numFmtId="0" fontId="6" fillId="0" borderId="0" xfId="71" applyNumberFormat="1" applyFont="1" applyFill="1" applyAlignment="1">
      <alignment horizontal="center"/>
    </xf>
    <xf numFmtId="0" fontId="6" fillId="0" borderId="0" xfId="40" applyFont="1" applyFill="1" applyAlignment="1">
      <alignment horizontal="left" indent="1"/>
    </xf>
    <xf numFmtId="164" fontId="6" fillId="0" borderId="0" xfId="72" applyNumberFormat="1" applyFont="1" applyFill="1" applyBorder="1"/>
    <xf numFmtId="166" fontId="6" fillId="0" borderId="0" xfId="73" applyNumberFormat="1" applyFont="1" applyFill="1" applyBorder="1" applyAlignment="1">
      <alignment horizontal="center"/>
    </xf>
    <xf numFmtId="0" fontId="12" fillId="0" borderId="0" xfId="74" applyFont="1"/>
    <xf numFmtId="0" fontId="6" fillId="0" borderId="0" xfId="75" applyFont="1"/>
    <xf numFmtId="0" fontId="8" fillId="0" borderId="0" xfId="75" applyFont="1"/>
    <xf numFmtId="0" fontId="6" fillId="0" borderId="0" xfId="75" applyFont="1" applyAlignment="1">
      <alignment horizontal="center" wrapText="1"/>
    </xf>
    <xf numFmtId="0" fontId="6" fillId="0" borderId="0" xfId="75" applyFont="1" applyBorder="1" applyAlignment="1">
      <alignment horizontal="center" wrapText="1"/>
    </xf>
    <xf numFmtId="0" fontId="8" fillId="0" borderId="16" xfId="75" applyFont="1" applyBorder="1" applyAlignment="1">
      <alignment horizontal="left" wrapText="1"/>
    </xf>
    <xf numFmtId="17" fontId="8" fillId="0" borderId="16" xfId="75" quotePrefix="1" applyNumberFormat="1" applyFont="1" applyBorder="1" applyAlignment="1">
      <alignment horizontal="center" wrapText="1"/>
    </xf>
    <xf numFmtId="0" fontId="8" fillId="0" borderId="16" xfId="75" quotePrefix="1" applyFont="1" applyBorder="1" applyAlignment="1">
      <alignment horizontal="center" wrapText="1"/>
    </xf>
    <xf numFmtId="168" fontId="30" fillId="0" borderId="16" xfId="76" applyNumberFormat="1" applyFont="1" applyBorder="1" applyAlignment="1">
      <alignment horizontal="center" wrapText="1"/>
    </xf>
    <xf numFmtId="0" fontId="8" fillId="0" borderId="16" xfId="75" applyFont="1" applyBorder="1" applyAlignment="1">
      <alignment horizontal="center" wrapText="1"/>
    </xf>
    <xf numFmtId="164" fontId="3" fillId="0" borderId="0" xfId="87" applyNumberFormat="1" applyFont="1" applyFill="1" applyBorder="1"/>
    <xf numFmtId="0" fontId="6" fillId="0" borderId="0" xfId="87" applyNumberFormat="1" applyFont="1" applyAlignment="1">
      <alignment horizontal="center"/>
    </xf>
    <xf numFmtId="164" fontId="6" fillId="0" borderId="0" xfId="87" applyNumberFormat="1" applyFont="1" applyFill="1" applyAlignment="1">
      <alignment horizontal="center"/>
    </xf>
    <xf numFmtId="164" fontId="6" fillId="0" borderId="0" xfId="87" applyNumberFormat="1" applyFont="1"/>
    <xf numFmtId="164" fontId="8" fillId="0" borderId="17" xfId="87" applyNumberFormat="1" applyFont="1" applyBorder="1"/>
    <xf numFmtId="0" fontId="8" fillId="0" borderId="0" xfId="75" applyFont="1" applyAlignment="1">
      <alignment horizontal="right"/>
    </xf>
    <xf numFmtId="164" fontId="6" fillId="0" borderId="0" xfId="87" applyNumberFormat="1" applyFont="1" applyAlignment="1">
      <alignment horizontal="center"/>
    </xf>
    <xf numFmtId="164" fontId="6" fillId="0" borderId="0" xfId="87" quotePrefix="1" applyNumberFormat="1" applyFont="1" applyFill="1" applyAlignment="1">
      <alignment horizontal="center"/>
    </xf>
    <xf numFmtId="164" fontId="6" fillId="0" borderId="0" xfId="87" applyNumberFormat="1" applyFont="1" applyFill="1"/>
    <xf numFmtId="164" fontId="8" fillId="0" borderId="17" xfId="87" applyNumberFormat="1" applyFont="1" applyFill="1" applyBorder="1"/>
    <xf numFmtId="0" fontId="6" fillId="0" borderId="9" xfId="71" applyFont="1" applyBorder="1" applyAlignment="1">
      <alignment horizontal="left" vertical="top" wrapText="1"/>
    </xf>
    <xf numFmtId="0" fontId="6" fillId="0" borderId="12" xfId="71" applyFont="1" applyBorder="1" applyAlignment="1">
      <alignment horizontal="left" vertical="top" wrapText="1"/>
    </xf>
    <xf numFmtId="0" fontId="6" fillId="0" borderId="0" xfId="71" applyFont="1" applyBorder="1" applyAlignment="1">
      <alignment horizontal="left" vertical="top" wrapText="1"/>
    </xf>
    <xf numFmtId="0" fontId="6" fillId="0" borderId="14" xfId="71" applyFont="1" applyBorder="1" applyAlignment="1">
      <alignment horizontal="left" vertical="top" wrapText="1"/>
    </xf>
    <xf numFmtId="0" fontId="6" fillId="0" borderId="10" xfId="71" applyFont="1" applyBorder="1" applyAlignment="1">
      <alignment horizontal="left" vertical="top" wrapText="1"/>
    </xf>
    <xf numFmtId="0" fontId="6" fillId="0" borderId="11" xfId="71" applyFont="1" applyBorder="1" applyAlignment="1">
      <alignment horizontal="left" vertical="top" wrapText="1"/>
    </xf>
    <xf numFmtId="0" fontId="6" fillId="0" borderId="0" xfId="71" applyFont="1" applyBorder="1" applyAlignment="1">
      <alignment horizontal="left" vertical="top" wrapText="1"/>
    </xf>
    <xf numFmtId="0" fontId="6" fillId="0" borderId="13" xfId="71" applyFont="1" applyBorder="1" applyAlignment="1">
      <alignment horizontal="left" vertical="top" wrapText="1"/>
    </xf>
    <xf numFmtId="0" fontId="6" fillId="0" borderId="8" xfId="71" applyFont="1" applyBorder="1" applyAlignment="1">
      <alignment horizontal="left" vertical="top" wrapText="1"/>
    </xf>
    <xf numFmtId="0" fontId="6" fillId="0" borderId="15" xfId="71" applyFont="1" applyBorder="1" applyAlignment="1">
      <alignment horizontal="left" vertical="top" wrapText="1"/>
    </xf>
    <xf numFmtId="0" fontId="6" fillId="0" borderId="0" xfId="71" applyFont="1" applyAlignment="1">
      <alignment horizontal="right"/>
    </xf>
    <xf numFmtId="164" fontId="6" fillId="0" borderId="18" xfId="72" applyNumberFormat="1" applyFont="1" applyFill="1" applyBorder="1"/>
  </cellXfs>
  <cellStyles count="88">
    <cellStyle name="Comma 2" xfId="69"/>
    <cellStyle name="Comma 2 2" xfId="72"/>
    <cellStyle name="Comma 3" xfId="70"/>
    <cellStyle name="Comma 4" xfId="79"/>
    <cellStyle name="Comma 5" xfId="80"/>
    <cellStyle name="Comma 6" xfId="87"/>
    <cellStyle name="Currency 2" xfId="83"/>
    <cellStyle name="Currency 2 2" xfId="76"/>
    <cellStyle name="Normal" xfId="0" builtinId="0"/>
    <cellStyle name="Normal 10 2 10" xfId="75"/>
    <cellStyle name="Normal 12" xfId="74"/>
    <cellStyle name="Normal 2" xfId="10"/>
    <cellStyle name="Normal 3" xfId="40"/>
    <cellStyle name="Normal 3 2" xfId="86"/>
    <cellStyle name="Normal 4" xfId="71"/>
    <cellStyle name="Normal 5" xfId="78"/>
    <cellStyle name="Normal 6" xfId="81"/>
    <cellStyle name="Normal 6 2" xfId="85"/>
    <cellStyle name="Normal 7" xfId="82"/>
    <cellStyle name="Normal 9" xfId="84"/>
    <cellStyle name="Percent 13 2" xfId="77"/>
    <cellStyle name="Percent 2" xfId="73"/>
    <cellStyle name="SAPBEXaggData" xfId="11"/>
    <cellStyle name="SAPBEXaggDataEmph" xfId="12"/>
    <cellStyle name="SAPBEXaggItem" xfId="13"/>
    <cellStyle name="SAPBEXaggItemX" xfId="14"/>
    <cellStyle name="SAPBEXchaText" xfId="5"/>
    <cellStyle name="SAPBEXexcBad7" xfId="15"/>
    <cellStyle name="SAPBEXexcBad8" xfId="16"/>
    <cellStyle name="SAPBEXexcBad9" xfId="17"/>
    <cellStyle name="SAPBEXexcCritical4" xfId="18"/>
    <cellStyle name="SAPBEXexcCritical5" xfId="19"/>
    <cellStyle name="SAPBEXexcCritical6" xfId="20"/>
    <cellStyle name="SAPBEXexcGood1" xfId="21"/>
    <cellStyle name="SAPBEXexcGood2" xfId="22"/>
    <cellStyle name="SAPBEXexcGood3" xfId="23"/>
    <cellStyle name="SAPBEXfilterDrill" xfId="6"/>
    <cellStyle name="SAPBEXfilterItem" xfId="4"/>
    <cellStyle name="SAPBEXfilterText" xfId="24"/>
    <cellStyle name="SAPBEXformats" xfId="25"/>
    <cellStyle name="SAPBEXheaderItem" xfId="2"/>
    <cellStyle name="SAPBEXheaderText" xfId="3"/>
    <cellStyle name="SAPBEXHLevel0" xfId="26"/>
    <cellStyle name="SAPBEXHLevel0X" xfId="27"/>
    <cellStyle name="SAPBEXHLevel1" xfId="28"/>
    <cellStyle name="SAPBEXHLevel1X" xfId="29"/>
    <cellStyle name="SAPBEXHLevel2" xfId="30"/>
    <cellStyle name="SAPBEXHLevel2X" xfId="31"/>
    <cellStyle name="SAPBEXHLevel3" xfId="32"/>
    <cellStyle name="SAPBEXHLevel3X" xfId="33"/>
    <cellStyle name="SAPBEXresData" xfId="34"/>
    <cellStyle name="SAPBEXresDataEmph" xfId="35"/>
    <cellStyle name="SAPBEXresItem" xfId="36"/>
    <cellStyle name="SAPBEXresItemX" xfId="37"/>
    <cellStyle name="SAPBEXstdData" xfId="9"/>
    <cellStyle name="SAPBEXstdDataEmph" xfId="38"/>
    <cellStyle name="SAPBEXstdItem" xfId="8"/>
    <cellStyle name="SAPBEXstdItemX" xfId="7"/>
    <cellStyle name="SAPBEXtitle" xfId="1"/>
    <cellStyle name="SAPBEXundefined" xfId="39"/>
    <cellStyle name="SAPBorder" xfId="59"/>
    <cellStyle name="SAPDataCell" xfId="42"/>
    <cellStyle name="SAPDataTotalCell" xfId="43"/>
    <cellStyle name="SAPDimensionCell" xfId="41"/>
    <cellStyle name="SAPEditableDataCell" xfId="44"/>
    <cellStyle name="SAPEditableDataTotalCell" xfId="47"/>
    <cellStyle name="SAPEmphasized" xfId="67"/>
    <cellStyle name="SAPEmphasizedTotal" xfId="68"/>
    <cellStyle name="SAPExceptionLevel1" xfId="50"/>
    <cellStyle name="SAPExceptionLevel2" xfId="51"/>
    <cellStyle name="SAPExceptionLevel3" xfId="52"/>
    <cellStyle name="SAPExceptionLevel4" xfId="53"/>
    <cellStyle name="SAPExceptionLevel5" xfId="54"/>
    <cellStyle name="SAPExceptionLevel6" xfId="55"/>
    <cellStyle name="SAPExceptionLevel7" xfId="56"/>
    <cellStyle name="SAPExceptionLevel8" xfId="57"/>
    <cellStyle name="SAPExceptionLevel9" xfId="58"/>
    <cellStyle name="SAPHierarchyCell0" xfId="62"/>
    <cellStyle name="SAPHierarchyCell1" xfId="63"/>
    <cellStyle name="SAPHierarchyCell2" xfId="64"/>
    <cellStyle name="SAPHierarchyCell3" xfId="65"/>
    <cellStyle name="SAPHierarchyCell4" xfId="66"/>
    <cellStyle name="SAPLockedDataCell" xfId="46"/>
    <cellStyle name="SAPLockedDataTotalCell" xfId="49"/>
    <cellStyle name="SAPMemberCell" xfId="60"/>
    <cellStyle name="SAPMemberTotalCell" xfId="61"/>
    <cellStyle name="SAPReadonlyDataCell" xfId="45"/>
    <cellStyle name="SAPReadonlyDataTotalCell" xfId="48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J64"/>
  <sheetViews>
    <sheetView tabSelected="1" view="pageBreakPreview" zoomScale="85" zoomScaleNormal="85" zoomScaleSheetLayoutView="85" workbookViewId="0">
      <selection activeCell="B6" sqref="B6"/>
    </sheetView>
  </sheetViews>
  <sheetFormatPr defaultColWidth="10" defaultRowHeight="12.75" x14ac:dyDescent="0.2"/>
  <cols>
    <col min="1" max="1" width="2.28515625" style="1" customWidth="1"/>
    <col min="2" max="2" width="6.42578125" style="1" customWidth="1"/>
    <col min="3" max="3" width="29.42578125" style="1" customWidth="1"/>
    <col min="4" max="4" width="10.42578125" style="1" customWidth="1"/>
    <col min="5" max="5" width="6" style="1" customWidth="1"/>
    <col min="6" max="6" width="13.140625" style="1" customWidth="1"/>
    <col min="7" max="7" width="8.85546875" style="1" customWidth="1"/>
    <col min="8" max="8" width="10.5703125" style="1" customWidth="1"/>
    <col min="9" max="9" width="14.7109375" style="1" customWidth="1"/>
    <col min="10" max="10" width="6.140625" style="1" customWidth="1"/>
    <col min="11" max="16384" width="10" style="1"/>
  </cols>
  <sheetData>
    <row r="3" spans="1:10" ht="12" customHeight="1" x14ac:dyDescent="0.2">
      <c r="B3" s="2" t="s">
        <v>1</v>
      </c>
      <c r="D3" s="3"/>
      <c r="E3" s="3"/>
      <c r="F3" s="3"/>
      <c r="G3" s="3"/>
      <c r="H3" s="3"/>
      <c r="I3" s="58" t="s">
        <v>4</v>
      </c>
      <c r="J3" s="4">
        <v>3.4</v>
      </c>
    </row>
    <row r="4" spans="1:10" ht="12" customHeight="1" x14ac:dyDescent="0.2">
      <c r="B4" s="2" t="s">
        <v>36</v>
      </c>
      <c r="D4" s="3"/>
      <c r="E4" s="3"/>
      <c r="F4" s="3"/>
      <c r="G4" s="3"/>
      <c r="H4" s="3"/>
      <c r="I4" s="3"/>
      <c r="J4" s="4"/>
    </row>
    <row r="5" spans="1:10" ht="12" customHeight="1" x14ac:dyDescent="0.2">
      <c r="B5" s="2" t="s">
        <v>17</v>
      </c>
      <c r="D5" s="3"/>
      <c r="E5" s="3"/>
      <c r="F5" s="3"/>
      <c r="G5" s="3"/>
      <c r="H5" s="3"/>
      <c r="I5" s="3"/>
      <c r="J5" s="4"/>
    </row>
    <row r="6" spans="1:10" ht="12" customHeight="1" x14ac:dyDescent="0.2">
      <c r="D6" s="3"/>
      <c r="E6" s="3"/>
      <c r="F6" s="3"/>
      <c r="G6" s="3"/>
      <c r="H6" s="3"/>
      <c r="I6" s="3"/>
      <c r="J6" s="4"/>
    </row>
    <row r="7" spans="1:10" ht="12" customHeight="1" x14ac:dyDescent="0.2">
      <c r="D7" s="3"/>
      <c r="E7" s="3"/>
      <c r="F7" s="3"/>
      <c r="G7" s="3"/>
      <c r="H7" s="3"/>
      <c r="I7" s="3"/>
      <c r="J7" s="4"/>
    </row>
    <row r="8" spans="1:10" ht="12" customHeight="1" x14ac:dyDescent="0.2">
      <c r="D8" s="3"/>
      <c r="E8" s="3"/>
      <c r="F8" s="5" t="s">
        <v>5</v>
      </c>
      <c r="G8" s="3" t="s">
        <v>3</v>
      </c>
      <c r="H8" s="3"/>
      <c r="I8" s="3" t="s">
        <v>18</v>
      </c>
      <c r="J8" s="4"/>
    </row>
    <row r="9" spans="1:10" ht="12" customHeight="1" x14ac:dyDescent="0.2">
      <c r="D9" s="6" t="s">
        <v>6</v>
      </c>
      <c r="E9" s="6" t="s">
        <v>7</v>
      </c>
      <c r="F9" s="7" t="s">
        <v>8</v>
      </c>
      <c r="G9" s="6" t="s">
        <v>9</v>
      </c>
      <c r="H9" s="6" t="s">
        <v>10</v>
      </c>
      <c r="I9" s="6" t="s">
        <v>11</v>
      </c>
      <c r="J9" s="8" t="s">
        <v>12</v>
      </c>
    </row>
    <row r="10" spans="1:10" ht="12" customHeight="1" x14ac:dyDescent="0.2">
      <c r="A10" s="9"/>
      <c r="B10" s="10" t="s">
        <v>13</v>
      </c>
      <c r="C10" s="9"/>
      <c r="D10" s="11"/>
      <c r="E10" s="11"/>
      <c r="F10" s="12"/>
      <c r="G10" s="11"/>
      <c r="H10" s="11"/>
      <c r="I10" s="13"/>
      <c r="J10" s="4"/>
    </row>
    <row r="11" spans="1:10" ht="12" customHeight="1" x14ac:dyDescent="0.2">
      <c r="A11" s="9"/>
      <c r="B11" s="25" t="s">
        <v>15</v>
      </c>
      <c r="C11" s="22"/>
      <c r="D11" s="12">
        <v>456</v>
      </c>
      <c r="E11" s="5" t="s">
        <v>35</v>
      </c>
      <c r="F11" s="17">
        <f>+'Page 3.4.1'!D8</f>
        <v>2116173.9343477562</v>
      </c>
      <c r="G11" s="12" t="s">
        <v>2</v>
      </c>
      <c r="H11" s="14">
        <v>0.21577192756641544</v>
      </c>
      <c r="I11" s="23">
        <f>F11*H11</f>
        <v>456610.92888002045</v>
      </c>
      <c r="J11" s="24" t="s">
        <v>19</v>
      </c>
    </row>
    <row r="12" spans="1:10" ht="12" customHeight="1" x14ac:dyDescent="0.2">
      <c r="A12" s="9"/>
      <c r="B12" s="25" t="s">
        <v>15</v>
      </c>
      <c r="C12" s="22"/>
      <c r="D12" s="12">
        <v>456</v>
      </c>
      <c r="E12" s="5" t="s">
        <v>35</v>
      </c>
      <c r="F12" s="17">
        <f>SUM('Page 3.4.1'!D9:D13)</f>
        <v>-850081.25000000035</v>
      </c>
      <c r="G12" s="12" t="s">
        <v>0</v>
      </c>
      <c r="H12" s="14">
        <v>0</v>
      </c>
      <c r="I12" s="23">
        <f>F12*H12</f>
        <v>0</v>
      </c>
      <c r="J12" s="24" t="s">
        <v>19</v>
      </c>
    </row>
    <row r="13" spans="1:10" ht="12" customHeight="1" x14ac:dyDescent="0.2">
      <c r="A13" s="9"/>
      <c r="B13" s="16"/>
      <c r="C13" s="9"/>
      <c r="D13" s="11"/>
      <c r="E13" s="11"/>
      <c r="F13" s="59">
        <f>SUM(F11:F12)</f>
        <v>1266092.6843477557</v>
      </c>
      <c r="G13" s="11"/>
      <c r="H13" s="27"/>
      <c r="I13" s="59">
        <f>SUM(I11:I12)</f>
        <v>456610.92888002045</v>
      </c>
      <c r="J13" s="24"/>
    </row>
    <row r="14" spans="1:10" ht="12" customHeight="1" x14ac:dyDescent="0.2">
      <c r="A14" s="9"/>
      <c r="B14" s="16"/>
      <c r="C14" s="9"/>
      <c r="D14" s="11"/>
      <c r="E14" s="11"/>
      <c r="F14" s="26"/>
      <c r="G14" s="11"/>
      <c r="H14" s="27"/>
      <c r="I14" s="26"/>
      <c r="J14" s="24"/>
    </row>
    <row r="15" spans="1:10" ht="12" customHeight="1" x14ac:dyDescent="0.2">
      <c r="A15" s="9"/>
      <c r="B15" s="16"/>
      <c r="C15" s="9"/>
      <c r="D15" s="11"/>
      <c r="E15" s="11"/>
      <c r="F15" s="26"/>
      <c r="G15" s="11"/>
      <c r="H15" s="27"/>
      <c r="I15" s="26"/>
      <c r="J15" s="24"/>
    </row>
    <row r="16" spans="1:10" ht="12" customHeight="1" x14ac:dyDescent="0.2">
      <c r="A16" s="9"/>
      <c r="B16" s="21"/>
      <c r="C16" s="9"/>
      <c r="D16" s="11"/>
      <c r="E16" s="11"/>
      <c r="F16" s="20"/>
      <c r="G16" s="11"/>
      <c r="H16" s="18"/>
      <c r="I16" s="15"/>
      <c r="J16" s="4"/>
    </row>
    <row r="17" spans="1:10" ht="12" customHeight="1" x14ac:dyDescent="0.2">
      <c r="A17" s="9"/>
      <c r="B17" s="21"/>
      <c r="C17" s="9"/>
      <c r="D17" s="11"/>
      <c r="E17" s="11"/>
      <c r="F17" s="20"/>
      <c r="G17" s="11"/>
      <c r="H17" s="18"/>
      <c r="I17" s="15"/>
      <c r="J17" s="4"/>
    </row>
    <row r="18" spans="1:10" ht="12" customHeight="1" x14ac:dyDescent="0.2">
      <c r="A18" s="9"/>
      <c r="B18" s="21"/>
      <c r="C18" s="9"/>
      <c r="D18" s="11"/>
      <c r="E18" s="11"/>
      <c r="F18" s="20"/>
      <c r="G18" s="11"/>
      <c r="H18" s="18"/>
      <c r="I18" s="15"/>
      <c r="J18" s="4"/>
    </row>
    <row r="19" spans="1:10" ht="12" customHeight="1" x14ac:dyDescent="0.2">
      <c r="A19" s="9" t="s">
        <v>3</v>
      </c>
      <c r="B19" s="21"/>
      <c r="C19" s="9"/>
      <c r="D19" s="11"/>
      <c r="E19" s="11"/>
      <c r="F19" s="20"/>
      <c r="G19" s="11"/>
      <c r="H19" s="18"/>
      <c r="I19" s="15"/>
      <c r="J19" s="4"/>
    </row>
    <row r="20" spans="1:10" ht="12" customHeight="1" x14ac:dyDescent="0.2">
      <c r="A20" s="9"/>
      <c r="B20" s="21"/>
      <c r="C20" s="9"/>
      <c r="D20" s="11"/>
      <c r="E20" s="11"/>
      <c r="F20" s="20"/>
      <c r="G20" s="11"/>
      <c r="H20" s="18"/>
      <c r="I20" s="15"/>
      <c r="J20" s="4"/>
    </row>
    <row r="21" spans="1:10" ht="12" customHeight="1" x14ac:dyDescent="0.2">
      <c r="A21" s="9"/>
      <c r="B21" s="21"/>
      <c r="C21" s="9"/>
      <c r="D21" s="11"/>
      <c r="E21" s="11"/>
      <c r="F21" s="20"/>
      <c r="G21" s="11"/>
      <c r="H21" s="18"/>
      <c r="I21" s="15"/>
      <c r="J21" s="4"/>
    </row>
    <row r="22" spans="1:10" ht="12" customHeight="1" x14ac:dyDescent="0.2">
      <c r="A22" s="9"/>
      <c r="B22" s="21"/>
      <c r="C22" s="9"/>
      <c r="D22" s="11"/>
      <c r="E22" s="11"/>
      <c r="F22" s="20"/>
      <c r="G22" s="11"/>
      <c r="H22" s="18"/>
      <c r="I22" s="15"/>
      <c r="J22" s="4"/>
    </row>
    <row r="23" spans="1:10" ht="12" customHeight="1" x14ac:dyDescent="0.2">
      <c r="A23" s="9"/>
      <c r="B23" s="21"/>
      <c r="C23" s="9"/>
      <c r="D23" s="11"/>
      <c r="E23" s="11"/>
      <c r="F23" s="20"/>
      <c r="G23" s="11"/>
      <c r="H23" s="18"/>
      <c r="I23" s="15"/>
      <c r="J23" s="4"/>
    </row>
    <row r="24" spans="1:10" ht="12" customHeight="1" x14ac:dyDescent="0.2">
      <c r="A24" s="9"/>
      <c r="B24" s="21"/>
      <c r="C24" s="9"/>
      <c r="D24" s="11"/>
      <c r="E24" s="11"/>
      <c r="F24" s="20"/>
      <c r="G24" s="11"/>
      <c r="H24" s="18"/>
      <c r="I24" s="15"/>
      <c r="J24" s="4"/>
    </row>
    <row r="25" spans="1:10" ht="12" customHeight="1" x14ac:dyDescent="0.2">
      <c r="A25" s="9"/>
      <c r="B25" s="21"/>
      <c r="C25" s="9"/>
      <c r="D25" s="11"/>
      <c r="E25" s="11"/>
      <c r="F25" s="20"/>
      <c r="G25" s="11"/>
      <c r="H25" s="18"/>
      <c r="I25" s="15"/>
      <c r="J25" s="4"/>
    </row>
    <row r="26" spans="1:10" ht="12" customHeight="1" x14ac:dyDescent="0.2">
      <c r="A26" s="9"/>
      <c r="B26" s="21"/>
      <c r="C26" s="9"/>
      <c r="D26" s="11"/>
      <c r="E26" s="11"/>
      <c r="F26" s="20"/>
      <c r="G26" s="11"/>
      <c r="H26" s="18"/>
      <c r="I26" s="15"/>
      <c r="J26" s="4"/>
    </row>
    <row r="27" spans="1:10" ht="12" customHeight="1" x14ac:dyDescent="0.2">
      <c r="A27" s="9"/>
      <c r="B27" s="21"/>
      <c r="C27" s="9"/>
      <c r="D27" s="11"/>
      <c r="E27" s="11"/>
      <c r="F27" s="20"/>
      <c r="G27" s="11"/>
      <c r="H27" s="18"/>
      <c r="I27" s="15"/>
      <c r="J27" s="4"/>
    </row>
    <row r="28" spans="1:10" ht="12" customHeight="1" x14ac:dyDescent="0.2">
      <c r="A28" s="9"/>
      <c r="B28" s="21"/>
      <c r="C28" s="9"/>
      <c r="D28" s="11"/>
      <c r="E28" s="11"/>
      <c r="F28" s="20"/>
      <c r="G28" s="11"/>
      <c r="H28" s="18"/>
      <c r="I28" s="15"/>
      <c r="J28" s="4"/>
    </row>
    <row r="29" spans="1:10" ht="12" customHeight="1" x14ac:dyDescent="0.2">
      <c r="A29" s="9"/>
      <c r="B29" s="21"/>
      <c r="C29" s="9"/>
      <c r="D29" s="11"/>
      <c r="E29" s="11"/>
      <c r="F29" s="20"/>
      <c r="G29" s="11"/>
      <c r="H29" s="18"/>
      <c r="I29" s="15"/>
      <c r="J29" s="4"/>
    </row>
    <row r="30" spans="1:10" ht="12" customHeight="1" x14ac:dyDescent="0.2">
      <c r="A30" s="9"/>
      <c r="B30" s="21"/>
      <c r="C30" s="9"/>
      <c r="D30" s="11"/>
      <c r="E30" s="11"/>
      <c r="F30" s="20"/>
      <c r="G30" s="11"/>
      <c r="H30" s="18"/>
      <c r="I30" s="15"/>
      <c r="J30" s="4"/>
    </row>
    <row r="31" spans="1:10" ht="12" customHeight="1" x14ac:dyDescent="0.2">
      <c r="A31" s="9"/>
      <c r="B31" s="21"/>
      <c r="C31" s="9"/>
      <c r="D31" s="11"/>
      <c r="E31" s="11"/>
      <c r="F31" s="20"/>
      <c r="G31" s="11"/>
      <c r="H31" s="18"/>
      <c r="I31" s="15"/>
      <c r="J31" s="4"/>
    </row>
    <row r="32" spans="1:10" ht="12" customHeight="1" x14ac:dyDescent="0.2">
      <c r="A32" s="9"/>
      <c r="B32" s="21"/>
      <c r="C32" s="9"/>
      <c r="D32" s="11"/>
      <c r="E32" s="11"/>
      <c r="F32" s="20"/>
      <c r="G32" s="11"/>
      <c r="H32" s="18"/>
      <c r="I32" s="15"/>
      <c r="J32" s="4"/>
    </row>
    <row r="33" spans="1:10" ht="12" customHeight="1" x14ac:dyDescent="0.2">
      <c r="A33" s="9"/>
      <c r="B33" s="21"/>
      <c r="C33" s="9"/>
      <c r="D33" s="11"/>
      <c r="E33" s="11"/>
      <c r="F33" s="20"/>
      <c r="G33" s="11"/>
      <c r="H33" s="18"/>
      <c r="I33" s="15"/>
      <c r="J33" s="4"/>
    </row>
    <row r="34" spans="1:10" ht="12" customHeight="1" x14ac:dyDescent="0.2">
      <c r="A34" s="9"/>
      <c r="B34" s="21"/>
      <c r="C34" s="9"/>
      <c r="D34" s="11"/>
      <c r="E34" s="11"/>
      <c r="F34" s="20"/>
      <c r="G34" s="11"/>
      <c r="H34" s="18"/>
      <c r="I34" s="15"/>
      <c r="J34" s="4"/>
    </row>
    <row r="35" spans="1:10" ht="12" customHeight="1" x14ac:dyDescent="0.2">
      <c r="A35" s="9"/>
      <c r="B35" s="21"/>
      <c r="C35" s="9"/>
      <c r="D35" s="11"/>
      <c r="E35" s="11"/>
      <c r="F35" s="20"/>
      <c r="G35" s="11"/>
      <c r="H35" s="18"/>
      <c r="I35" s="15"/>
      <c r="J35" s="4"/>
    </row>
    <row r="36" spans="1:10" ht="12" customHeight="1" x14ac:dyDescent="0.2">
      <c r="A36" s="9"/>
      <c r="B36" s="21"/>
      <c r="C36" s="9"/>
      <c r="D36" s="11"/>
      <c r="E36" s="11"/>
      <c r="F36" s="20"/>
      <c r="G36" s="11"/>
      <c r="H36" s="18"/>
      <c r="I36" s="15"/>
      <c r="J36" s="4"/>
    </row>
    <row r="37" spans="1:10" ht="12" customHeight="1" x14ac:dyDescent="0.2">
      <c r="A37" s="9"/>
      <c r="B37" s="21"/>
      <c r="C37" s="9"/>
      <c r="D37" s="11"/>
      <c r="E37" s="11"/>
      <c r="F37" s="20"/>
      <c r="G37" s="11"/>
      <c r="H37" s="18"/>
      <c r="I37" s="15"/>
      <c r="J37" s="4"/>
    </row>
    <row r="38" spans="1:10" ht="12" customHeight="1" x14ac:dyDescent="0.2">
      <c r="A38" s="9"/>
      <c r="B38" s="21"/>
      <c r="C38" s="9"/>
      <c r="D38" s="11"/>
      <c r="E38" s="11"/>
      <c r="F38" s="20"/>
      <c r="G38" s="11"/>
      <c r="H38" s="18"/>
      <c r="I38" s="15"/>
      <c r="J38" s="4"/>
    </row>
    <row r="39" spans="1:10" ht="12" customHeight="1" x14ac:dyDescent="0.2">
      <c r="A39" s="9"/>
      <c r="B39" s="21"/>
      <c r="C39" s="9"/>
      <c r="D39" s="11"/>
      <c r="E39" s="11"/>
      <c r="F39" s="20"/>
      <c r="G39" s="11"/>
      <c r="H39" s="18"/>
      <c r="I39" s="15"/>
      <c r="J39" s="4"/>
    </row>
    <row r="40" spans="1:10" ht="12" customHeight="1" x14ac:dyDescent="0.2">
      <c r="B40" s="21"/>
      <c r="C40" s="9"/>
      <c r="D40" s="11"/>
      <c r="E40" s="11"/>
      <c r="F40" s="20"/>
      <c r="G40" s="11"/>
      <c r="H40" s="18"/>
      <c r="I40" s="15"/>
      <c r="J40" s="4"/>
    </row>
    <row r="41" spans="1:10" ht="12" customHeight="1" x14ac:dyDescent="0.2">
      <c r="B41" s="21"/>
      <c r="C41" s="9"/>
      <c r="D41" s="11"/>
      <c r="E41" s="11"/>
      <c r="F41" s="20"/>
      <c r="G41" s="11"/>
      <c r="H41" s="18"/>
      <c r="I41" s="15"/>
      <c r="J41" s="4"/>
    </row>
    <row r="42" spans="1:10" ht="12" customHeight="1" x14ac:dyDescent="0.2">
      <c r="B42" s="21"/>
      <c r="C42" s="9"/>
      <c r="D42" s="11"/>
      <c r="E42" s="11"/>
      <c r="F42" s="20"/>
      <c r="G42" s="11"/>
      <c r="H42" s="18"/>
      <c r="I42" s="15"/>
      <c r="J42" s="4"/>
    </row>
    <row r="43" spans="1:10" ht="12" customHeight="1" x14ac:dyDescent="0.2">
      <c r="B43" s="21"/>
      <c r="C43" s="9"/>
      <c r="D43" s="11"/>
      <c r="E43" s="11"/>
      <c r="F43" s="20"/>
      <c r="G43" s="11"/>
      <c r="H43" s="18"/>
      <c r="I43" s="15"/>
      <c r="J43" s="4"/>
    </row>
    <row r="44" spans="1:10" ht="12" customHeight="1" x14ac:dyDescent="0.2">
      <c r="B44" s="21"/>
      <c r="C44" s="9"/>
      <c r="D44" s="11"/>
      <c r="E44" s="11"/>
      <c r="F44" s="20"/>
      <c r="G44" s="11"/>
      <c r="H44" s="18"/>
      <c r="I44" s="15"/>
      <c r="J44" s="4"/>
    </row>
    <row r="45" spans="1:10" ht="12" customHeight="1" x14ac:dyDescent="0.2">
      <c r="B45" s="21"/>
      <c r="C45" s="9"/>
      <c r="D45" s="11"/>
      <c r="E45" s="11"/>
      <c r="F45" s="20"/>
      <c r="G45" s="11"/>
      <c r="H45" s="18"/>
      <c r="I45" s="15"/>
      <c r="J45" s="4"/>
    </row>
    <row r="46" spans="1:10" ht="12" customHeight="1" x14ac:dyDescent="0.2">
      <c r="B46" s="21"/>
      <c r="C46" s="9"/>
      <c r="D46" s="11"/>
      <c r="E46" s="11"/>
      <c r="F46" s="20"/>
      <c r="G46" s="11"/>
      <c r="H46" s="18"/>
      <c r="I46" s="15"/>
      <c r="J46" s="4"/>
    </row>
    <row r="47" spans="1:10" ht="12" customHeight="1" x14ac:dyDescent="0.2">
      <c r="B47" s="21"/>
      <c r="C47" s="9"/>
      <c r="D47" s="11"/>
      <c r="E47" s="11"/>
      <c r="F47" s="20"/>
      <c r="G47" s="11"/>
      <c r="H47" s="18"/>
      <c r="I47" s="15"/>
      <c r="J47" s="4"/>
    </row>
    <row r="48" spans="1:10" ht="12" customHeight="1" x14ac:dyDescent="0.2">
      <c r="B48" s="21"/>
      <c r="C48" s="9"/>
      <c r="D48" s="11"/>
      <c r="E48" s="11"/>
      <c r="F48" s="20"/>
      <c r="G48" s="11"/>
      <c r="H48" s="18"/>
      <c r="I48" s="15"/>
      <c r="J48" s="4"/>
    </row>
    <row r="49" spans="1:10" ht="12" customHeight="1" x14ac:dyDescent="0.2">
      <c r="B49" s="21"/>
      <c r="C49" s="9"/>
      <c r="D49" s="11"/>
      <c r="E49" s="11"/>
      <c r="F49" s="20"/>
      <c r="G49" s="11"/>
      <c r="H49" s="18"/>
      <c r="I49" s="15"/>
      <c r="J49" s="4"/>
    </row>
    <row r="50" spans="1:10" ht="12" customHeight="1" x14ac:dyDescent="0.2">
      <c r="A50" s="9"/>
      <c r="B50" s="21"/>
      <c r="C50" s="9"/>
      <c r="D50" s="11"/>
      <c r="E50" s="11"/>
      <c r="F50" s="20"/>
      <c r="G50" s="11"/>
      <c r="H50" s="18"/>
      <c r="I50" s="15"/>
      <c r="J50" s="4"/>
    </row>
    <row r="51" spans="1:10" ht="12" customHeight="1" x14ac:dyDescent="0.2">
      <c r="A51" s="9"/>
      <c r="B51" s="21"/>
      <c r="C51" s="9"/>
      <c r="D51" s="11"/>
      <c r="E51" s="11"/>
      <c r="F51" s="20"/>
      <c r="G51" s="11"/>
      <c r="H51" s="18"/>
      <c r="I51" s="15"/>
      <c r="J51" s="4"/>
    </row>
    <row r="52" spans="1:10" ht="12" customHeight="1" x14ac:dyDescent="0.2">
      <c r="A52" s="9"/>
      <c r="B52" s="9"/>
      <c r="C52" s="9"/>
      <c r="D52" s="11"/>
      <c r="E52" s="11"/>
      <c r="F52" s="20"/>
      <c r="G52" s="11"/>
      <c r="H52" s="18"/>
      <c r="I52" s="15"/>
      <c r="J52" s="4"/>
    </row>
    <row r="53" spans="1:10" ht="12" customHeight="1" x14ac:dyDescent="0.2">
      <c r="A53" s="9"/>
      <c r="B53" s="9"/>
      <c r="C53" s="9"/>
      <c r="D53" s="11"/>
      <c r="E53" s="11"/>
      <c r="F53" s="20"/>
      <c r="G53" s="11"/>
      <c r="H53" s="18"/>
      <c r="I53" s="15"/>
      <c r="J53" s="4"/>
    </row>
    <row r="54" spans="1:10" ht="12" customHeight="1" x14ac:dyDescent="0.2">
      <c r="A54" s="9"/>
      <c r="B54" s="9"/>
      <c r="C54" s="9"/>
      <c r="D54" s="11"/>
      <c r="E54" s="11"/>
      <c r="F54" s="20"/>
      <c r="G54" s="11"/>
      <c r="H54" s="18"/>
      <c r="I54" s="15"/>
      <c r="J54" s="4"/>
    </row>
    <row r="55" spans="1:10" ht="12" customHeight="1" thickBot="1" x14ac:dyDescent="0.25">
      <c r="A55" s="9"/>
      <c r="B55" s="19" t="s">
        <v>14</v>
      </c>
      <c r="C55" s="9"/>
      <c r="D55" s="11"/>
      <c r="E55" s="11"/>
      <c r="F55" s="11"/>
      <c r="G55" s="11"/>
      <c r="H55" s="11"/>
      <c r="I55" s="11"/>
      <c r="J55" s="4"/>
    </row>
    <row r="56" spans="1:10" ht="12" customHeight="1" x14ac:dyDescent="0.2">
      <c r="A56" s="48"/>
      <c r="B56" s="52" t="s">
        <v>16</v>
      </c>
      <c r="C56" s="52"/>
      <c r="D56" s="52"/>
      <c r="E56" s="52"/>
      <c r="F56" s="52"/>
      <c r="G56" s="52"/>
      <c r="H56" s="52"/>
      <c r="I56" s="52"/>
      <c r="J56" s="53"/>
    </row>
    <row r="57" spans="1:10" ht="12" customHeight="1" x14ac:dyDescent="0.2">
      <c r="A57" s="49"/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12" customHeight="1" x14ac:dyDescent="0.2">
      <c r="A58" s="49"/>
      <c r="B58" s="54"/>
      <c r="C58" s="54"/>
      <c r="D58" s="54"/>
      <c r="E58" s="54"/>
      <c r="F58" s="54"/>
      <c r="G58" s="54"/>
      <c r="H58" s="54"/>
      <c r="I58" s="54"/>
      <c r="J58" s="55"/>
    </row>
    <row r="59" spans="1:10" ht="12" customHeight="1" x14ac:dyDescent="0.2">
      <c r="A59" s="49"/>
      <c r="B59" s="54"/>
      <c r="C59" s="54"/>
      <c r="D59" s="54"/>
      <c r="E59" s="54"/>
      <c r="F59" s="54"/>
      <c r="G59" s="54"/>
      <c r="H59" s="54"/>
      <c r="I59" s="54"/>
      <c r="J59" s="55"/>
    </row>
    <row r="60" spans="1:10" ht="12" customHeight="1" x14ac:dyDescent="0.2">
      <c r="A60" s="49"/>
      <c r="B60" s="54"/>
      <c r="C60" s="54"/>
      <c r="D60" s="54"/>
      <c r="E60" s="54"/>
      <c r="F60" s="54"/>
      <c r="G60" s="54"/>
      <c r="H60" s="54"/>
      <c r="I60" s="54"/>
      <c r="J60" s="55"/>
    </row>
    <row r="61" spans="1:10" ht="12" customHeight="1" x14ac:dyDescent="0.2">
      <c r="A61" s="49"/>
      <c r="B61" s="54"/>
      <c r="C61" s="54"/>
      <c r="D61" s="54"/>
      <c r="E61" s="54"/>
      <c r="F61" s="54"/>
      <c r="G61" s="54"/>
      <c r="H61" s="54"/>
      <c r="I61" s="54"/>
      <c r="J61" s="55"/>
    </row>
    <row r="62" spans="1:10" ht="12" customHeight="1" thickBot="1" x14ac:dyDescent="0.25">
      <c r="A62" s="51"/>
      <c r="B62" s="56"/>
      <c r="C62" s="56"/>
      <c r="D62" s="56"/>
      <c r="E62" s="56"/>
      <c r="F62" s="56"/>
      <c r="G62" s="56"/>
      <c r="H62" s="56"/>
      <c r="I62" s="56"/>
      <c r="J62" s="57"/>
    </row>
    <row r="63" spans="1:10" ht="12" customHeigh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</row>
    <row r="64" spans="1:10" ht="12" customHeigh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</row>
  </sheetData>
  <mergeCells count="1">
    <mergeCell ref="B56:J62"/>
  </mergeCells>
  <conditionalFormatting sqref="J3">
    <cfRule type="cellIs" dxfId="4" priority="10" stopIfTrue="1" operator="equal">
      <formula>"x.x"</formula>
    </cfRule>
  </conditionalFormatting>
  <conditionalFormatting sqref="B10">
    <cfRule type="cellIs" dxfId="3" priority="8" stopIfTrue="1" operator="equal">
      <formula>"Adjustment to Income/Expense/Rate Base:"</formula>
    </cfRule>
  </conditionalFormatting>
  <conditionalFormatting sqref="B13:B15">
    <cfRule type="cellIs" dxfId="2" priority="4" stopIfTrue="1" operator="equal">
      <formula>"Title"</formula>
    </cfRule>
  </conditionalFormatting>
  <conditionalFormatting sqref="B11">
    <cfRule type="cellIs" dxfId="1" priority="3" stopIfTrue="1" operator="equal">
      <formula>"Title"</formula>
    </cfRule>
  </conditionalFormatting>
  <conditionalFormatting sqref="B12">
    <cfRule type="cellIs" dxfId="0" priority="1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6:E54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1:G54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54">
      <formula1>#REF!</formula1>
    </dataValidation>
  </dataValidations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16"/>
  <sheetViews>
    <sheetView view="pageBreakPreview" zoomScaleNormal="100" zoomScaleSheetLayoutView="100" workbookViewId="0">
      <selection activeCell="A4" sqref="A4"/>
    </sheetView>
  </sheetViews>
  <sheetFormatPr defaultColWidth="9.140625" defaultRowHeight="12.75" x14ac:dyDescent="0.2"/>
  <cols>
    <col min="1" max="1" width="31.7109375" style="29" customWidth="1"/>
    <col min="2" max="2" width="16.42578125" style="29" customWidth="1"/>
    <col min="3" max="3" width="15" style="29" bestFit="1" customWidth="1"/>
    <col min="4" max="4" width="12.42578125" style="29" bestFit="1" customWidth="1"/>
    <col min="5" max="5" width="10.28515625" style="29" bestFit="1" customWidth="1"/>
    <col min="6" max="6" width="8" style="29" bestFit="1" customWidth="1"/>
    <col min="7" max="16384" width="9.140625" style="29"/>
  </cols>
  <sheetData>
    <row r="1" spans="1:6" x14ac:dyDescent="0.2">
      <c r="A1" s="28" t="s">
        <v>1</v>
      </c>
    </row>
    <row r="2" spans="1:6" x14ac:dyDescent="0.2">
      <c r="A2" s="30" t="s">
        <v>34</v>
      </c>
    </row>
    <row r="3" spans="1:6" x14ac:dyDescent="0.2">
      <c r="A3" s="30" t="s">
        <v>20</v>
      </c>
    </row>
    <row r="4" spans="1:6" x14ac:dyDescent="0.2">
      <c r="A4" s="30"/>
    </row>
    <row r="6" spans="1:6" s="31" customFormat="1" x14ac:dyDescent="0.2">
      <c r="B6" s="32"/>
      <c r="C6" s="32"/>
      <c r="D6" s="32"/>
      <c r="E6" s="32"/>
      <c r="F6" s="32"/>
    </row>
    <row r="7" spans="1:6" s="31" customFormat="1" ht="38.25" x14ac:dyDescent="0.2">
      <c r="A7" s="33" t="s">
        <v>21</v>
      </c>
      <c r="B7" s="34" t="s">
        <v>22</v>
      </c>
      <c r="C7" s="35" t="s">
        <v>23</v>
      </c>
      <c r="D7" s="36" t="s">
        <v>24</v>
      </c>
      <c r="E7" s="37" t="s">
        <v>25</v>
      </c>
      <c r="F7" s="37" t="s">
        <v>33</v>
      </c>
    </row>
    <row r="8" spans="1:6" x14ac:dyDescent="0.2">
      <c r="A8" s="29" t="s">
        <v>26</v>
      </c>
      <c r="B8" s="40">
        <v>9234829.379999999</v>
      </c>
      <c r="C8" s="40">
        <v>11351003.314347755</v>
      </c>
      <c r="D8" s="38">
        <f>+C8-B8</f>
        <v>2116173.9343477562</v>
      </c>
      <c r="E8" s="39">
        <v>456</v>
      </c>
      <c r="F8" s="40" t="s">
        <v>2</v>
      </c>
    </row>
    <row r="9" spans="1:6" x14ac:dyDescent="0.2">
      <c r="A9" s="29" t="s">
        <v>27</v>
      </c>
      <c r="B9" s="40">
        <v>742693.87000000011</v>
      </c>
      <c r="C9" s="45">
        <v>0</v>
      </c>
      <c r="D9" s="38">
        <f t="shared" ref="D9:D13" si="0">+C9-B9</f>
        <v>-742693.87000000011</v>
      </c>
      <c r="E9" s="39">
        <v>456</v>
      </c>
      <c r="F9" s="40" t="s">
        <v>0</v>
      </c>
    </row>
    <row r="10" spans="1:6" x14ac:dyDescent="0.2">
      <c r="A10" s="29" t="s">
        <v>28</v>
      </c>
      <c r="B10" s="40">
        <v>63321.55</v>
      </c>
      <c r="C10" s="40">
        <v>0</v>
      </c>
      <c r="D10" s="38">
        <f t="shared" si="0"/>
        <v>-63321.55</v>
      </c>
      <c r="E10" s="39">
        <v>456</v>
      </c>
      <c r="F10" s="40" t="s">
        <v>0</v>
      </c>
    </row>
    <row r="11" spans="1:6" x14ac:dyDescent="0.2">
      <c r="A11" s="29" t="s">
        <v>29</v>
      </c>
      <c r="B11" s="40">
        <v>203552.07</v>
      </c>
      <c r="C11" s="40">
        <v>0</v>
      </c>
      <c r="D11" s="38">
        <f t="shared" si="0"/>
        <v>-203552.07</v>
      </c>
      <c r="E11" s="39">
        <v>456</v>
      </c>
      <c r="F11" s="40" t="s">
        <v>0</v>
      </c>
    </row>
    <row r="12" spans="1:6" x14ac:dyDescent="0.2">
      <c r="A12" s="29" t="s">
        <v>30</v>
      </c>
      <c r="B12" s="46">
        <v>-202709.03999999992</v>
      </c>
      <c r="C12" s="46">
        <v>0</v>
      </c>
      <c r="D12" s="38">
        <f t="shared" si="0"/>
        <v>202709.03999999992</v>
      </c>
      <c r="E12" s="39">
        <v>456</v>
      </c>
      <c r="F12" s="40" t="s">
        <v>0</v>
      </c>
    </row>
    <row r="13" spans="1:6" x14ac:dyDescent="0.2">
      <c r="A13" s="29" t="s">
        <v>31</v>
      </c>
      <c r="B13" s="46">
        <v>43222.80000000001</v>
      </c>
      <c r="C13" s="46">
        <v>0</v>
      </c>
      <c r="D13" s="38">
        <f t="shared" si="0"/>
        <v>-43222.80000000001</v>
      </c>
      <c r="E13" s="39">
        <v>456</v>
      </c>
      <c r="F13" s="40" t="s">
        <v>0</v>
      </c>
    </row>
    <row r="14" spans="1:6" ht="13.5" thickBot="1" x14ac:dyDescent="0.25">
      <c r="B14" s="47">
        <f t="shared" ref="B14:C14" si="1">SUM(B8:B13)</f>
        <v>10084910.630000003</v>
      </c>
      <c r="C14" s="47">
        <f t="shared" si="1"/>
        <v>11351003.314347755</v>
      </c>
      <c r="D14" s="42">
        <f>SUM(D8:D13)</f>
        <v>1266092.684347756</v>
      </c>
      <c r="E14" s="39"/>
      <c r="F14" s="40"/>
    </row>
    <row r="15" spans="1:6" ht="13.5" thickTop="1" x14ac:dyDescent="0.2">
      <c r="B15" s="46"/>
      <c r="C15" s="46"/>
      <c r="D15" s="43" t="s">
        <v>32</v>
      </c>
      <c r="E15" s="44"/>
      <c r="F15" s="44"/>
    </row>
    <row r="16" spans="1:6" x14ac:dyDescent="0.2">
      <c r="B16" s="41"/>
      <c r="C16" s="41"/>
      <c r="D16" s="41"/>
      <c r="E16" s="41"/>
      <c r="F16" s="41"/>
    </row>
  </sheetData>
  <pageMargins left="0.7" right="0.7" top="0.75" bottom="0.75" header="0.3" footer="0.3"/>
  <pageSetup scale="97" fitToHeight="0" orientation="portrait" r:id="rId1"/>
  <headerFooter alignWithMargins="0">
    <oddHeader>&amp;RPage 3.4.1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1A3580-36AD-4ADD-86CC-E60616971C7A}"/>
</file>

<file path=customXml/itemProps2.xml><?xml version="1.0" encoding="utf-8"?>
<ds:datastoreItem xmlns:ds="http://schemas.openxmlformats.org/officeDocument/2006/customXml" ds:itemID="{060A7CB1-01C2-4ADF-BB9A-B7BF3AC86DB8}"/>
</file>

<file path=customXml/itemProps3.xml><?xml version="1.0" encoding="utf-8"?>
<ds:datastoreItem xmlns:ds="http://schemas.openxmlformats.org/officeDocument/2006/customXml" ds:itemID="{BD39E8C4-5EE4-4D96-A5E4-9775C02CE724}"/>
</file>

<file path=customXml/itemProps4.xml><?xml version="1.0" encoding="utf-8"?>
<ds:datastoreItem xmlns:ds="http://schemas.openxmlformats.org/officeDocument/2006/customXml" ds:itemID="{0446C44B-0545-4318-947C-E282D55AA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3.4</vt:lpstr>
      <vt:lpstr>Page 3.4.1</vt:lpstr>
      <vt:lpstr>'Page 3.4'!Print_Area</vt:lpstr>
      <vt:lpstr>'Page 3.4.1'!Print_Area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2019-11-25T16:27:54Z</dcterms:created>
  <dcterms:modified xsi:type="dcterms:W3CDTF">2019-11-26T23:58:03Z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