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0" yWindow="120" windowWidth="22980" windowHeight="10596"/>
  </bookViews>
  <sheets>
    <sheet name="Confidential " sheetId="16" r:id="rId1"/>
    <sheet name="SOE 10-2019 (C)" sheetId="13" r:id="rId2"/>
    <sheet name="SOE 11-2019 (C)" sheetId="10" r:id="rId3"/>
    <sheet name="SOE 12-2019 (C)" sheetId="14" r:id="rId4"/>
    <sheet name="SOE 12ME 12-2019 (C)" sheetId="15" r:id="rId5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SAPBEXhrIndnt">"Wide"</definedName>
    <definedName name="SAPsysID">"708C5W7SBKP804JT78WJ0JNKI"</definedName>
    <definedName name="SAPwbID">"ARS"</definedName>
  </definedNames>
  <calcPr calcId="162913"/>
</workbook>
</file>

<file path=xl/calcChain.xml><?xml version="1.0" encoding="utf-8"?>
<calcChain xmlns="http://schemas.openxmlformats.org/spreadsheetml/2006/main">
  <c r="B27" i="15" l="1"/>
  <c r="B17" i="15"/>
  <c r="B21" i="15" s="1"/>
  <c r="B29" i="15" s="1"/>
  <c r="B26" i="14"/>
  <c r="B55" i="15"/>
  <c r="B16" i="14"/>
  <c r="B20" i="14" s="1"/>
  <c r="B54" i="14"/>
  <c r="B59" i="15" l="1"/>
  <c r="B58" i="14"/>
  <c r="B28" i="14"/>
  <c r="B26" i="13"/>
  <c r="B54" i="13"/>
  <c r="B16" i="13"/>
  <c r="B20" i="13" s="1"/>
  <c r="B16" i="10"/>
  <c r="B20" i="10" s="1"/>
  <c r="B26" i="10"/>
  <c r="B54" i="10"/>
  <c r="B28" i="13" l="1"/>
  <c r="B58" i="13"/>
  <c r="B58" i="10"/>
  <c r="B28" i="10"/>
</calcChain>
</file>

<file path=xl/sharedStrings.xml><?xml version="1.0" encoding="utf-8"?>
<sst xmlns="http://schemas.openxmlformats.org/spreadsheetml/2006/main" count="187" uniqueCount="42">
  <si>
    <t>PUGET SOUND ENERGY</t>
  </si>
  <si>
    <t>SUMMARY OF ELECTRIC OPERATING REVENUE &amp; KWH SALES</t>
  </si>
  <si>
    <t>INCREASE (DECREASE)</t>
  </si>
  <si>
    <t/>
  </si>
  <si>
    <t>ACTUAL</t>
  </si>
  <si>
    <t>SALE OF ELECTRICITY - REVENUE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</si>
  <si>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</si>
  <si>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</si>
  <si>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</si>
  <si>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</si>
  <si>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</si>
  <si>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</si>
  <si>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</si>
  <si>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</si>
  <si>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</si>
  <si>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</si>
  <si>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</si>
  <si>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</si>
  <si>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</si>
  <si>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</si>
  <si>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</si>
  <si>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</si>
  <si>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</si>
  <si>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</si>
  <si>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</si>
  <si>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</si>
  <si>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</si>
  <si>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</si>
  <si>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</si>
  <si>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</si>
  <si>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</si>
  <si>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</si>
  <si>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</si>
  <si>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</si>
  <si>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</si>
  <si>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</si>
  <si>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MONTH OF OCTOBER 2019</t>
  </si>
  <si>
    <t>MONTH OF DECEMBER 2019</t>
  </si>
  <si>
    <t>TWELVE MONTHS ENDED DECEMBER 31, 2019</t>
  </si>
  <si>
    <t>MONTH OF NOVEMBER 2019</t>
  </si>
  <si>
    <t xml:space="preserve">Shaded Information is Designated as Confidential </t>
  </si>
  <si>
    <t>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</si>
</sst>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_-* #,##0.00\ _D_M_-;\-* #,##0.00\ _D_M_-;_-* &quot;-&quot;??\ _D_M_-;_-@_-"/>
    <numFmt numFmtId="166" formatCode="_(* #,##0_);_(* \(#,##0\);_(* &quot;-&quot;??_);_(@_)"/>
    <numFmt numFmtId="168" formatCode="0.000000"/>
    <numFmt numFmtId="169" formatCode="_(#,##0_);\(#,##0\);_(#,##0_);_(@_)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Alignment="1">
      <alignment wrapText="1"/>
    </xf>
    <xf numFmtId="39" fontId="2" fillId="0" borderId="0" xfId="0" applyNumberFormat="1" applyFont="1" applyFill="1" applyAlignment="1" applyProtection="1">
      <alignment wrapText="1"/>
    </xf>
    <xf numFmtId="39" fontId="1" fillId="0" borderId="0" xfId="0" applyNumberFormat="1" applyFont="1" applyFill="1" applyAlignment="1" applyProtection="1">
      <alignment horizontal="centerContinuous"/>
    </xf>
    <xf numFmtId="0" fontId="6" fillId="0" borderId="0" xfId="0" applyFont="1" applyFill="1" applyProtection="1"/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2" fillId="0" borderId="0" xfId="0" applyNumberFormat="1" applyFont="1" applyFill="1" applyAlignment="1" applyProtection="1"/>
    <xf numFmtId="39" fontId="2" fillId="0" borderId="0" xfId="0" applyNumberFormat="1" applyFont="1" applyFill="1" applyProtection="1"/>
    <xf numFmtId="39" fontId="4" fillId="0" borderId="0" xfId="0" applyNumberFormat="1" applyFont="1" applyFill="1" applyProtection="1"/>
    <xf numFmtId="39" fontId="2" fillId="0" borderId="0" xfId="0" applyNumberFormat="1" applyFont="1" applyFill="1" applyProtection="1"/>
    <xf numFmtId="39" fontId="2" fillId="0" borderId="0" xfId="0" applyNumberFormat="1" applyFont="1" applyFill="1" applyAlignment="1" applyProtection="1">
      <alignment horizontal="left"/>
    </xf>
    <xf numFmtId="39" fontId="2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2" fillId="0" borderId="1" xfId="0" quotePrefix="1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Protection="1"/>
    <xf numFmtId="9" fontId="0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left" indent="1"/>
    </xf>
    <xf numFmtId="39" fontId="5" fillId="0" borderId="0" xfId="0" applyNumberFormat="1" applyFont="1" applyFill="1" applyBorder="1" applyAlignment="1" applyProtection="1">
      <alignment horizontal="left" indent="1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Alignment="1" applyProtection="1">
      <alignment horizontal="left" indent="1"/>
    </xf>
    <xf numFmtId="39" fontId="5" fillId="0" borderId="0" xfId="0" applyNumberFormat="1" applyFont="1" applyFill="1" applyAlignment="1" applyProtection="1">
      <alignment horizontal="left"/>
    </xf>
    <xf numFmtId="165" fontId="0" fillId="0" borderId="0" xfId="0" applyNumberFormat="1" applyFont="1" applyFill="1" applyProtection="1"/>
    <xf numFmtId="43" fontId="6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left"/>
    </xf>
    <xf numFmtId="39" fontId="2" fillId="0" borderId="0" xfId="0" applyNumberFormat="1" applyFont="1" applyFill="1" applyAlignment="1" applyProtection="1">
      <alignment wrapText="1"/>
    </xf>
    <xf numFmtId="0" fontId="6" fillId="0" borderId="0" xfId="0" applyFont="1" applyAlignment="1">
      <alignment wrapText="1"/>
    </xf>
    <xf numFmtId="168" fontId="7" fillId="2" borderId="0" xfId="0" applyNumberFormat="1" applyFont="1" applyFill="1" applyAlignment="1">
      <alignment horizontal="left"/>
    </xf>
    <xf numFmtId="168" fontId="2" fillId="2" borderId="0" xfId="0" applyNumberFormat="1" applyFont="1" applyFill="1" applyAlignment="1"/>
    <xf numFmtId="168" fontId="2" fillId="2" borderId="0" xfId="0" applyNumberFormat="1" applyFont="1" applyFill="1" applyAlignment="1">
      <alignment horizontal="left"/>
    </xf>
    <xf numFmtId="168" fontId="7" fillId="2" borderId="0" xfId="0" applyNumberFormat="1" applyFont="1" applyFill="1" applyAlignment="1"/>
    <xf numFmtId="168" fontId="8" fillId="2" borderId="0" xfId="0" applyNumberFormat="1" applyFont="1" applyFill="1" applyAlignment="1">
      <alignment horizontal="left"/>
    </xf>
    <xf numFmtId="44" fontId="5" fillId="3" borderId="2" xfId="0" applyNumberFormat="1" applyFont="1" applyFill="1" applyBorder="1" applyAlignment="1" applyProtection="1">
      <alignment horizontal="right"/>
    </xf>
    <xf numFmtId="43" fontId="5" fillId="3" borderId="3" xfId="0" applyNumberFormat="1" applyFont="1" applyFill="1" applyBorder="1" applyAlignment="1" applyProtection="1">
      <alignment horizontal="right"/>
    </xf>
    <xf numFmtId="43" fontId="5" fillId="3" borderId="4" xfId="0" applyNumberFormat="1" applyFont="1" applyFill="1" applyBorder="1" applyAlignment="1" applyProtection="1">
      <alignment horizontal="right"/>
    </xf>
    <xf numFmtId="43" fontId="5" fillId="3" borderId="5" xfId="0" applyNumberFormat="1" applyFont="1" applyFill="1" applyBorder="1" applyAlignment="1" applyProtection="1">
      <alignment horizontal="right"/>
    </xf>
    <xf numFmtId="43" fontId="2" fillId="3" borderId="4" xfId="0" applyNumberFormat="1" applyFont="1" applyFill="1" applyBorder="1" applyAlignment="1" applyProtection="1">
      <alignment horizontal="right"/>
    </xf>
    <xf numFmtId="44" fontId="5" fillId="3" borderId="3" xfId="0" applyNumberFormat="1" applyFont="1" applyFill="1" applyBorder="1" applyAlignment="1" applyProtection="1">
      <alignment horizontal="right"/>
    </xf>
    <xf numFmtId="44" fontId="5" fillId="3" borderId="6" xfId="0" applyNumberFormat="1" applyFont="1" applyFill="1" applyBorder="1" applyAlignment="1" applyProtection="1">
      <alignment horizontal="right"/>
    </xf>
    <xf numFmtId="44" fontId="2" fillId="3" borderId="3" xfId="0" applyNumberFormat="1" applyFont="1" applyFill="1" applyBorder="1" applyAlignment="1" applyProtection="1">
      <alignment horizontal="right"/>
    </xf>
    <xf numFmtId="44" fontId="2" fillId="3" borderId="3" xfId="0" applyNumberFormat="1" applyFont="1" applyFill="1" applyBorder="1" applyProtection="1"/>
    <xf numFmtId="44" fontId="2" fillId="3" borderId="3" xfId="0" applyNumberFormat="1" applyFont="1" applyFill="1" applyBorder="1" applyAlignment="1" applyProtection="1">
      <alignment horizontal="center"/>
    </xf>
    <xf numFmtId="0" fontId="2" fillId="3" borderId="5" xfId="0" quotePrefix="1" applyNumberFormat="1" applyFont="1" applyFill="1" applyBorder="1" applyAlignment="1" applyProtection="1">
      <alignment horizontal="center"/>
    </xf>
    <xf numFmtId="44" fontId="5" fillId="3" borderId="3" xfId="0" applyNumberFormat="1" applyFont="1" applyFill="1" applyBorder="1" applyAlignment="1" applyProtection="1">
      <alignment horizontal="fill"/>
    </xf>
    <xf numFmtId="166" fontId="5" fillId="3" borderId="3" xfId="0" applyNumberFormat="1" applyFont="1" applyFill="1" applyBorder="1" applyAlignment="1" applyProtection="1">
      <alignment horizontal="right"/>
    </xf>
    <xf numFmtId="166" fontId="2" fillId="3" borderId="4" xfId="0" applyNumberFormat="1" applyFont="1" applyFill="1" applyBorder="1" applyAlignment="1" applyProtection="1">
      <alignment horizontal="right"/>
    </xf>
    <xf numFmtId="166" fontId="5" fillId="3" borderId="5" xfId="0" applyNumberFormat="1" applyFont="1" applyFill="1" applyBorder="1" applyAlignment="1" applyProtection="1">
      <alignment horizontal="right"/>
    </xf>
    <xf numFmtId="166" fontId="5" fillId="3" borderId="4" xfId="0" applyNumberFormat="1" applyFont="1" applyFill="1" applyBorder="1" applyAlignment="1" applyProtection="1">
      <alignment horizontal="right"/>
    </xf>
    <xf numFmtId="169" fontId="5" fillId="4" borderId="6" xfId="0" applyNumberFormat="1" applyFont="1" applyFill="1" applyBorder="1" applyAlignment="1" applyProtection="1"/>
    <xf numFmtId="0" fontId="5" fillId="4" borderId="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L17"/>
  <sheetViews>
    <sheetView tabSelected="1" zoomScaleNormal="100" workbookViewId="0">
      <selection activeCell="C33" sqref="C33"/>
    </sheetView>
  </sheetViews>
  <sheetFormatPr defaultColWidth="9.109375" defaultRowHeight="13.2" x14ac:dyDescent="0.25"/>
  <cols>
    <col min="1" max="11" width="9.109375" style="34"/>
    <col min="12" max="12" width="16.109375" style="34" customWidth="1"/>
    <col min="13" max="16384" width="9.109375" style="34"/>
  </cols>
  <sheetData>
    <row r="3" spans="1:12" ht="30" x14ac:dyDescent="0.5">
      <c r="A3" s="32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30" x14ac:dyDescent="0.5">
      <c r="A4" s="35" t="s">
        <v>41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11" spans="1:12" ht="30" x14ac:dyDescent="0.5">
      <c r="A11" s="32"/>
    </row>
    <row r="13" spans="1:12" ht="30" x14ac:dyDescent="0.5">
      <c r="A13" s="32"/>
    </row>
    <row r="15" spans="1:12" ht="15.6" x14ac:dyDescent="0.3">
      <c r="A15" s="36" t="s">
        <v>11</v>
      </c>
    </row>
    <row r="16" spans="1:12" ht="15.6" x14ac:dyDescent="0.3">
      <c r="A16" s="36" t="s">
        <v>11</v>
      </c>
    </row>
    <row r="17" spans="1:1" ht="15.6" x14ac:dyDescent="0.3">
      <c r="A17" s="36"/>
    </row>
  </sheetData>
  <printOptions horizontalCentered="1"/>
  <pageMargins left="0.25" right="0.25" top="0.25" bottom="0.39" header="0" footer="0"/>
  <pageSetup orientation="landscape" r:id="rId1"/>
  <headerFooter alignWithMargins="0">
    <oddHeader xml:space="preserve">&amp;RShaded Information is Designated as Confidential per WAC 480-07-160 </oddHeader>
    <oddFooter>&amp;C4c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1"/>
  <sheetViews>
    <sheetView zoomScaleNormal="100" workbookViewId="0">
      <pane xSplit="1" ySplit="9" topLeftCell="B10" activePane="bottomRight" state="frozen"/>
      <selection activeCell="C33" sqref="C33"/>
      <selection pane="topRight" activeCell="C33" sqref="C33"/>
      <selection pane="bottomLeft" activeCell="C33" sqref="C33"/>
      <selection pane="bottomRight" activeCell="A5" sqref="A5"/>
    </sheetView>
  </sheetViews>
  <sheetFormatPr defaultColWidth="9.109375" defaultRowHeight="13.2" x14ac:dyDescent="0.25"/>
  <cols>
    <col min="1" max="1" width="41.88671875" style="4" customWidth="1"/>
    <col min="2" max="2" width="24.21875" style="4" customWidth="1"/>
    <col min="3" max="3" width="9.109375" style="4"/>
    <col min="4" max="4" width="16.44140625" style="4" bestFit="1" customWidth="1"/>
    <col min="5" max="16384" width="9.109375" style="4"/>
  </cols>
  <sheetData>
    <row r="1" spans="1:4" ht="13.8" x14ac:dyDescent="0.25">
      <c r="A1" s="3" t="s">
        <v>0</v>
      </c>
      <c r="B1" s="3"/>
    </row>
    <row r="2" spans="1:4" ht="13.8" x14ac:dyDescent="0.25">
      <c r="A2" s="3" t="s">
        <v>1</v>
      </c>
      <c r="B2" s="3"/>
    </row>
    <row r="3" spans="1:4" ht="13.8" x14ac:dyDescent="0.25">
      <c r="A3" s="3" t="s">
        <v>36</v>
      </c>
      <c r="B3" s="3"/>
    </row>
    <row r="4" spans="1:4" x14ac:dyDescent="0.25">
      <c r="A4" s="5" t="s">
        <v>2</v>
      </c>
      <c r="B4" s="6"/>
    </row>
    <row r="5" spans="1:4" x14ac:dyDescent="0.25">
      <c r="A5" s="7" t="s">
        <v>3</v>
      </c>
      <c r="B5" s="8"/>
    </row>
    <row r="6" spans="1:4" x14ac:dyDescent="0.25">
      <c r="A6" s="10" t="s">
        <v>3</v>
      </c>
      <c r="B6" s="11"/>
    </row>
    <row r="7" spans="1:4" x14ac:dyDescent="0.25">
      <c r="A7" s="12"/>
      <c r="B7" s="13" t="s">
        <v>4</v>
      </c>
    </row>
    <row r="8" spans="1:4" ht="13.5" customHeight="1" x14ac:dyDescent="0.25">
      <c r="A8" s="14" t="s">
        <v>5</v>
      </c>
      <c r="B8" s="15">
        <v>2019</v>
      </c>
    </row>
    <row r="9" spans="1:4" ht="6.6" customHeight="1" thickBot="1" x14ac:dyDescent="0.3">
      <c r="A9" s="16"/>
      <c r="B9" s="17"/>
    </row>
    <row r="10" spans="1:4" ht="13.8" thickTop="1" x14ac:dyDescent="0.25">
      <c r="A10" s="19" t="s">
        <v>6</v>
      </c>
      <c r="B10" s="37">
        <v>95439240.769999996</v>
      </c>
      <c r="D10" s="20"/>
    </row>
    <row r="11" spans="1:4" x14ac:dyDescent="0.25">
      <c r="A11" s="19" t="s">
        <v>7</v>
      </c>
      <c r="B11" s="38">
        <v>66125065.960000001</v>
      </c>
    </row>
    <row r="12" spans="1:4" x14ac:dyDescent="0.25">
      <c r="A12" s="19" t="s">
        <v>8</v>
      </c>
      <c r="B12" s="38">
        <v>8817821.1500000004</v>
      </c>
    </row>
    <row r="13" spans="1:4" x14ac:dyDescent="0.25">
      <c r="A13" s="19" t="s">
        <v>9</v>
      </c>
      <c r="B13" s="38">
        <v>1600370.79</v>
      </c>
      <c r="C13" s="21"/>
    </row>
    <row r="14" spans="1:4" x14ac:dyDescent="0.25">
      <c r="A14" s="19" t="s">
        <v>10</v>
      </c>
      <c r="B14" s="38">
        <v>28276.28</v>
      </c>
    </row>
    <row r="15" spans="1:4" ht="8.4" customHeight="1" x14ac:dyDescent="0.25">
      <c r="A15" s="16"/>
      <c r="B15" s="39"/>
    </row>
    <row r="16" spans="1:4" x14ac:dyDescent="0.25">
      <c r="A16" s="22" t="s">
        <v>12</v>
      </c>
      <c r="B16" s="40">
        <f>SUM(B10:B15)</f>
        <v>172010774.94999999</v>
      </c>
    </row>
    <row r="17" spans="1:4" x14ac:dyDescent="0.25">
      <c r="A17" s="19" t="s">
        <v>13</v>
      </c>
      <c r="B17" s="38">
        <v>1794336.5</v>
      </c>
    </row>
    <row r="18" spans="1:4" ht="12.75" customHeight="1" x14ac:dyDescent="0.25">
      <c r="A18" s="19" t="s">
        <v>14</v>
      </c>
      <c r="B18" s="38">
        <v>7296650.3099999996</v>
      </c>
    </row>
    <row r="19" spans="1:4" ht="6" customHeight="1" x14ac:dyDescent="0.25">
      <c r="A19" s="18"/>
      <c r="B19" s="41"/>
    </row>
    <row r="20" spans="1:4" x14ac:dyDescent="0.25">
      <c r="A20" s="23" t="s">
        <v>15</v>
      </c>
      <c r="B20" s="38">
        <f>SUM(B16:B18)</f>
        <v>181101761.75999999</v>
      </c>
    </row>
    <row r="21" spans="1:4" ht="6.6" customHeight="1" x14ac:dyDescent="0.25">
      <c r="A21" s="24"/>
      <c r="B21" s="38"/>
    </row>
    <row r="22" spans="1:4" x14ac:dyDescent="0.25">
      <c r="A22" s="19" t="s">
        <v>16</v>
      </c>
      <c r="B22" s="38">
        <v>5270005.58</v>
      </c>
    </row>
    <row r="23" spans="1:4" x14ac:dyDescent="0.25">
      <c r="A23" s="19" t="s">
        <v>17</v>
      </c>
      <c r="B23" s="38">
        <v>1444510.03</v>
      </c>
    </row>
    <row r="24" spans="1:4" x14ac:dyDescent="0.25">
      <c r="A24" s="19" t="s">
        <v>18</v>
      </c>
      <c r="B24" s="38">
        <v>-5755603.7800000003</v>
      </c>
    </row>
    <row r="25" spans="1:4" x14ac:dyDescent="0.25">
      <c r="A25" s="19" t="s">
        <v>19</v>
      </c>
      <c r="B25" s="40">
        <v>8556119.8900000006</v>
      </c>
    </row>
    <row r="26" spans="1:4" ht="12.75" customHeight="1" x14ac:dyDescent="0.25">
      <c r="A26" s="19" t="s">
        <v>20</v>
      </c>
      <c r="B26" s="40">
        <f>SUM(B22:B25)</f>
        <v>9515031.7200000007</v>
      </c>
    </row>
    <row r="27" spans="1:4" ht="6.6" customHeight="1" x14ac:dyDescent="0.25">
      <c r="A27" s="24"/>
      <c r="B27" s="42"/>
    </row>
    <row r="28" spans="1:4" ht="13.8" thickBot="1" x14ac:dyDescent="0.3">
      <c r="A28" s="25" t="s">
        <v>21</v>
      </c>
      <c r="B28" s="43">
        <f>+B26+B20</f>
        <v>190616793.47999999</v>
      </c>
    </row>
    <row r="29" spans="1:4" ht="4.2" customHeight="1" thickTop="1" x14ac:dyDescent="0.25">
      <c r="A29" s="26"/>
      <c r="B29" s="42"/>
    </row>
    <row r="30" spans="1:4" ht="12.75" customHeight="1" x14ac:dyDescent="0.25">
      <c r="A30" s="18"/>
      <c r="B30" s="44"/>
    </row>
    <row r="31" spans="1:4" x14ac:dyDescent="0.25">
      <c r="A31" s="19" t="s">
        <v>32</v>
      </c>
      <c r="B31" s="42">
        <v>6215895.1600000001</v>
      </c>
    </row>
    <row r="32" spans="1:4" x14ac:dyDescent="0.25">
      <c r="A32" s="19" t="s">
        <v>22</v>
      </c>
      <c r="B32" s="38">
        <v>-7093307.6100000003</v>
      </c>
      <c r="D32" s="27"/>
    </row>
    <row r="33" spans="1:4" x14ac:dyDescent="0.25">
      <c r="A33" s="19" t="s">
        <v>23</v>
      </c>
      <c r="B33" s="38">
        <v>6401698.9199999999</v>
      </c>
      <c r="D33" s="27"/>
    </row>
    <row r="34" spans="1:4" x14ac:dyDescent="0.25">
      <c r="A34" s="19" t="s">
        <v>33</v>
      </c>
      <c r="B34" s="38">
        <v>-3006238.69</v>
      </c>
      <c r="D34" s="28"/>
    </row>
    <row r="35" spans="1:4" x14ac:dyDescent="0.25">
      <c r="A35" s="19" t="s">
        <v>24</v>
      </c>
      <c r="B35" s="38">
        <v>1702866.91</v>
      </c>
      <c r="D35" s="28"/>
    </row>
    <row r="36" spans="1:4" x14ac:dyDescent="0.25">
      <c r="A36" s="19" t="s">
        <v>25</v>
      </c>
      <c r="B36" s="38">
        <v>-49.86</v>
      </c>
    </row>
    <row r="37" spans="1:4" x14ac:dyDescent="0.25">
      <c r="A37" s="19" t="s">
        <v>26</v>
      </c>
      <c r="B37" s="38">
        <v>0</v>
      </c>
    </row>
    <row r="38" spans="1:4" x14ac:dyDescent="0.25">
      <c r="A38" s="19" t="s">
        <v>34</v>
      </c>
      <c r="B38" s="38">
        <v>-114856.04</v>
      </c>
    </row>
    <row r="39" spans="1:4" x14ac:dyDescent="0.25">
      <c r="A39" s="19" t="s">
        <v>27</v>
      </c>
      <c r="B39" s="38">
        <v>5081253.3600000003</v>
      </c>
    </row>
    <row r="40" spans="1:4" x14ac:dyDescent="0.25">
      <c r="A40" s="19" t="s">
        <v>28</v>
      </c>
      <c r="B40" s="38">
        <v>0</v>
      </c>
    </row>
    <row r="41" spans="1:4" x14ac:dyDescent="0.25">
      <c r="A41" s="29" t="s">
        <v>35</v>
      </c>
      <c r="B41" s="38">
        <v>-2012393.87</v>
      </c>
    </row>
    <row r="42" spans="1:4" x14ac:dyDescent="0.25">
      <c r="A42" s="29"/>
      <c r="B42" s="38"/>
    </row>
    <row r="43" spans="1:4" x14ac:dyDescent="0.25">
      <c r="A43" s="29"/>
      <c r="B43" s="42"/>
    </row>
    <row r="44" spans="1:4" ht="12.75" customHeight="1" x14ac:dyDescent="0.25">
      <c r="A44" s="12"/>
      <c r="B44" s="45"/>
    </row>
    <row r="45" spans="1:4" x14ac:dyDescent="0.25">
      <c r="A45" s="11"/>
      <c r="B45" s="46" t="s">
        <v>4</v>
      </c>
    </row>
    <row r="46" spans="1:4" x14ac:dyDescent="0.25">
      <c r="A46" s="14" t="s">
        <v>29</v>
      </c>
      <c r="B46" s="47">
        <v>2019</v>
      </c>
    </row>
    <row r="47" spans="1:4" ht="6" customHeight="1" x14ac:dyDescent="0.25">
      <c r="A47" s="16"/>
      <c r="B47" s="48"/>
    </row>
    <row r="48" spans="1:4" ht="12.75" customHeight="1" x14ac:dyDescent="0.25">
      <c r="A48" s="19" t="s">
        <v>6</v>
      </c>
      <c r="B48" s="49">
        <v>921448657.53999996</v>
      </c>
    </row>
    <row r="49" spans="1:2" x14ac:dyDescent="0.25">
      <c r="A49" s="19" t="s">
        <v>7</v>
      </c>
      <c r="B49" s="49">
        <v>674406438.66999996</v>
      </c>
    </row>
    <row r="50" spans="1:2" ht="12.75" customHeight="1" x14ac:dyDescent="0.25">
      <c r="A50" s="19" t="s">
        <v>8</v>
      </c>
      <c r="B50" s="49">
        <v>98361843.25</v>
      </c>
    </row>
    <row r="51" spans="1:2" x14ac:dyDescent="0.25">
      <c r="A51" s="19" t="s">
        <v>9</v>
      </c>
      <c r="B51" s="49">
        <v>7449161.6169999996</v>
      </c>
    </row>
    <row r="52" spans="1:2" x14ac:dyDescent="0.25">
      <c r="A52" s="19" t="s">
        <v>10</v>
      </c>
      <c r="B52" s="49">
        <v>590620</v>
      </c>
    </row>
    <row r="53" spans="1:2" ht="6" customHeight="1" x14ac:dyDescent="0.25">
      <c r="A53" s="16"/>
      <c r="B53" s="50"/>
    </row>
    <row r="54" spans="1:2" ht="12.75" customHeight="1" x14ac:dyDescent="0.25">
      <c r="A54" s="22" t="s">
        <v>12</v>
      </c>
      <c r="B54" s="51">
        <f>SUM(B48:B53)</f>
        <v>1702256721.0770001</v>
      </c>
    </row>
    <row r="55" spans="1:2" ht="12.75" customHeight="1" x14ac:dyDescent="0.25">
      <c r="A55" s="19" t="s">
        <v>13</v>
      </c>
      <c r="B55" s="49">
        <v>199798135.579</v>
      </c>
    </row>
    <row r="56" spans="1:2" x14ac:dyDescent="0.25">
      <c r="A56" s="19" t="s">
        <v>14</v>
      </c>
      <c r="B56" s="49">
        <v>242815678</v>
      </c>
    </row>
    <row r="57" spans="1:2" ht="6" customHeight="1" x14ac:dyDescent="0.25">
      <c r="A57" s="9"/>
      <c r="B57" s="52"/>
    </row>
    <row r="58" spans="1:2" ht="13.8" thickBot="1" x14ac:dyDescent="0.3">
      <c r="A58" s="22" t="s">
        <v>30</v>
      </c>
      <c r="B58" s="53">
        <f>SUM(B54:B56)</f>
        <v>2144870534.6560001</v>
      </c>
    </row>
    <row r="59" spans="1:2" ht="12.75" customHeight="1" thickTop="1" thickBot="1" x14ac:dyDescent="0.3">
      <c r="A59" s="11"/>
      <c r="B59" s="54"/>
    </row>
    <row r="60" spans="1:2" ht="13.8" thickTop="1" x14ac:dyDescent="0.25">
      <c r="A60" s="2"/>
      <c r="B60" s="1"/>
    </row>
    <row r="61" spans="1:2" x14ac:dyDescent="0.25">
      <c r="A61" s="2" t="s">
        <v>31</v>
      </c>
      <c r="B61" s="1"/>
    </row>
  </sheetData>
  <mergeCells count="2">
    <mergeCell ref="A60:B60"/>
    <mergeCell ref="A61:B61"/>
  </mergeCells>
  <printOptions horizontalCentered="1"/>
  <pageMargins left="0.25" right="0.25" top="0.5" bottom="0.39" header="0.2" footer="0"/>
  <pageSetup orientation="portrait" r:id="rId1"/>
  <headerFooter alignWithMargins="0">
    <oddHeader xml:space="preserve">&amp;RShaded Information is Designated as Confidential per WAC 480-07-160 </oddHeader>
    <oddFooter>&amp;C4c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1"/>
  <sheetViews>
    <sheetView zoomScaleNormal="100" workbookViewId="0">
      <pane xSplit="1" ySplit="9" topLeftCell="B41" activePane="bottomRight" state="frozen"/>
      <selection activeCell="B58" sqref="B58:B59"/>
      <selection pane="topRight" activeCell="B58" sqref="B58:B59"/>
      <selection pane="bottomLeft" activeCell="B58" sqref="B58:B59"/>
      <selection pane="bottomRight" activeCell="C41" sqref="C41"/>
    </sheetView>
  </sheetViews>
  <sheetFormatPr defaultColWidth="9.109375" defaultRowHeight="13.2" x14ac:dyDescent="0.25"/>
  <cols>
    <col min="1" max="1" width="46.109375" style="4" customWidth="1"/>
    <col min="2" max="2" width="21.77734375" style="4" customWidth="1"/>
    <col min="3" max="3" width="9.109375" style="4"/>
    <col min="4" max="4" width="16.44140625" style="4" bestFit="1" customWidth="1"/>
    <col min="5" max="16384" width="9.109375" style="4"/>
  </cols>
  <sheetData>
    <row r="1" spans="1:4" ht="13.8" x14ac:dyDescent="0.25">
      <c r="A1" s="3" t="s">
        <v>0</v>
      </c>
      <c r="B1" s="3"/>
    </row>
    <row r="2" spans="1:4" ht="13.8" x14ac:dyDescent="0.25">
      <c r="A2" s="3" t="s">
        <v>1</v>
      </c>
      <c r="B2" s="3"/>
    </row>
    <row r="3" spans="1:4" ht="13.8" x14ac:dyDescent="0.25">
      <c r="A3" s="3" t="s">
        <v>39</v>
      </c>
      <c r="B3" s="3"/>
    </row>
    <row r="4" spans="1:4" x14ac:dyDescent="0.25">
      <c r="A4" s="5" t="s">
        <v>2</v>
      </c>
      <c r="B4" s="6"/>
    </row>
    <row r="5" spans="1:4" x14ac:dyDescent="0.25">
      <c r="A5" s="7" t="s">
        <v>3</v>
      </c>
      <c r="B5" s="8"/>
    </row>
    <row r="6" spans="1:4" x14ac:dyDescent="0.25">
      <c r="A6" s="10" t="s">
        <v>3</v>
      </c>
      <c r="B6" s="11"/>
    </row>
    <row r="7" spans="1:4" x14ac:dyDescent="0.25">
      <c r="A7" s="12"/>
      <c r="B7" s="13" t="s">
        <v>4</v>
      </c>
    </row>
    <row r="8" spans="1:4" ht="13.5" customHeight="1" x14ac:dyDescent="0.25">
      <c r="A8" s="14" t="s">
        <v>5</v>
      </c>
      <c r="B8" s="15">
        <v>2019</v>
      </c>
    </row>
    <row r="9" spans="1:4" ht="6.6" customHeight="1" thickBot="1" x14ac:dyDescent="0.3">
      <c r="A9" s="16"/>
      <c r="B9" s="17"/>
    </row>
    <row r="10" spans="1:4" ht="13.8" thickTop="1" x14ac:dyDescent="0.25">
      <c r="A10" s="19" t="s">
        <v>6</v>
      </c>
      <c r="B10" s="37">
        <v>103956156.12</v>
      </c>
      <c r="D10" s="20"/>
    </row>
    <row r="11" spans="1:4" x14ac:dyDescent="0.25">
      <c r="A11" s="19" t="s">
        <v>7</v>
      </c>
      <c r="B11" s="38">
        <v>68119253.439999998</v>
      </c>
    </row>
    <row r="12" spans="1:4" x14ac:dyDescent="0.25">
      <c r="A12" s="19" t="s">
        <v>8</v>
      </c>
      <c r="B12" s="38">
        <v>8262487.3200000003</v>
      </c>
    </row>
    <row r="13" spans="1:4" x14ac:dyDescent="0.25">
      <c r="A13" s="19" t="s">
        <v>9</v>
      </c>
      <c r="B13" s="38">
        <v>1306160.1200000001</v>
      </c>
      <c r="C13" s="21"/>
    </row>
    <row r="14" spans="1:4" x14ac:dyDescent="0.25">
      <c r="A14" s="19" t="s">
        <v>10</v>
      </c>
      <c r="B14" s="38">
        <v>35390.980000000003</v>
      </c>
    </row>
    <row r="15" spans="1:4" ht="8.4" customHeight="1" x14ac:dyDescent="0.25">
      <c r="A15" s="16"/>
      <c r="B15" s="39"/>
    </row>
    <row r="16" spans="1:4" x14ac:dyDescent="0.25">
      <c r="A16" s="22" t="s">
        <v>12</v>
      </c>
      <c r="B16" s="40">
        <f>SUM(B10:B15)</f>
        <v>181679447.97999999</v>
      </c>
    </row>
    <row r="17" spans="1:4" x14ac:dyDescent="0.25">
      <c r="A17" s="19" t="s">
        <v>13</v>
      </c>
      <c r="B17" s="38">
        <v>1657839.89</v>
      </c>
    </row>
    <row r="18" spans="1:4" ht="12.75" customHeight="1" x14ac:dyDescent="0.25">
      <c r="A18" s="19" t="s">
        <v>14</v>
      </c>
      <c r="B18" s="38">
        <v>6763047.7300000004</v>
      </c>
    </row>
    <row r="19" spans="1:4" ht="6" customHeight="1" x14ac:dyDescent="0.25">
      <c r="A19" s="18"/>
      <c r="B19" s="41"/>
    </row>
    <row r="20" spans="1:4" x14ac:dyDescent="0.25">
      <c r="A20" s="23" t="s">
        <v>15</v>
      </c>
      <c r="B20" s="38">
        <f>SUM(B16:B18)</f>
        <v>190100335.59999996</v>
      </c>
    </row>
    <row r="21" spans="1:4" ht="6.6" customHeight="1" x14ac:dyDescent="0.25">
      <c r="A21" s="24"/>
      <c r="B21" s="38"/>
    </row>
    <row r="22" spans="1:4" x14ac:dyDescent="0.25">
      <c r="A22" s="19" t="s">
        <v>16</v>
      </c>
      <c r="B22" s="38">
        <v>5305483.6500000004</v>
      </c>
    </row>
    <row r="23" spans="1:4" x14ac:dyDescent="0.25">
      <c r="A23" s="19" t="s">
        <v>17</v>
      </c>
      <c r="B23" s="38">
        <v>1504883.62</v>
      </c>
    </row>
    <row r="24" spans="1:4" x14ac:dyDescent="0.25">
      <c r="A24" s="19" t="s">
        <v>18</v>
      </c>
      <c r="B24" s="38">
        <v>5991846.6799999997</v>
      </c>
    </row>
    <row r="25" spans="1:4" x14ac:dyDescent="0.25">
      <c r="A25" s="19" t="s">
        <v>19</v>
      </c>
      <c r="B25" s="40">
        <v>15501646.02</v>
      </c>
    </row>
    <row r="26" spans="1:4" ht="12.75" customHeight="1" x14ac:dyDescent="0.25">
      <c r="A26" s="19" t="s">
        <v>20</v>
      </c>
      <c r="B26" s="40">
        <f>SUM(B22:B25)</f>
        <v>28303859.969999999</v>
      </c>
    </row>
    <row r="27" spans="1:4" ht="6.6" customHeight="1" x14ac:dyDescent="0.25">
      <c r="A27" s="24"/>
      <c r="B27" s="42"/>
    </row>
    <row r="28" spans="1:4" ht="13.8" thickBot="1" x14ac:dyDescent="0.3">
      <c r="A28" s="25" t="s">
        <v>21</v>
      </c>
      <c r="B28" s="43">
        <f>+B26+B20</f>
        <v>218404195.56999996</v>
      </c>
    </row>
    <row r="29" spans="1:4" ht="4.2" customHeight="1" thickTop="1" x14ac:dyDescent="0.25">
      <c r="A29" s="26"/>
      <c r="B29" s="42"/>
    </row>
    <row r="30" spans="1:4" ht="12.75" customHeight="1" x14ac:dyDescent="0.25">
      <c r="A30" s="18"/>
      <c r="B30" s="44"/>
    </row>
    <row r="31" spans="1:4" x14ac:dyDescent="0.25">
      <c r="A31" s="19" t="s">
        <v>32</v>
      </c>
      <c r="B31" s="42">
        <v>6498513.54</v>
      </c>
    </row>
    <row r="32" spans="1:4" x14ac:dyDescent="0.25">
      <c r="A32" s="19" t="s">
        <v>22</v>
      </c>
      <c r="B32" s="38">
        <v>-7631745.1100000003</v>
      </c>
      <c r="D32" s="27"/>
    </row>
    <row r="33" spans="1:4" x14ac:dyDescent="0.25">
      <c r="A33" s="19" t="s">
        <v>23</v>
      </c>
      <c r="B33" s="38">
        <v>6690378.4800000004</v>
      </c>
      <c r="D33" s="27"/>
    </row>
    <row r="34" spans="1:4" x14ac:dyDescent="0.25">
      <c r="A34" s="19" t="s">
        <v>33</v>
      </c>
      <c r="B34" s="38">
        <v>-3151078.01</v>
      </c>
      <c r="D34" s="28"/>
    </row>
    <row r="35" spans="1:4" x14ac:dyDescent="0.25">
      <c r="A35" s="19" t="s">
        <v>24</v>
      </c>
      <c r="B35" s="38">
        <v>1755879.42</v>
      </c>
      <c r="D35" s="28"/>
    </row>
    <row r="36" spans="1:4" x14ac:dyDescent="0.25">
      <c r="A36" s="19" t="s">
        <v>25</v>
      </c>
      <c r="B36" s="38">
        <v>148.97</v>
      </c>
    </row>
    <row r="37" spans="1:4" x14ac:dyDescent="0.25">
      <c r="A37" s="19" t="s">
        <v>26</v>
      </c>
      <c r="B37" s="38">
        <v>0</v>
      </c>
    </row>
    <row r="38" spans="1:4" x14ac:dyDescent="0.25">
      <c r="A38" s="19" t="s">
        <v>34</v>
      </c>
      <c r="B38" s="38">
        <v>-120510.05</v>
      </c>
    </row>
    <row r="39" spans="1:4" x14ac:dyDescent="0.25">
      <c r="A39" s="19" t="s">
        <v>27</v>
      </c>
      <c r="B39" s="38">
        <v>5710980.6699999999</v>
      </c>
    </row>
    <row r="40" spans="1:4" x14ac:dyDescent="0.25">
      <c r="A40" s="19" t="s">
        <v>28</v>
      </c>
      <c r="B40" s="38">
        <v>0</v>
      </c>
    </row>
    <row r="41" spans="1:4" x14ac:dyDescent="0.25">
      <c r="A41" s="29" t="s">
        <v>35</v>
      </c>
      <c r="B41" s="38">
        <v>-2270856.9900000002</v>
      </c>
    </row>
    <row r="42" spans="1:4" x14ac:dyDescent="0.25">
      <c r="A42" s="29"/>
      <c r="B42" s="38"/>
    </row>
    <row r="43" spans="1:4" x14ac:dyDescent="0.25">
      <c r="A43" s="29"/>
      <c r="B43" s="42"/>
    </row>
    <row r="44" spans="1:4" ht="12.75" customHeight="1" x14ac:dyDescent="0.25">
      <c r="A44" s="12"/>
      <c r="B44" s="45"/>
    </row>
    <row r="45" spans="1:4" x14ac:dyDescent="0.25">
      <c r="A45" s="11"/>
      <c r="B45" s="46" t="s">
        <v>4</v>
      </c>
    </row>
    <row r="46" spans="1:4" x14ac:dyDescent="0.25">
      <c r="A46" s="14" t="s">
        <v>29</v>
      </c>
      <c r="B46" s="47">
        <v>2019</v>
      </c>
    </row>
    <row r="47" spans="1:4" ht="6" customHeight="1" x14ac:dyDescent="0.25">
      <c r="A47" s="16"/>
      <c r="B47" s="48"/>
    </row>
    <row r="48" spans="1:4" ht="12.75" customHeight="1" x14ac:dyDescent="0.25">
      <c r="A48" s="19" t="s">
        <v>6</v>
      </c>
      <c r="B48" s="49">
        <v>994196102.04999995</v>
      </c>
    </row>
    <row r="49" spans="1:2" x14ac:dyDescent="0.25">
      <c r="A49" s="19" t="s">
        <v>7</v>
      </c>
      <c r="B49" s="49">
        <v>691731709.36000001</v>
      </c>
    </row>
    <row r="50" spans="1:2" ht="12.75" customHeight="1" x14ac:dyDescent="0.25">
      <c r="A50" s="19" t="s">
        <v>8</v>
      </c>
      <c r="B50" s="49">
        <v>89976646.702999994</v>
      </c>
    </row>
    <row r="51" spans="1:2" x14ac:dyDescent="0.25">
      <c r="A51" s="19" t="s">
        <v>9</v>
      </c>
      <c r="B51" s="49">
        <v>5647565.6220000004</v>
      </c>
    </row>
    <row r="52" spans="1:2" x14ac:dyDescent="0.25">
      <c r="A52" s="19" t="s">
        <v>10</v>
      </c>
      <c r="B52" s="49">
        <v>745060</v>
      </c>
    </row>
    <row r="53" spans="1:2" ht="6" customHeight="1" x14ac:dyDescent="0.25">
      <c r="A53" s="16"/>
      <c r="B53" s="50"/>
    </row>
    <row r="54" spans="1:2" ht="12.75" customHeight="1" x14ac:dyDescent="0.25">
      <c r="A54" s="22" t="s">
        <v>12</v>
      </c>
      <c r="B54" s="51">
        <f>SUM(B48:B53)</f>
        <v>1782297083.7349999</v>
      </c>
    </row>
    <row r="55" spans="1:2" ht="12.75" customHeight="1" x14ac:dyDescent="0.25">
      <c r="A55" s="19" t="s">
        <v>13</v>
      </c>
      <c r="B55" s="49">
        <v>184295917.28299999</v>
      </c>
    </row>
    <row r="56" spans="1:2" x14ac:dyDescent="0.25">
      <c r="A56" s="19" t="s">
        <v>14</v>
      </c>
      <c r="B56" s="49">
        <v>220968919</v>
      </c>
    </row>
    <row r="57" spans="1:2" ht="6" customHeight="1" x14ac:dyDescent="0.25">
      <c r="A57" s="9"/>
      <c r="B57" s="52"/>
    </row>
    <row r="58" spans="1:2" ht="13.8" thickBot="1" x14ac:dyDescent="0.3">
      <c r="A58" s="22" t="s">
        <v>30</v>
      </c>
      <c r="B58" s="53">
        <f>SUM(B54:B56)</f>
        <v>2187561920.0179996</v>
      </c>
    </row>
    <row r="59" spans="1:2" ht="12.75" customHeight="1" thickTop="1" thickBot="1" x14ac:dyDescent="0.3">
      <c r="A59" s="11"/>
      <c r="B59" s="54"/>
    </row>
    <row r="60" spans="1:2" ht="13.8" thickTop="1" x14ac:dyDescent="0.25">
      <c r="A60" s="2"/>
      <c r="B60" s="1"/>
    </row>
    <row r="61" spans="1:2" x14ac:dyDescent="0.25">
      <c r="A61" s="2" t="s">
        <v>31</v>
      </c>
      <c r="B61" s="1"/>
    </row>
  </sheetData>
  <mergeCells count="2">
    <mergeCell ref="A60:B60"/>
    <mergeCell ref="A61:B61"/>
  </mergeCells>
  <printOptions horizontalCentered="1"/>
  <pageMargins left="0.25" right="0.25" top="0.5" bottom="0.39" header="0.2" footer="0"/>
  <pageSetup orientation="portrait" r:id="rId1"/>
  <headerFooter alignWithMargins="0">
    <oddHeader xml:space="preserve">&amp;RShaded Information is Designated as Confidential per WAC 480-07-160 </oddHeader>
    <oddFooter>&amp;C4c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61"/>
  <sheetViews>
    <sheetView zoomScaleNormal="100" workbookViewId="0">
      <pane xSplit="1" ySplit="9" topLeftCell="B34" activePane="bottomRight" state="frozen"/>
      <selection activeCell="B58" sqref="B58:B59"/>
      <selection pane="topRight" activeCell="B58" sqref="B58:B59"/>
      <selection pane="bottomLeft" activeCell="B58" sqref="B58:B59"/>
      <selection pane="bottomRight" activeCell="E65" sqref="E65"/>
    </sheetView>
  </sheetViews>
  <sheetFormatPr defaultColWidth="9.109375" defaultRowHeight="13.2" x14ac:dyDescent="0.25"/>
  <cols>
    <col min="1" max="1" width="49.109375" style="4" customWidth="1"/>
    <col min="2" max="2" width="19.44140625" style="4" customWidth="1"/>
    <col min="3" max="3" width="9.109375" style="4"/>
    <col min="4" max="4" width="16.44140625" style="4" bestFit="1" customWidth="1"/>
    <col min="5" max="16384" width="9.109375" style="4"/>
  </cols>
  <sheetData>
    <row r="1" spans="1:4" ht="13.8" x14ac:dyDescent="0.25">
      <c r="A1" s="3" t="s">
        <v>0</v>
      </c>
      <c r="B1" s="3"/>
    </row>
    <row r="2" spans="1:4" ht="13.8" x14ac:dyDescent="0.25">
      <c r="A2" s="3" t="s">
        <v>1</v>
      </c>
      <c r="B2" s="3"/>
    </row>
    <row r="3" spans="1:4" ht="13.8" x14ac:dyDescent="0.25">
      <c r="A3" s="3" t="s">
        <v>37</v>
      </c>
      <c r="B3" s="3"/>
    </row>
    <row r="4" spans="1:4" x14ac:dyDescent="0.25">
      <c r="A4" s="5" t="s">
        <v>2</v>
      </c>
      <c r="B4" s="6"/>
    </row>
    <row r="5" spans="1:4" x14ac:dyDescent="0.25">
      <c r="A5" s="7" t="s">
        <v>3</v>
      </c>
      <c r="B5" s="8"/>
    </row>
    <row r="6" spans="1:4" x14ac:dyDescent="0.25">
      <c r="A6" s="10" t="s">
        <v>3</v>
      </c>
      <c r="B6" s="11"/>
    </row>
    <row r="7" spans="1:4" x14ac:dyDescent="0.25">
      <c r="A7" s="12"/>
      <c r="B7" s="13" t="s">
        <v>4</v>
      </c>
    </row>
    <row r="8" spans="1:4" ht="13.5" customHeight="1" x14ac:dyDescent="0.25">
      <c r="A8" s="14" t="s">
        <v>5</v>
      </c>
      <c r="B8" s="15">
        <v>2019</v>
      </c>
    </row>
    <row r="9" spans="1:4" ht="6.6" customHeight="1" thickBot="1" x14ac:dyDescent="0.3">
      <c r="A9" s="16"/>
      <c r="B9" s="17"/>
    </row>
    <row r="10" spans="1:4" ht="13.8" thickTop="1" x14ac:dyDescent="0.25">
      <c r="A10" s="19" t="s">
        <v>6</v>
      </c>
      <c r="B10" s="37">
        <v>125685697.39</v>
      </c>
      <c r="D10" s="20"/>
    </row>
    <row r="11" spans="1:4" x14ac:dyDescent="0.25">
      <c r="A11" s="19" t="s">
        <v>7</v>
      </c>
      <c r="B11" s="38">
        <v>84820483.920000002</v>
      </c>
    </row>
    <row r="12" spans="1:4" x14ac:dyDescent="0.25">
      <c r="A12" s="19" t="s">
        <v>8</v>
      </c>
      <c r="B12" s="38">
        <v>9350885.0700000003</v>
      </c>
    </row>
    <row r="13" spans="1:4" x14ac:dyDescent="0.25">
      <c r="A13" s="19" t="s">
        <v>9</v>
      </c>
      <c r="B13" s="38">
        <v>1746951.75</v>
      </c>
      <c r="C13" s="21"/>
    </row>
    <row r="14" spans="1:4" x14ac:dyDescent="0.25">
      <c r="A14" s="19" t="s">
        <v>10</v>
      </c>
      <c r="B14" s="38">
        <v>41957.74</v>
      </c>
    </row>
    <row r="15" spans="1:4" ht="8.4" customHeight="1" x14ac:dyDescent="0.25">
      <c r="A15" s="16"/>
      <c r="B15" s="39"/>
    </row>
    <row r="16" spans="1:4" x14ac:dyDescent="0.25">
      <c r="A16" s="22" t="s">
        <v>12</v>
      </c>
      <c r="B16" s="40">
        <f>SUM(B10:B15)</f>
        <v>221645975.87</v>
      </c>
    </row>
    <row r="17" spans="1:4" x14ac:dyDescent="0.25">
      <c r="A17" s="19" t="s">
        <v>13</v>
      </c>
      <c r="B17" s="38">
        <v>1830419.96</v>
      </c>
    </row>
    <row r="18" spans="1:4" ht="12.75" customHeight="1" x14ac:dyDescent="0.25">
      <c r="A18" s="19" t="s">
        <v>14</v>
      </c>
      <c r="B18" s="38">
        <v>11640429.640000001</v>
      </c>
    </row>
    <row r="19" spans="1:4" ht="6" customHeight="1" x14ac:dyDescent="0.25">
      <c r="A19" s="18"/>
      <c r="B19" s="41"/>
    </row>
    <row r="20" spans="1:4" x14ac:dyDescent="0.25">
      <c r="A20" s="23" t="s">
        <v>15</v>
      </c>
      <c r="B20" s="38">
        <f>SUM(B16:B18)</f>
        <v>235116825.47000003</v>
      </c>
    </row>
    <row r="21" spans="1:4" ht="6.6" customHeight="1" x14ac:dyDescent="0.25">
      <c r="A21" s="24"/>
      <c r="B21" s="38"/>
    </row>
    <row r="22" spans="1:4" x14ac:dyDescent="0.25">
      <c r="A22" s="19" t="s">
        <v>16</v>
      </c>
      <c r="B22" s="38">
        <v>803576.15</v>
      </c>
    </row>
    <row r="23" spans="1:4" x14ac:dyDescent="0.25">
      <c r="A23" s="19" t="s">
        <v>17</v>
      </c>
      <c r="B23" s="38">
        <v>1752535.93</v>
      </c>
    </row>
    <row r="24" spans="1:4" x14ac:dyDescent="0.25">
      <c r="A24" s="19" t="s">
        <v>18</v>
      </c>
      <c r="B24" s="38">
        <v>2133692.5299999998</v>
      </c>
    </row>
    <row r="25" spans="1:4" x14ac:dyDescent="0.25">
      <c r="A25" s="19" t="s">
        <v>19</v>
      </c>
      <c r="B25" s="40">
        <v>24617163.760000002</v>
      </c>
    </row>
    <row r="26" spans="1:4" ht="12.75" customHeight="1" x14ac:dyDescent="0.25">
      <c r="A26" s="19" t="s">
        <v>20</v>
      </c>
      <c r="B26" s="40">
        <f>SUM(B22:B25)</f>
        <v>29306968.370000001</v>
      </c>
    </row>
    <row r="27" spans="1:4" ht="6.6" customHeight="1" x14ac:dyDescent="0.25">
      <c r="A27" s="24"/>
      <c r="B27" s="42"/>
    </row>
    <row r="28" spans="1:4" ht="13.8" thickBot="1" x14ac:dyDescent="0.3">
      <c r="A28" s="25" t="s">
        <v>21</v>
      </c>
      <c r="B28" s="43">
        <f>+B26+B20</f>
        <v>264423793.84000003</v>
      </c>
    </row>
    <row r="29" spans="1:4" ht="4.2" customHeight="1" thickTop="1" x14ac:dyDescent="0.25">
      <c r="A29" s="26"/>
      <c r="B29" s="42"/>
    </row>
    <row r="30" spans="1:4" ht="12.75" customHeight="1" x14ac:dyDescent="0.25">
      <c r="A30" s="18"/>
      <c r="B30" s="44"/>
    </row>
    <row r="31" spans="1:4" x14ac:dyDescent="0.25">
      <c r="A31" s="19" t="s">
        <v>32</v>
      </c>
      <c r="B31" s="42">
        <v>8191064.4199999999</v>
      </c>
    </row>
    <row r="32" spans="1:4" x14ac:dyDescent="0.25">
      <c r="A32" s="19" t="s">
        <v>22</v>
      </c>
      <c r="B32" s="38">
        <v>-9178372.7300000004</v>
      </c>
      <c r="D32" s="27"/>
    </row>
    <row r="33" spans="1:4" x14ac:dyDescent="0.25">
      <c r="A33" s="19" t="s">
        <v>23</v>
      </c>
      <c r="B33" s="38">
        <v>8007761.3099999996</v>
      </c>
      <c r="D33" s="27"/>
    </row>
    <row r="34" spans="1:4" x14ac:dyDescent="0.25">
      <c r="A34" s="19" t="s">
        <v>33</v>
      </c>
      <c r="B34" s="38">
        <v>-3790678.56</v>
      </c>
      <c r="D34" s="28"/>
    </row>
    <row r="35" spans="1:4" x14ac:dyDescent="0.25">
      <c r="A35" s="19" t="s">
        <v>24</v>
      </c>
      <c r="B35" s="38">
        <v>2157408.9900000002</v>
      </c>
      <c r="D35" s="28"/>
    </row>
    <row r="36" spans="1:4" x14ac:dyDescent="0.25">
      <c r="A36" s="19" t="s">
        <v>25</v>
      </c>
      <c r="B36" s="38">
        <v>-128.84</v>
      </c>
    </row>
    <row r="37" spans="1:4" x14ac:dyDescent="0.25">
      <c r="A37" s="19" t="s">
        <v>26</v>
      </c>
      <c r="B37" s="38">
        <v>0</v>
      </c>
    </row>
    <row r="38" spans="1:4" x14ac:dyDescent="0.25">
      <c r="A38" s="19" t="s">
        <v>34</v>
      </c>
      <c r="B38" s="38">
        <v>-144819.03</v>
      </c>
    </row>
    <row r="39" spans="1:4" x14ac:dyDescent="0.25">
      <c r="A39" s="19" t="s">
        <v>27</v>
      </c>
      <c r="B39" s="38">
        <v>6039007.96</v>
      </c>
    </row>
    <row r="40" spans="1:4" x14ac:dyDescent="0.25">
      <c r="A40" s="19" t="s">
        <v>28</v>
      </c>
      <c r="B40" s="38">
        <v>0</v>
      </c>
    </row>
    <row r="41" spans="1:4" x14ac:dyDescent="0.25">
      <c r="A41" s="29" t="s">
        <v>35</v>
      </c>
      <c r="B41" s="38">
        <v>-2385075.8199999998</v>
      </c>
    </row>
    <row r="42" spans="1:4" x14ac:dyDescent="0.25">
      <c r="A42" s="29"/>
      <c r="B42" s="38"/>
    </row>
    <row r="43" spans="1:4" x14ac:dyDescent="0.25">
      <c r="A43" s="29"/>
      <c r="B43" s="42"/>
    </row>
    <row r="44" spans="1:4" ht="12.75" customHeight="1" x14ac:dyDescent="0.25">
      <c r="A44" s="12"/>
      <c r="B44" s="45"/>
    </row>
    <row r="45" spans="1:4" x14ac:dyDescent="0.25">
      <c r="A45" s="11"/>
      <c r="B45" s="46" t="s">
        <v>4</v>
      </c>
    </row>
    <row r="46" spans="1:4" x14ac:dyDescent="0.25">
      <c r="A46" s="14" t="s">
        <v>29</v>
      </c>
      <c r="B46" s="47">
        <v>2019</v>
      </c>
    </row>
    <row r="47" spans="1:4" ht="6" customHeight="1" x14ac:dyDescent="0.25">
      <c r="A47" s="16"/>
      <c r="B47" s="48"/>
    </row>
    <row r="48" spans="1:4" ht="12.75" customHeight="1" x14ac:dyDescent="0.25">
      <c r="A48" s="19" t="s">
        <v>6</v>
      </c>
      <c r="B48" s="49">
        <v>1199122517.5999999</v>
      </c>
    </row>
    <row r="49" spans="1:2" x14ac:dyDescent="0.25">
      <c r="A49" s="19" t="s">
        <v>7</v>
      </c>
      <c r="B49" s="49">
        <v>838539256.51999998</v>
      </c>
    </row>
    <row r="50" spans="1:2" ht="12.75" customHeight="1" x14ac:dyDescent="0.25">
      <c r="A50" s="19" t="s">
        <v>8</v>
      </c>
      <c r="B50" s="49">
        <v>92084530.349999994</v>
      </c>
    </row>
    <row r="51" spans="1:2" x14ac:dyDescent="0.25">
      <c r="A51" s="19" t="s">
        <v>9</v>
      </c>
      <c r="B51" s="49">
        <v>7711384.0499999998</v>
      </c>
    </row>
    <row r="52" spans="1:2" x14ac:dyDescent="0.25">
      <c r="A52" s="19" t="s">
        <v>10</v>
      </c>
      <c r="B52" s="49">
        <v>905620</v>
      </c>
    </row>
    <row r="53" spans="1:2" ht="6" customHeight="1" x14ac:dyDescent="0.25">
      <c r="A53" s="16"/>
      <c r="B53" s="50"/>
    </row>
    <row r="54" spans="1:2" ht="12.75" customHeight="1" x14ac:dyDescent="0.25">
      <c r="A54" s="22" t="s">
        <v>12</v>
      </c>
      <c r="B54" s="51">
        <f>SUM(B48:B53)</f>
        <v>2138363308.5199997</v>
      </c>
    </row>
    <row r="55" spans="1:2" ht="12.75" customHeight="1" x14ac:dyDescent="0.25">
      <c r="A55" s="19" t="s">
        <v>13</v>
      </c>
      <c r="B55" s="49">
        <v>217239291.37</v>
      </c>
    </row>
    <row r="56" spans="1:2" x14ac:dyDescent="0.25">
      <c r="A56" s="19" t="s">
        <v>14</v>
      </c>
      <c r="B56" s="49">
        <v>356243472</v>
      </c>
    </row>
    <row r="57" spans="1:2" ht="6" customHeight="1" x14ac:dyDescent="0.25">
      <c r="A57" s="9"/>
      <c r="B57" s="52"/>
    </row>
    <row r="58" spans="1:2" ht="13.8" thickBot="1" x14ac:dyDescent="0.3">
      <c r="A58" s="22" t="s">
        <v>30</v>
      </c>
      <c r="B58" s="53">
        <f>SUM(B54:B56)</f>
        <v>2711846071.8899999</v>
      </c>
    </row>
    <row r="59" spans="1:2" ht="12.75" customHeight="1" thickTop="1" thickBot="1" x14ac:dyDescent="0.3">
      <c r="A59" s="11"/>
      <c r="B59" s="54"/>
    </row>
    <row r="60" spans="1:2" ht="13.8" thickTop="1" x14ac:dyDescent="0.25">
      <c r="A60" s="2"/>
      <c r="B60" s="1"/>
    </row>
    <row r="61" spans="1:2" x14ac:dyDescent="0.25">
      <c r="A61" s="2" t="s">
        <v>31</v>
      </c>
      <c r="B61" s="1"/>
    </row>
  </sheetData>
  <mergeCells count="2">
    <mergeCell ref="A60:B60"/>
    <mergeCell ref="A61:B61"/>
  </mergeCells>
  <printOptions horizontalCentered="1"/>
  <pageMargins left="0.25" right="0.25" top="0.5" bottom="0.39" header="0.2" footer="0"/>
  <pageSetup orientation="portrait" r:id="rId1"/>
  <headerFooter alignWithMargins="0">
    <oddHeader xml:space="preserve">&amp;RShaded Information is Designated as Confidential per WAC 480-07-160 </oddHeader>
    <oddFooter>&amp;C4c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62"/>
  <sheetViews>
    <sheetView zoomScaleNormal="100" workbookViewId="0">
      <pane ySplit="9" topLeftCell="A10" activePane="bottomLeft" state="frozen"/>
      <selection activeCell="B58" sqref="B58:B59"/>
      <selection pane="bottomLeft" activeCell="B58" sqref="B58:B59"/>
    </sheetView>
  </sheetViews>
  <sheetFormatPr defaultColWidth="9.109375" defaultRowHeight="13.2" x14ac:dyDescent="0.25"/>
  <cols>
    <col min="1" max="1" width="47.88671875" style="4" customWidth="1"/>
    <col min="2" max="2" width="27.44140625" style="4" customWidth="1"/>
    <col min="3" max="16384" width="9.109375" style="4"/>
  </cols>
  <sheetData>
    <row r="1" spans="1:2" ht="13.8" x14ac:dyDescent="0.25">
      <c r="A1" s="3" t="s">
        <v>0</v>
      </c>
      <c r="B1" s="3"/>
    </row>
    <row r="2" spans="1:2" ht="13.8" x14ac:dyDescent="0.25">
      <c r="A2" s="3" t="s">
        <v>1</v>
      </c>
      <c r="B2" s="3"/>
    </row>
    <row r="3" spans="1:2" ht="13.8" x14ac:dyDescent="0.25">
      <c r="A3" s="3" t="s">
        <v>38</v>
      </c>
      <c r="B3" s="3"/>
    </row>
    <row r="4" spans="1:2" x14ac:dyDescent="0.25">
      <c r="A4" s="5" t="s">
        <v>2</v>
      </c>
      <c r="B4" s="6"/>
    </row>
    <row r="5" spans="1:2" x14ac:dyDescent="0.25">
      <c r="A5" s="7" t="s">
        <v>3</v>
      </c>
      <c r="B5" s="8"/>
    </row>
    <row r="6" spans="1:2" x14ac:dyDescent="0.25">
      <c r="A6" s="10" t="s">
        <v>3</v>
      </c>
      <c r="B6" s="11"/>
    </row>
    <row r="7" spans="1:2" x14ac:dyDescent="0.25">
      <c r="A7" s="12"/>
      <c r="B7" s="13" t="s">
        <v>4</v>
      </c>
    </row>
    <row r="8" spans="1:2" ht="13.2" hidden="1" customHeight="1" x14ac:dyDescent="0.25">
      <c r="A8" s="12"/>
      <c r="B8" s="12"/>
    </row>
    <row r="9" spans="1:2" ht="12.75" customHeight="1" x14ac:dyDescent="0.25">
      <c r="A9" s="14" t="s">
        <v>5</v>
      </c>
      <c r="B9" s="15">
        <v>2019</v>
      </c>
    </row>
    <row r="10" spans="1:2" ht="6.6" customHeight="1" thickBot="1" x14ac:dyDescent="0.3">
      <c r="A10" s="16"/>
      <c r="B10" s="17"/>
    </row>
    <row r="11" spans="1:2" ht="13.8" thickTop="1" x14ac:dyDescent="0.25">
      <c r="A11" s="19" t="s">
        <v>6</v>
      </c>
      <c r="B11" s="37">
        <v>1139356243.2</v>
      </c>
    </row>
    <row r="12" spans="1:2" x14ac:dyDescent="0.25">
      <c r="A12" s="19" t="s">
        <v>7</v>
      </c>
      <c r="B12" s="38">
        <v>854909647.14999998</v>
      </c>
    </row>
    <row r="13" spans="1:2" x14ac:dyDescent="0.25">
      <c r="A13" s="19" t="s">
        <v>8</v>
      </c>
      <c r="B13" s="38">
        <v>105020397.25</v>
      </c>
    </row>
    <row r="14" spans="1:2" x14ac:dyDescent="0.25">
      <c r="A14" s="19" t="s">
        <v>9</v>
      </c>
      <c r="B14" s="38">
        <v>18056669.039999999</v>
      </c>
    </row>
    <row r="15" spans="1:2" x14ac:dyDescent="0.25">
      <c r="A15" s="19" t="s">
        <v>10</v>
      </c>
      <c r="B15" s="38">
        <v>351395.68</v>
      </c>
    </row>
    <row r="16" spans="1:2" ht="8.4" customHeight="1" x14ac:dyDescent="0.25">
      <c r="A16" s="16"/>
      <c r="B16" s="39"/>
    </row>
    <row r="17" spans="1:2" x14ac:dyDescent="0.25">
      <c r="A17" s="22" t="s">
        <v>12</v>
      </c>
      <c r="B17" s="40">
        <f>SUM(B11:B16)</f>
        <v>2117694352.3199999</v>
      </c>
    </row>
    <row r="18" spans="1:2" x14ac:dyDescent="0.25">
      <c r="A18" s="19" t="s">
        <v>13</v>
      </c>
      <c r="B18" s="38">
        <v>19511685.550000001</v>
      </c>
    </row>
    <row r="19" spans="1:2" x14ac:dyDescent="0.25">
      <c r="A19" s="19" t="s">
        <v>14</v>
      </c>
      <c r="B19" s="38">
        <v>109103898.91</v>
      </c>
    </row>
    <row r="20" spans="1:2" ht="6" customHeight="1" x14ac:dyDescent="0.25">
      <c r="A20" s="18"/>
      <c r="B20" s="41"/>
    </row>
    <row r="21" spans="1:2" x14ac:dyDescent="0.25">
      <c r="A21" s="23" t="s">
        <v>15</v>
      </c>
      <c r="B21" s="38">
        <f>SUM(B17:B19)</f>
        <v>2246309936.7799997</v>
      </c>
    </row>
    <row r="22" spans="1:2" ht="6.6" customHeight="1" x14ac:dyDescent="0.25">
      <c r="A22" s="24"/>
      <c r="B22" s="38"/>
    </row>
    <row r="23" spans="1:2" x14ac:dyDescent="0.25">
      <c r="A23" s="19" t="s">
        <v>16</v>
      </c>
      <c r="B23" s="38">
        <v>104269151.23999999</v>
      </c>
    </row>
    <row r="24" spans="1:2" x14ac:dyDescent="0.25">
      <c r="A24" s="19" t="s">
        <v>17</v>
      </c>
      <c r="B24" s="38">
        <v>18753877.989999998</v>
      </c>
    </row>
    <row r="25" spans="1:2" x14ac:dyDescent="0.25">
      <c r="A25" s="19" t="s">
        <v>18</v>
      </c>
      <c r="B25" s="38">
        <v>8807270.9800000004</v>
      </c>
    </row>
    <row r="26" spans="1:2" x14ac:dyDescent="0.25">
      <c r="A26" s="19" t="s">
        <v>19</v>
      </c>
      <c r="B26" s="40">
        <v>118900537.09</v>
      </c>
    </row>
    <row r="27" spans="1:2" x14ac:dyDescent="0.25">
      <c r="A27" s="19" t="s">
        <v>20</v>
      </c>
      <c r="B27" s="40">
        <f>SUM(B23:B26)</f>
        <v>250730837.30000001</v>
      </c>
    </row>
    <row r="28" spans="1:2" ht="6.6" customHeight="1" x14ac:dyDescent="0.25">
      <c r="A28" s="24"/>
      <c r="B28" s="42"/>
    </row>
    <row r="29" spans="1:2" ht="13.8" thickBot="1" x14ac:dyDescent="0.3">
      <c r="A29" s="25" t="s">
        <v>21</v>
      </c>
      <c r="B29" s="43">
        <f>+B27+B21</f>
        <v>2497040774.0799999</v>
      </c>
    </row>
    <row r="30" spans="1:2" ht="4.2" customHeight="1" thickTop="1" x14ac:dyDescent="0.25">
      <c r="A30" s="26"/>
      <c r="B30" s="42"/>
    </row>
    <row r="31" spans="1:2" ht="13.2" customHeight="1" x14ac:dyDescent="0.25">
      <c r="A31" s="18"/>
      <c r="B31" s="44"/>
    </row>
    <row r="32" spans="1:2" x14ac:dyDescent="0.25">
      <c r="A32" s="19" t="s">
        <v>32</v>
      </c>
      <c r="B32" s="42">
        <v>82611638.079999998</v>
      </c>
    </row>
    <row r="33" spans="1:2" x14ac:dyDescent="0.25">
      <c r="A33" s="19" t="s">
        <v>22</v>
      </c>
      <c r="B33" s="38">
        <v>-83030550.614999995</v>
      </c>
    </row>
    <row r="34" spans="1:2" ht="12" customHeight="1" x14ac:dyDescent="0.25">
      <c r="A34" s="19" t="s">
        <v>23</v>
      </c>
      <c r="B34" s="38">
        <v>84729661.180000007</v>
      </c>
    </row>
    <row r="35" spans="1:2" x14ac:dyDescent="0.25">
      <c r="A35" s="19" t="s">
        <v>33</v>
      </c>
      <c r="B35" s="38">
        <v>-36637601.037</v>
      </c>
    </row>
    <row r="36" spans="1:2" x14ac:dyDescent="0.25">
      <c r="A36" s="19" t="s">
        <v>24</v>
      </c>
      <c r="B36" s="38">
        <v>18454535.677999999</v>
      </c>
    </row>
    <row r="37" spans="1:2" x14ac:dyDescent="0.25">
      <c r="A37" s="19" t="s">
        <v>25</v>
      </c>
      <c r="B37" s="38">
        <v>1878.4780000000001</v>
      </c>
    </row>
    <row r="38" spans="1:2" x14ac:dyDescent="0.25">
      <c r="A38" s="19" t="s">
        <v>26</v>
      </c>
      <c r="B38" s="38">
        <v>-16.260000000000002</v>
      </c>
    </row>
    <row r="39" spans="1:2" x14ac:dyDescent="0.25">
      <c r="A39" s="19" t="s">
        <v>34</v>
      </c>
      <c r="B39" s="38">
        <v>-1398865.409</v>
      </c>
    </row>
    <row r="40" spans="1:2" x14ac:dyDescent="0.25">
      <c r="A40" s="19" t="s">
        <v>27</v>
      </c>
      <c r="B40" s="38">
        <v>61378696.390000001</v>
      </c>
    </row>
    <row r="41" spans="1:2" x14ac:dyDescent="0.25">
      <c r="A41" s="19" t="s">
        <v>28</v>
      </c>
      <c r="B41" s="38">
        <v>141.01</v>
      </c>
    </row>
    <row r="42" spans="1:2" x14ac:dyDescent="0.25">
      <c r="A42" s="19" t="s">
        <v>35</v>
      </c>
      <c r="B42" s="38">
        <v>-14827618.74</v>
      </c>
    </row>
    <row r="43" spans="1:2" ht="12.75" customHeight="1" x14ac:dyDescent="0.25">
      <c r="A43" s="29"/>
      <c r="B43" s="38"/>
    </row>
    <row r="44" spans="1:2" ht="12.75" customHeight="1" x14ac:dyDescent="0.25">
      <c r="A44" s="29"/>
      <c r="B44" s="42"/>
    </row>
    <row r="45" spans="1:2" ht="13.2" customHeight="1" x14ac:dyDescent="0.25">
      <c r="A45" s="12"/>
      <c r="B45" s="45"/>
    </row>
    <row r="46" spans="1:2" x14ac:dyDescent="0.25">
      <c r="A46" s="11"/>
      <c r="B46" s="46" t="s">
        <v>4</v>
      </c>
    </row>
    <row r="47" spans="1:2" ht="13.2" customHeight="1" x14ac:dyDescent="0.25">
      <c r="A47" s="14" t="s">
        <v>29</v>
      </c>
      <c r="B47" s="47">
        <v>2019</v>
      </c>
    </row>
    <row r="48" spans="1:2" ht="6" customHeight="1" x14ac:dyDescent="0.25">
      <c r="A48" s="16"/>
      <c r="B48" s="48"/>
    </row>
    <row r="49" spans="1:2" x14ac:dyDescent="0.25">
      <c r="A49" s="19" t="s">
        <v>6</v>
      </c>
      <c r="B49" s="49">
        <v>10756628464.988001</v>
      </c>
    </row>
    <row r="50" spans="1:2" ht="12.75" customHeight="1" x14ac:dyDescent="0.25">
      <c r="A50" s="19" t="s">
        <v>7</v>
      </c>
      <c r="B50" s="49">
        <v>8837456654.6149998</v>
      </c>
    </row>
    <row r="51" spans="1:2" x14ac:dyDescent="0.25">
      <c r="A51" s="19" t="s">
        <v>8</v>
      </c>
      <c r="B51" s="49">
        <v>1161149068.1889999</v>
      </c>
    </row>
    <row r="52" spans="1:2" x14ac:dyDescent="0.25">
      <c r="A52" s="19" t="s">
        <v>9</v>
      </c>
      <c r="B52" s="49">
        <v>77995743.384000003</v>
      </c>
    </row>
    <row r="53" spans="1:2" ht="12.75" customHeight="1" x14ac:dyDescent="0.25">
      <c r="A53" s="19" t="s">
        <v>10</v>
      </c>
      <c r="B53" s="49">
        <v>7305890</v>
      </c>
    </row>
    <row r="54" spans="1:2" ht="6" customHeight="1" x14ac:dyDescent="0.25">
      <c r="A54" s="16"/>
      <c r="B54" s="50"/>
    </row>
    <row r="55" spans="1:2" ht="12.75" customHeight="1" x14ac:dyDescent="0.25">
      <c r="A55" s="22" t="s">
        <v>12</v>
      </c>
      <c r="B55" s="51">
        <f>SUM(B49:B54)</f>
        <v>20840535821.175999</v>
      </c>
    </row>
    <row r="56" spans="1:2" x14ac:dyDescent="0.25">
      <c r="A56" s="19" t="s">
        <v>13</v>
      </c>
      <c r="B56" s="49">
        <v>2322021124.0689998</v>
      </c>
    </row>
    <row r="57" spans="1:2" x14ac:dyDescent="0.25">
      <c r="A57" s="19" t="s">
        <v>14</v>
      </c>
      <c r="B57" s="49">
        <v>3740016058</v>
      </c>
    </row>
    <row r="58" spans="1:2" ht="6" customHeight="1" x14ac:dyDescent="0.25">
      <c r="A58" s="9"/>
      <c r="B58" s="52"/>
    </row>
    <row r="59" spans="1:2" ht="13.8" thickBot="1" x14ac:dyDescent="0.3">
      <c r="A59" s="22" t="s">
        <v>30</v>
      </c>
      <c r="B59" s="53">
        <f>SUM(B55:B57)</f>
        <v>26902573003.244999</v>
      </c>
    </row>
    <row r="60" spans="1:2" ht="14.4" thickTop="1" thickBot="1" x14ac:dyDescent="0.3">
      <c r="A60" s="11"/>
      <c r="B60" s="54"/>
    </row>
    <row r="61" spans="1:2" ht="13.8" thickTop="1" x14ac:dyDescent="0.25">
      <c r="B61" s="28"/>
    </row>
    <row r="62" spans="1:2" x14ac:dyDescent="0.25">
      <c r="A62" s="30"/>
      <c r="B62" s="31"/>
    </row>
  </sheetData>
  <printOptions horizontalCentered="1"/>
  <pageMargins left="0.25" right="0.25" top="0.5" bottom="0.39" header="0.2" footer="0"/>
  <pageSetup orientation="portrait" r:id="rId1"/>
  <headerFooter alignWithMargins="0">
    <oddHeader xml:space="preserve">&amp;RShaded Information is Designated as Confidential per WAC 480-07-160 </oddHeader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8FBED7-3E77-460F-9643-DEA2835CC920}"/>
</file>

<file path=customXml/itemProps2.xml><?xml version="1.0" encoding="utf-8"?>
<ds:datastoreItem xmlns:ds="http://schemas.openxmlformats.org/officeDocument/2006/customXml" ds:itemID="{BBD544B0-0B59-4B5B-A522-84D780F27432}"/>
</file>

<file path=customXml/itemProps3.xml><?xml version="1.0" encoding="utf-8"?>
<ds:datastoreItem xmlns:ds="http://schemas.openxmlformats.org/officeDocument/2006/customXml" ds:itemID="{2AD7FA49-5CCE-468C-AF0A-6C219CA19AE5}"/>
</file>

<file path=customXml/itemProps4.xml><?xml version="1.0" encoding="utf-8"?>
<ds:datastoreItem xmlns:ds="http://schemas.openxmlformats.org/officeDocument/2006/customXml" ds:itemID="{7FDCF9C4-ACD4-4FD9-8507-C095BE982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SOE 10-2019 (C)</vt:lpstr>
      <vt:lpstr>SOE 11-2019 (C)</vt:lpstr>
      <vt:lpstr>SOE 12-2019 (C)</vt:lpstr>
      <vt:lpstr>SOE 12ME 12-2019 (C)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Marvelous Marina</cp:lastModifiedBy>
  <cp:lastPrinted>2020-02-14T16:45:47Z</cp:lastPrinted>
  <dcterms:created xsi:type="dcterms:W3CDTF">2019-04-22T17:29:29Z</dcterms:created>
  <dcterms:modified xsi:type="dcterms:W3CDTF">2020-02-14T16:45:53Z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0x0101006E56B4D1795A2E4DB2F0B01679ED314A00E022BF290A12C84081B4F9697AEF4B52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