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355" windowHeight="6150"/>
  </bookViews>
  <sheets>
    <sheet name="REV REQ 2016" sheetId="1" r:id="rId1"/>
  </sheets>
  <definedNames>
    <definedName name="_xlnm.Print_Area" localSheetId="0">'REV REQ 2016'!$A$1:$I$24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E18" i="1"/>
  <c r="E22" i="1" s="1"/>
  <c r="F18" i="1"/>
  <c r="F22" i="1" s="1"/>
  <c r="G18" i="1"/>
  <c r="G22" i="1" s="1"/>
  <c r="H18" i="1"/>
  <c r="H22" i="1" s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F21" i="1"/>
  <c r="H21" i="1" l="1"/>
  <c r="D21" i="1"/>
  <c r="I18" i="1"/>
  <c r="G21" i="1"/>
  <c r="E21" i="1"/>
  <c r="I22" i="1"/>
  <c r="I24" i="1" s="1"/>
</calcChain>
</file>

<file path=xl/sharedStrings.xml><?xml version="1.0" encoding="utf-8"?>
<sst xmlns="http://schemas.openxmlformats.org/spreadsheetml/2006/main" count="18" uniqueCount="18">
  <si>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</si>
  <si>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</si>
  <si>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</si>
  <si>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</si>
  <si>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</si>
  <si>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</si>
  <si>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</si>
  <si>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</si>
  <si>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</si>
  <si>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</si>
  <si>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</si>
  <si>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</si>
  <si>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</si>
  <si>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</si>
  <si>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</si>
  <si>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</si>
  <si>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( ) SIGNIFIES AMOUNT OVER REV. REQ.</t>
  </si>
  <si>
    <t>2016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</si>
</sst>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44" fontId="12" fillId="0" borderId="0" xfId="2" applyFont="1" applyAlignment="1">
      <alignment horizontal="right"/>
    </xf>
    <xf numFmtId="7" fontId="13" fillId="2" borderId="0" xfId="2" applyNumberFormat="1" applyFont="1" applyFill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4" zoomScale="75" zoomScaleNormal="75" workbookViewId="0">
      <selection activeCell="A14" sqref="A14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42674</v>
      </c>
      <c r="C2" s="5"/>
    </row>
    <row r="3" spans="1:10" ht="20.25" x14ac:dyDescent="0.3">
      <c r="A3" s="3" t="s">
        <v>5</v>
      </c>
      <c r="B3" s="4">
        <v>42691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42370</v>
      </c>
      <c r="C5" s="35"/>
      <c r="D5" s="23">
        <v>568866</v>
      </c>
      <c r="E5" s="23">
        <v>128553</v>
      </c>
      <c r="F5" s="23">
        <v>13930</v>
      </c>
      <c r="G5" s="23">
        <v>64080</v>
      </c>
      <c r="H5" s="23">
        <v>192</v>
      </c>
      <c r="I5" s="25">
        <f t="shared" ref="I5:I16" si="0">SUM(D5:H5)</f>
        <v>775621</v>
      </c>
    </row>
    <row r="6" spans="1:10" ht="20.25" x14ac:dyDescent="0.3">
      <c r="A6" s="2"/>
      <c r="B6" s="35">
        <v>42401</v>
      </c>
      <c r="C6" s="35"/>
      <c r="D6" s="14">
        <v>0</v>
      </c>
      <c r="E6" s="14">
        <v>370901.82</v>
      </c>
      <c r="F6" s="14">
        <v>69650</v>
      </c>
      <c r="G6" s="14">
        <v>208260</v>
      </c>
      <c r="H6" s="14">
        <v>14156</v>
      </c>
      <c r="I6" s="15">
        <f t="shared" si="0"/>
        <v>662967.82000000007</v>
      </c>
    </row>
    <row r="7" spans="1:10" ht="20.25" x14ac:dyDescent="0.3">
      <c r="A7" s="2"/>
      <c r="B7" s="35">
        <v>42430</v>
      </c>
      <c r="C7" s="35"/>
      <c r="D7" s="14">
        <v>1355</v>
      </c>
      <c r="E7" s="14">
        <v>151375.56</v>
      </c>
      <c r="F7" s="14">
        <v>55720</v>
      </c>
      <c r="G7" s="14">
        <v>112140</v>
      </c>
      <c r="H7" s="14">
        <v>10412</v>
      </c>
      <c r="I7" s="15">
        <f t="shared" si="0"/>
        <v>331002.56</v>
      </c>
    </row>
    <row r="8" spans="1:10" ht="20.25" x14ac:dyDescent="0.3">
      <c r="A8" s="2"/>
      <c r="B8" s="35">
        <v>42461</v>
      </c>
      <c r="C8" s="35"/>
      <c r="D8" s="14">
        <v>0</v>
      </c>
      <c r="E8" s="14">
        <v>131957.6</v>
      </c>
      <c r="F8" s="14">
        <v>55720</v>
      </c>
      <c r="G8" s="14">
        <v>72090</v>
      </c>
      <c r="H8" s="14">
        <v>347134</v>
      </c>
      <c r="I8" s="15">
        <f t="shared" si="0"/>
        <v>606901.6</v>
      </c>
    </row>
    <row r="9" spans="1:10" ht="20.25" x14ac:dyDescent="0.3">
      <c r="A9" s="2"/>
      <c r="B9" s="35">
        <v>42491</v>
      </c>
      <c r="C9" s="35"/>
      <c r="D9" s="14">
        <v>2583</v>
      </c>
      <c r="E9" s="14">
        <v>101916</v>
      </c>
      <c r="F9" s="14">
        <v>54040</v>
      </c>
      <c r="G9" s="14">
        <v>85690</v>
      </c>
      <c r="H9" s="14">
        <v>508092</v>
      </c>
      <c r="I9" s="15">
        <f t="shared" si="0"/>
        <v>752321</v>
      </c>
    </row>
    <row r="10" spans="1:10" ht="20.25" x14ac:dyDescent="0.3">
      <c r="A10" s="2"/>
      <c r="B10" s="35">
        <v>42522</v>
      </c>
      <c r="C10" s="35"/>
      <c r="D10" s="14">
        <v>14584</v>
      </c>
      <c r="E10" s="14">
        <v>150867.6</v>
      </c>
      <c r="F10" s="14">
        <v>40530</v>
      </c>
      <c r="G10" s="14">
        <v>77900</v>
      </c>
      <c r="H10" s="14">
        <v>10330</v>
      </c>
      <c r="I10" s="15">
        <f t="shared" si="0"/>
        <v>294211.59999999998</v>
      </c>
      <c r="J10" s="2"/>
    </row>
    <row r="11" spans="1:10" ht="20.25" x14ac:dyDescent="0.3">
      <c r="A11" s="2"/>
      <c r="B11" s="35">
        <v>42552</v>
      </c>
      <c r="C11" s="35"/>
      <c r="D11" s="14">
        <v>0</v>
      </c>
      <c r="E11" s="14">
        <v>219723.6</v>
      </c>
      <c r="F11" s="14">
        <v>94570</v>
      </c>
      <c r="G11" s="14">
        <v>109060</v>
      </c>
      <c r="H11" s="14">
        <v>43992</v>
      </c>
      <c r="I11" s="15">
        <f t="shared" si="0"/>
        <v>467345.6</v>
      </c>
      <c r="J11" s="2"/>
    </row>
    <row r="12" spans="1:10" ht="20.25" x14ac:dyDescent="0.3">
      <c r="A12" s="2"/>
      <c r="B12" s="35">
        <v>42583</v>
      </c>
      <c r="C12" s="35"/>
      <c r="D12" s="14">
        <v>539</v>
      </c>
      <c r="E12" s="14">
        <v>112290</v>
      </c>
      <c r="F12" s="14">
        <v>13510</v>
      </c>
      <c r="G12" s="14">
        <v>54530</v>
      </c>
      <c r="H12" s="14">
        <v>168</v>
      </c>
      <c r="I12" s="15">
        <f t="shared" si="0"/>
        <v>181037</v>
      </c>
      <c r="J12" s="7"/>
    </row>
    <row r="13" spans="1:10" ht="20.25" x14ac:dyDescent="0.3">
      <c r="A13" s="2"/>
      <c r="B13" s="35">
        <v>42614</v>
      </c>
      <c r="C13" s="35"/>
      <c r="D13" s="14">
        <v>1078</v>
      </c>
      <c r="E13" s="14">
        <v>167367.96</v>
      </c>
      <c r="F13" s="14">
        <v>27020</v>
      </c>
      <c r="G13" s="14">
        <v>101270</v>
      </c>
      <c r="H13" s="14">
        <v>312</v>
      </c>
      <c r="I13" s="15">
        <f t="shared" si="0"/>
        <v>297047.95999999996</v>
      </c>
      <c r="J13" s="6"/>
    </row>
    <row r="14" spans="1:10" ht="20.25" x14ac:dyDescent="0.3">
      <c r="A14" s="2"/>
      <c r="B14" s="35">
        <v>42644</v>
      </c>
      <c r="C14" s="35"/>
      <c r="D14" s="14">
        <v>4312</v>
      </c>
      <c r="E14" s="14">
        <v>97680.9</v>
      </c>
      <c r="F14" s="14">
        <v>67550</v>
      </c>
      <c r="G14" s="14">
        <v>93480</v>
      </c>
      <c r="H14" s="14">
        <v>7014</v>
      </c>
      <c r="I14" s="15">
        <f t="shared" si="0"/>
        <v>270036.90000000002</v>
      </c>
      <c r="J14" s="6"/>
    </row>
    <row r="15" spans="1:10" ht="20.25" x14ac:dyDescent="0.3">
      <c r="A15" s="2"/>
      <c r="B15" s="35">
        <v>42675</v>
      </c>
      <c r="C15" s="3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f t="shared" si="0"/>
        <v>0</v>
      </c>
      <c r="J15" s="8"/>
    </row>
    <row r="16" spans="1:10" ht="24.75" x14ac:dyDescent="0.6">
      <c r="A16" s="2"/>
      <c r="B16" s="35">
        <v>42705</v>
      </c>
      <c r="C16" s="35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0"/>
        <v>0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593317</v>
      </c>
      <c r="E18" s="26">
        <f>SUM(E5:E16)</f>
        <v>1632634.0399999998</v>
      </c>
      <c r="F18" s="26">
        <f>SUM(F5:F16)</f>
        <v>492240</v>
      </c>
      <c r="G18" s="26">
        <f>SUM(G5:G16)</f>
        <v>978500</v>
      </c>
      <c r="H18" s="26">
        <f>SUM(H5:H16)</f>
        <v>941802</v>
      </c>
      <c r="I18" s="27">
        <f>SUM(D18:H18)</f>
        <v>4638493.04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17</v>
      </c>
      <c r="D20" s="34">
        <v>587957</v>
      </c>
      <c r="E20" s="34">
        <v>2106280</v>
      </c>
      <c r="F20" s="34">
        <v>713202</v>
      </c>
      <c r="G20" s="34">
        <v>1433070</v>
      </c>
      <c r="H20" s="34">
        <v>1048875</v>
      </c>
      <c r="I20" s="22">
        <f>SUM(D20:H20)</f>
        <v>5889384</v>
      </c>
      <c r="J20" s="2"/>
    </row>
    <row r="21" spans="1:11" ht="20.25" x14ac:dyDescent="0.3">
      <c r="B21" s="2"/>
      <c r="C21" s="12" t="s">
        <v>7</v>
      </c>
      <c r="D21" s="34">
        <f>SUM(D20-D18)</f>
        <v>-5360</v>
      </c>
      <c r="E21" s="34">
        <f>SUM(E20-E18)</f>
        <v>473645.9600000002</v>
      </c>
      <c r="F21" s="34">
        <f>SUM(F20-F18)</f>
        <v>220962</v>
      </c>
      <c r="G21" s="34">
        <f>SUM(G20-G18)</f>
        <v>454570</v>
      </c>
      <c r="H21" s="34">
        <f>SUM(H20-H18)</f>
        <v>107073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>
        <f>IF(D18&gt;D20,D20-D18)</f>
        <v>-5360</v>
      </c>
      <c r="E22" s="22" t="b">
        <f>IF(E18&gt;E20,E20-E18)</f>
        <v>0</v>
      </c>
      <c r="F22" s="22" t="b">
        <f>IF(F18&gt;F20,F20-F18)</f>
        <v>0</v>
      </c>
      <c r="G22" s="22" t="b">
        <f>IF(G18&gt;G20,G20-G18)</f>
        <v>0</v>
      </c>
      <c r="H22" s="22" t="b">
        <f>IF(H18&gt;H20,H20-H18)</f>
        <v>0</v>
      </c>
      <c r="I22" s="31">
        <f>SUM(D22:H22)</f>
        <v>-5360</v>
      </c>
    </row>
    <row r="23" spans="1:11" ht="20.25" customHeight="1" thickBot="1" x14ac:dyDescent="0.3">
      <c r="C23" s="33" t="s">
        <v>16</v>
      </c>
      <c r="D23" s="32"/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D24" s="32"/>
      <c r="E24" s="32"/>
      <c r="F24" s="32"/>
      <c r="G24" s="32"/>
      <c r="H24" s="32"/>
      <c r="I24" s="30">
        <f>+I22*1.043</f>
        <v>-5590.48</v>
      </c>
    </row>
  </sheetData>
  <mergeCells count="12">
    <mergeCell ref="B5:C5"/>
    <mergeCell ref="B6:C6"/>
    <mergeCell ref="B7:C7"/>
    <mergeCell ref="B8:C8"/>
    <mergeCell ref="B12:C12"/>
    <mergeCell ref="B13:C13"/>
    <mergeCell ref="B15:C15"/>
    <mergeCell ref="B16:C16"/>
    <mergeCell ref="B14:C14"/>
    <mergeCell ref="B9:C9"/>
    <mergeCell ref="B10:C10"/>
    <mergeCell ref="B11:C11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&amp;L&amp;"Arial,Bold"&amp;12US ECOLOGY WASHINGTON, INC.
&amp;F</oddHeader>
    <oddFooter>&amp;L&amp;"Arial,Bold"&amp;12US ECOLOGY WASHINGTON, INC.
2017 PRELIMINARY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0D96F067CD74B8E0D63C8A9BA2DC6" ma:contentTypeVersion="96" ma:contentTypeDescription="" ma:contentTypeScope="" ma:versionID="8dbc4a6dd86535a0eb6321ea712afa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2016-11-23T08:00:00+00:00</OpenedDate>
    <Date1 xmlns="dc463f71-b30c-4ab2-9473-d307f9d35888">2016-11-23T08:00:00+00:00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161237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ACEA73F-5AFE-47B7-94CE-1BA912F84DFB}"/>
</file>

<file path=customXml/itemProps2.xml><?xml version="1.0" encoding="utf-8"?>
<ds:datastoreItem xmlns:ds="http://schemas.openxmlformats.org/officeDocument/2006/customXml" ds:itemID="{BED64F14-A674-47FA-8451-9736C8EE2A16}"/>
</file>

<file path=customXml/itemProps3.xml><?xml version="1.0" encoding="utf-8"?>
<ds:datastoreItem xmlns:ds="http://schemas.openxmlformats.org/officeDocument/2006/customXml" ds:itemID="{5241D81A-88BC-4434-A7BB-0EC0F9412DC6}"/>
</file>

<file path=customXml/itemProps4.xml><?xml version="1.0" encoding="utf-8"?>
<ds:datastoreItem xmlns:ds="http://schemas.openxmlformats.org/officeDocument/2006/customXml" ds:itemID="{1758C15A-EBCB-40C7-A83E-FDBC4E449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2016</vt:lpstr>
      <vt:lpstr>'REV REQ 2016'!Print_Area</vt:lpstr>
    </vt:vector>
  </TitlesOfParts>
  <Company>US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2016-11-17T21:16:06Z</cp:lastPrinted>
  <dcterms:created xsi:type="dcterms:W3CDTF">2003-11-11T23:08:27Z</dcterms:created>
  <dcterms:modified xsi:type="dcterms:W3CDTF">2016-11-22T17:38:42Z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0x0101006E56B4D1795A2E4DB2F0B01679ED314A005CE0D96F067CD74B8E0D63C8A9BA2DC6</vt:lpwstr>
  </property>
  <property fmtid="{D5CDD505-2E9C-101B-9397-08002B2CF9AE}" pid="3" name="_docset_NoMedatataSyncRequired">
    <vt:lpwstr>False</vt:lpwstr>
  </property>
</Properties>
</file>