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00" activeTab="0"/>
  </bookViews>
  <sheets>
    <sheet name="Sorted by Date of Order" sheetId="1" r:id="rId1"/>
  </sheets>
  <definedNames>
    <definedName name="_xlnm.Print_Titles" localSheetId="0">'Sorted by Date of Order'!$1:$4</definedName>
    <definedName name="Z_324C3FDA_DC89_4E79_83D1_0109C5E899C7_.wvu.PrintArea" localSheetId="0" hidden="1">'Sorted by Date of Order'!$A$1:$J$133</definedName>
    <definedName name="Z_324C3FDA_DC89_4E79_83D1_0109C5E899C7_.wvu.PrintTitles" localSheetId="0" hidden="1">'Sorted by Date of Order'!$1:$4</definedName>
    <definedName name="Z_A46B3564_1394_43E9_877B_466F3D419501_.wvu.PrintArea" localSheetId="0" hidden="1">'Sorted by Date of Order'!$B$1:$J$133</definedName>
    <definedName name="Z_A46B3564_1394_43E9_877B_466F3D419501_.wvu.PrintTitles" localSheetId="0" hidden="1">'Sorted by Date of Order'!$4:$4</definedName>
    <definedName name="Z_A84954E0_BC03_41A9_8139_08F1BEA0AA5B_.wvu.PrintTitles" localSheetId="0" hidden="1">'Sorted by Date of Order'!$1:$4</definedName>
    <definedName name="Z_C37A8821_E2B0_46C2_919B_21F0E10F7D24_.wvu.PrintArea" localSheetId="0" hidden="1">'Sorted by Date of Order'!$B$1:$J$133</definedName>
    <definedName name="Z_C37A8821_E2B0_46C2_919B_21F0E10F7D24_.wvu.PrintTitles" localSheetId="0" hidden="1">'Sorted by Date of Order'!$1:$4</definedName>
    <definedName name="Z_D34F6C4F_68B8_4B9F_ADCC_7443025CB5EC_.wvu.PrintArea" localSheetId="0" hidden="1">'Sorted by Date of Order'!$B$1:$J$133</definedName>
    <definedName name="Z_D34F6C4F_68B8_4B9F_ADCC_7443025CB5EC_.wvu.PrintTitles" localSheetId="0" hidden="1">'Sorted by Date of Order'!$1:$4</definedName>
    <definedName name="Z_FF74D9C8_8DE8_4ACE_AB55_B59C377DDC09_.wvu.PrintArea" localSheetId="0" hidden="1">'Sorted by Date of Order'!$B$1:$J$133</definedName>
    <definedName name="Z_FF74D9C8_8DE8_4ACE_AB55_B59C377DDC09_.wvu.PrintTitles" localSheetId="0" hidden="1">'Sorted by Date of Order'!$4:$4</definedName>
  </definedNames>
  <calcPr fullCalcOnLoad="1"/>
</workbook>
</file>

<file path=xl/sharedStrings.xml><?xml version="1.0" encoding="utf-8"?>
<sst xmlns="http://schemas.openxmlformats.org/spreadsheetml/2006/main" count="419" uniqueCount="163">
  <si>
    <t>State</t>
  </si>
  <si>
    <t>Test-Year End Date</t>
  </si>
  <si>
    <t>Arizona</t>
  </si>
  <si>
    <t>Gas</t>
  </si>
  <si>
    <t>Arkansas</t>
  </si>
  <si>
    <t>Electric</t>
  </si>
  <si>
    <t>Aquila Inc.</t>
  </si>
  <si>
    <t>Connecticut</t>
  </si>
  <si>
    <t>Company Name</t>
  </si>
  <si>
    <t>PacifiCorp</t>
  </si>
  <si>
    <t>Illinois</t>
  </si>
  <si>
    <t>Iowa</t>
  </si>
  <si>
    <t>Maryland</t>
  </si>
  <si>
    <t>New Jersey</t>
  </si>
  <si>
    <t>New York</t>
  </si>
  <si>
    <t>Oregon</t>
  </si>
  <si>
    <t>Wisconsin</t>
  </si>
  <si>
    <t>Massachusetts</t>
  </si>
  <si>
    <t>Type of Service</t>
  </si>
  <si>
    <t>Authorized Return on Equity</t>
  </si>
  <si>
    <t>Date of Order</t>
  </si>
  <si>
    <t>Authorized Increase
($ Million)</t>
  </si>
  <si>
    <t>Authorized Equity % Cap.</t>
  </si>
  <si>
    <t xml:space="preserve">Interstate Power and Light </t>
  </si>
  <si>
    <t>Minnesota</t>
  </si>
  <si>
    <t>Sorted by Date of Order</t>
  </si>
  <si>
    <t>Average =</t>
  </si>
  <si>
    <t>Texas</t>
  </si>
  <si>
    <t>Kentucky</t>
  </si>
  <si>
    <t>WACC</t>
  </si>
  <si>
    <t>Washington</t>
  </si>
  <si>
    <t>Puget Sound Energy</t>
  </si>
  <si>
    <t>Missouri</t>
  </si>
  <si>
    <t>Empire District Electric</t>
  </si>
  <si>
    <t>Consolidated Edison of New York</t>
  </si>
  <si>
    <t>Vermont</t>
  </si>
  <si>
    <t>Central Vermont Public Service</t>
  </si>
  <si>
    <t>Michigan</t>
  </si>
  <si>
    <t>SEMCO Energy Gas</t>
  </si>
  <si>
    <t>Louisiana</t>
  </si>
  <si>
    <t>Consumers Energy</t>
  </si>
  <si>
    <t>Northern States Power</t>
  </si>
  <si>
    <t>OGE Electric Service</t>
  </si>
  <si>
    <t>Arkansas Western Gas</t>
  </si>
  <si>
    <t>United Illuminating</t>
  </si>
  <si>
    <t>Delaware</t>
  </si>
  <si>
    <t>Nevada</t>
  </si>
  <si>
    <t>Sierra Pacific Power</t>
  </si>
  <si>
    <t>Upper Peninsula Power</t>
  </si>
  <si>
    <t>Wisconsin Electric Power</t>
  </si>
  <si>
    <t>Wisconsin Gas</t>
  </si>
  <si>
    <t>Colorado</t>
  </si>
  <si>
    <t>Public Service of Colorado</t>
  </si>
  <si>
    <t>Southwest Gas</t>
  </si>
  <si>
    <t>LA Gas Service/Trans LA Gas</t>
  </si>
  <si>
    <t>-</t>
  </si>
  <si>
    <t>Delmarva Power and Light</t>
  </si>
  <si>
    <t>Virginia</t>
  </si>
  <si>
    <t>Maine</t>
  </si>
  <si>
    <t>West Virginia</t>
  </si>
  <si>
    <t>Wyoming</t>
  </si>
  <si>
    <t>Indiana</t>
  </si>
  <si>
    <t>Nebraska</t>
  </si>
  <si>
    <t>New Hampshire</t>
  </si>
  <si>
    <t>New Mexico</t>
  </si>
  <si>
    <t>Pennsylvania</t>
  </si>
  <si>
    <t>North Dakota</t>
  </si>
  <si>
    <t>Maine Public Service</t>
  </si>
  <si>
    <t>Central Hudson Gas &amp; Electric</t>
  </si>
  <si>
    <t>AEP West Virginia</t>
  </si>
  <si>
    <t>Commonwealth Edison</t>
  </si>
  <si>
    <t>New York State Electric &amp; Gas</t>
  </si>
  <si>
    <t>Central Hudson Gas &amp; Electric)</t>
  </si>
  <si>
    <t>Kinder Morgan</t>
  </si>
  <si>
    <t>Chesapeake Utilities</t>
  </si>
  <si>
    <t>Unitil Energy Systems</t>
  </si>
  <si>
    <t>Central Illinois Light</t>
  </si>
  <si>
    <t>Central Illinois Public Service</t>
  </si>
  <si>
    <t>Illinois Power</t>
  </si>
  <si>
    <t>Public Service of Colorodo</t>
  </si>
  <si>
    <t>Kansas City Power &amp; Light</t>
  </si>
  <si>
    <t>Green Mountain Power</t>
  </si>
  <si>
    <t>Orange &amp; Rockland Utilities</t>
  </si>
  <si>
    <t>CenterPoint Energy Minnesota Gas</t>
  </si>
  <si>
    <t>Public Service Electric &amp; Gas</t>
  </si>
  <si>
    <t>Metropolitan Edison</t>
  </si>
  <si>
    <t>Pennsylvania Electric</t>
  </si>
  <si>
    <t>Wisconsin Public Service</t>
  </si>
  <si>
    <t>Portland General Electric</t>
  </si>
  <si>
    <t>Wisconsin Power and Light</t>
  </si>
  <si>
    <t>Rockland Electric</t>
  </si>
  <si>
    <t xml:space="preserve">Fitchburg Gas &amp; Electric </t>
  </si>
  <si>
    <t xml:space="preserve">PPL Gas </t>
  </si>
  <si>
    <t>Connecticut Natural Gas</t>
  </si>
  <si>
    <t>Delmarva Power &amp; Light</t>
  </si>
  <si>
    <t>Southern Union</t>
  </si>
  <si>
    <t>Atmos Energy</t>
  </si>
  <si>
    <t xml:space="preserve">Appalachian Power </t>
  </si>
  <si>
    <t xml:space="preserve">Aquila Netwoks-MPS </t>
  </si>
  <si>
    <t>Aquila Networks-L&amp;P</t>
  </si>
  <si>
    <t>Monongahela Pow./Potomac Ed.</t>
  </si>
  <si>
    <t xml:space="preserve">Union Electric </t>
  </si>
  <si>
    <t xml:space="preserve">Nevada Power </t>
  </si>
  <si>
    <t>Public Service of New Hampshire</t>
  </si>
  <si>
    <t xml:space="preserve">Entergy Arkansas </t>
  </si>
  <si>
    <t xml:space="preserve">Appalachian Pow./Wheeling Pow. </t>
  </si>
  <si>
    <t xml:space="preserve">Arizona Public Service </t>
  </si>
  <si>
    <t xml:space="preserve">Cascade Natural Gas </t>
  </si>
  <si>
    <t xml:space="preserve">Public Service of Colorado </t>
  </si>
  <si>
    <t xml:space="preserve">Yankee Gas Services </t>
  </si>
  <si>
    <t xml:space="preserve">Public Service Co. of New Mexico </t>
  </si>
  <si>
    <t xml:space="preserve">National Grid </t>
  </si>
  <si>
    <t xml:space="preserve">Delmarva Power &amp; Light </t>
  </si>
  <si>
    <t xml:space="preserve">Potomac Electric Power </t>
  </si>
  <si>
    <t>Southern Indiana Gas &amp; Electric</t>
  </si>
  <si>
    <t xml:space="preserve">Aquila </t>
  </si>
  <si>
    <t xml:space="preserve">Southern Indiana Gas &amp; Electric </t>
  </si>
  <si>
    <t xml:space="preserve">Columbia Gas of Kentucky </t>
  </si>
  <si>
    <t>Northern States Power-Minnesota</t>
  </si>
  <si>
    <t>Washington Gas Light</t>
  </si>
  <si>
    <t>Oklahoma</t>
  </si>
  <si>
    <t>Public Service of Oklahoma</t>
  </si>
  <si>
    <t>Orange and Rockland Utilities</t>
  </si>
  <si>
    <t>Electric Transmission Texas</t>
  </si>
  <si>
    <t>South Carolina</t>
  </si>
  <si>
    <t>North Carolina</t>
  </si>
  <si>
    <t>California</t>
  </si>
  <si>
    <t>Idaho</t>
  </si>
  <si>
    <t>Georgia</t>
  </si>
  <si>
    <t>New England</t>
  </si>
  <si>
    <t>Tennessee</t>
  </si>
  <si>
    <t>District Of Columbia</t>
  </si>
  <si>
    <t>Cheyenne Light, Fuel &amp; Power</t>
  </si>
  <si>
    <t>AEP Texas Central</t>
  </si>
  <si>
    <t>Madison Gas and Electric</t>
  </si>
  <si>
    <t>South Carolina Electric &amp; Gas</t>
  </si>
  <si>
    <t>Avista Corporation</t>
  </si>
  <si>
    <t xml:space="preserve">Duke Energy Carolinas </t>
  </si>
  <si>
    <t>Bangor Hydro-Electric</t>
  </si>
  <si>
    <t>Pacific Gas and Electric</t>
  </si>
  <si>
    <t>San Diego Gas &amp; Electric</t>
  </si>
  <si>
    <t>Southern California Edison</t>
  </si>
  <si>
    <t xml:space="preserve">Georgia Power </t>
  </si>
  <si>
    <t>CenterPoint Energy Resources</t>
  </si>
  <si>
    <t>Arkansas Oklahoma Gas</t>
  </si>
  <si>
    <t>UNS Gas</t>
  </si>
  <si>
    <t>NorthWestern Energy Div.</t>
  </si>
  <si>
    <t xml:space="preserve">Pacific Gas and Electric </t>
  </si>
  <si>
    <t xml:space="preserve">San Diego Gas &amp; Electric </t>
  </si>
  <si>
    <t xml:space="preserve">Brooklyn Union Gas </t>
  </si>
  <si>
    <t>KeySpan Gas East</t>
  </si>
  <si>
    <t>National Fuel Gas Distribution</t>
  </si>
  <si>
    <t xml:space="preserve">Northern States Power-Wisconsin </t>
  </si>
  <si>
    <t xml:space="preserve">Connecticut Light &amp; Power </t>
  </si>
  <si>
    <t xml:space="preserve">Central Vermont Public Service </t>
  </si>
  <si>
    <t xml:space="preserve">Idaho Power </t>
  </si>
  <si>
    <t xml:space="preserve">PacifiCorp </t>
  </si>
  <si>
    <t xml:space="preserve">Wisconsin Electric Power </t>
  </si>
  <si>
    <t xml:space="preserve">Wisconsin Gas </t>
  </si>
  <si>
    <t xml:space="preserve">North Shore Gas </t>
  </si>
  <si>
    <t>Peoples Gas Light &amp; Coke</t>
  </si>
  <si>
    <t xml:space="preserve">Indiana Gas </t>
  </si>
  <si>
    <t>Summary of Rate Cases Decided Between 1/1/2006 and 3/31/2008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</si>
</sst>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"/>
    <numFmt numFmtId="165" formatCode="hh:mm:ss"/>
    <numFmt numFmtId="166" formatCode="m/d/yy\ hh:mm"/>
    <numFmt numFmtId="167" formatCode="0.00_);[Red]\(0.00\)"/>
    <numFmt numFmtId="168" formatCode="0.00000%"/>
    <numFmt numFmtId="169" formatCode="0.000000%"/>
    <numFmt numFmtId="170" formatCode="0.0000000%"/>
    <numFmt numFmtId="171" formatCode="0.0000%"/>
    <numFmt numFmtId="172" formatCode="0.000%"/>
    <numFmt numFmtId="173" formatCode="0.0000000000000000%"/>
    <numFmt numFmtId="174" formatCode="0.0%"/>
    <numFmt numFmtId="175" formatCode="0.00000000000000%"/>
    <numFmt numFmtId="176" formatCode="&quot;$&quot;#,##0.0_);\(&quot;$&quot;#,##0.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b/>
      <sz val="20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10"/>
      <name val="Arial Narrow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14" fontId="4" fillId="0" borderId="0" xfId="0" applyNumberFormat="1" applyFont="1" applyAlignment="1">
      <alignment horizontal="center" wrapText="1"/>
    </xf>
    <xf numFmtId="10" fontId="4" fillId="0" borderId="0" xfId="0" applyNumberFormat="1" applyFont="1" applyAlignment="1">
      <alignment horizontal="center" wrapText="1"/>
    </xf>
    <xf numFmtId="10" fontId="4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10" fontId="7" fillId="2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Alignment="1" applyProtection="1">
      <alignment horizontal="center"/>
      <protection locked="0"/>
    </xf>
    <xf numFmtId="176" fontId="5" fillId="0" borderId="0" xfId="0" applyNumberFormat="1" applyFont="1" applyAlignment="1" applyProtection="1">
      <alignment horizontal="center"/>
      <protection locked="0"/>
    </xf>
    <xf numFmtId="176" fontId="6" fillId="0" borderId="0" xfId="0" applyNumberFormat="1" applyFont="1" applyAlignment="1">
      <alignment horizontal="center" wrapText="1"/>
    </xf>
    <xf numFmtId="176" fontId="4" fillId="0" borderId="0" xfId="0" applyNumberFormat="1" applyFont="1" applyAlignment="1">
      <alignment wrapText="1"/>
    </xf>
    <xf numFmtId="176" fontId="4" fillId="2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wrapText="1"/>
    </xf>
    <xf numFmtId="176" fontId="4" fillId="0" borderId="0" xfId="0" applyNumberFormat="1" applyFont="1" applyAlignment="1">
      <alignment horizontal="center" wrapText="1"/>
    </xf>
    <xf numFmtId="10" fontId="5" fillId="0" borderId="0" xfId="0" applyNumberFormat="1" applyFont="1" applyAlignment="1" applyProtection="1">
      <alignment horizontal="center"/>
      <protection locked="0"/>
    </xf>
    <xf numFmtId="10" fontId="4" fillId="0" borderId="0" xfId="0" applyNumberFormat="1" applyFont="1" applyAlignment="1">
      <alignment horizontal="center"/>
    </xf>
    <xf numFmtId="10" fontId="6" fillId="0" borderId="0" xfId="0" applyNumberFormat="1" applyFont="1" applyAlignment="1">
      <alignment horizontal="center" wrapText="1"/>
    </xf>
    <xf numFmtId="10" fontId="4" fillId="0" borderId="0" xfId="0" applyNumberFormat="1" applyFont="1" applyAlignment="1">
      <alignment wrapText="1"/>
    </xf>
    <xf numFmtId="10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0" fontId="4" fillId="0" borderId="0" xfId="21" applyNumberFormat="1" applyFill="1" applyAlignment="1">
      <alignment/>
    </xf>
    <xf numFmtId="10" fontId="0" fillId="0" borderId="0" xfId="21" applyNumberFormat="1" applyAlignment="1">
      <alignment/>
    </xf>
    <xf numFmtId="0" fontId="4" fillId="0" borderId="0" xfId="0" applyFont="1" applyAlignment="1" quotePrefix="1">
      <alignment wrapText="1"/>
    </xf>
    <xf numFmtId="16" fontId="9" fillId="0" borderId="0" xfId="0" applyNumberFormat="1" applyFont="1" applyFill="1" applyAlignment="1" quotePrefix="1">
      <alignment horizontal="left"/>
    </xf>
    <xf numFmtId="10" fontId="4" fillId="0" borderId="0" xfId="21" applyNumberFormat="1" applyAlignment="1">
      <alignment/>
    </xf>
    <xf numFmtId="14" fontId="4" fillId="0" borderId="1" xfId="0" applyNumberFormat="1" applyFont="1" applyFill="1" applyBorder="1" applyAlignment="1" quotePrefix="1">
      <alignment horizontal="center" vertical="center" wrapText="1"/>
    </xf>
    <xf numFmtId="10" fontId="4" fillId="0" borderId="1" xfId="0" applyNumberFormat="1" applyFont="1" applyBorder="1" applyAlignment="1" quotePrefix="1">
      <alignment horizontal="center" vertical="center" wrapText="1"/>
    </xf>
    <xf numFmtId="10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14" fontId="4" fillId="0" borderId="0" xfId="0" applyNumberFormat="1" applyFont="1" applyFill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7"/>
  <sheetViews>
    <sheetView tabSelected="1" workbookViewId="0" topLeftCell="A1">
      <selection activeCell="F9" sqref="F9"/>
    </sheetView>
  </sheetViews>
  <sheetFormatPr defaultColWidth="9.140625" defaultRowHeight="12.75"/>
  <cols>
    <col min="1" max="1" width="3.8515625" style="1" customWidth="1"/>
    <col min="2" max="2" width="15.00390625" style="2" customWidth="1"/>
    <col min="3" max="3" width="32.00390625" style="2" customWidth="1"/>
    <col min="4" max="4" width="8.00390625" style="2" customWidth="1"/>
    <col min="5" max="6" width="11.28125" style="2" bestFit="1" customWidth="1"/>
    <col min="7" max="7" width="11.28125" style="20" customWidth="1"/>
    <col min="8" max="8" width="10.7109375" style="4" customWidth="1"/>
    <col min="9" max="9" width="10.8515625" style="4" bestFit="1" customWidth="1"/>
    <col min="10" max="10" width="7.57421875" style="24" bestFit="1" customWidth="1"/>
    <col min="11" max="16384" width="9.140625" style="1" customWidth="1"/>
  </cols>
  <sheetData>
    <row r="1" spans="1:10" ht="26.25" customHeight="1">
      <c r="A1" s="2"/>
      <c r="C1" s="13"/>
      <c r="D1" s="13"/>
      <c r="E1" s="38" t="s">
        <v>162</v>
      </c>
      <c r="G1" s="14"/>
      <c r="H1" s="21"/>
      <c r="I1" s="21"/>
      <c r="J1" s="22"/>
    </row>
    <row r="2" spans="3:9" ht="16.5">
      <c r="C2" s="8"/>
      <c r="D2" s="8"/>
      <c r="E2" s="39" t="s">
        <v>25</v>
      </c>
      <c r="F2" s="8"/>
      <c r="G2" s="15"/>
      <c r="H2" s="23"/>
      <c r="I2" s="23"/>
    </row>
    <row r="3" spans="5:9" ht="12.75">
      <c r="E3" s="1"/>
      <c r="F3" s="1"/>
      <c r="G3" s="16"/>
      <c r="H3" s="24"/>
      <c r="I3" s="24"/>
    </row>
    <row r="4" spans="2:10" s="7" customFormat="1" ht="38.25">
      <c r="B4" s="6" t="s">
        <v>0</v>
      </c>
      <c r="C4" s="6" t="s">
        <v>8</v>
      </c>
      <c r="D4" s="6" t="s">
        <v>18</v>
      </c>
      <c r="E4" s="6" t="s">
        <v>20</v>
      </c>
      <c r="F4" s="6" t="s">
        <v>1</v>
      </c>
      <c r="G4" s="17" t="s">
        <v>21</v>
      </c>
      <c r="H4" s="25" t="s">
        <v>22</v>
      </c>
      <c r="I4" s="25" t="s">
        <v>19</v>
      </c>
      <c r="J4" s="25" t="s">
        <v>29</v>
      </c>
    </row>
    <row r="5" spans="1:10" s="12" customFormat="1" ht="12.75">
      <c r="A5" s="12">
        <v>1</v>
      </c>
      <c r="B5" s="10" t="s">
        <v>16</v>
      </c>
      <c r="C5" s="10" t="s">
        <v>41</v>
      </c>
      <c r="D5" s="10" t="s">
        <v>5</v>
      </c>
      <c r="E5" s="11">
        <v>38722</v>
      </c>
      <c r="F5" s="11">
        <v>39082</v>
      </c>
      <c r="G5" s="18">
        <v>43.4</v>
      </c>
      <c r="H5" s="5">
        <v>0.5366</v>
      </c>
      <c r="I5" s="5">
        <v>0.11</v>
      </c>
      <c r="J5" s="5">
        <f aca="true" t="shared" si="0" ref="J5:J13">I5*H5</f>
        <v>0.059025999999999995</v>
      </c>
    </row>
    <row r="6" spans="1:10" s="12" customFormat="1" ht="12.75">
      <c r="A6" s="12">
        <v>2</v>
      </c>
      <c r="B6" s="10" t="s">
        <v>7</v>
      </c>
      <c r="C6" s="10" t="s">
        <v>44</v>
      </c>
      <c r="D6" s="10" t="s">
        <v>5</v>
      </c>
      <c r="E6" s="11">
        <v>38744</v>
      </c>
      <c r="F6" s="11">
        <v>38352</v>
      </c>
      <c r="G6" s="18">
        <v>35.6</v>
      </c>
      <c r="H6" s="5">
        <v>0.48</v>
      </c>
      <c r="I6" s="5">
        <v>0.0975</v>
      </c>
      <c r="J6" s="5">
        <f t="shared" si="0"/>
        <v>0.0468</v>
      </c>
    </row>
    <row r="7" spans="1:10" s="12" customFormat="1" ht="12.75">
      <c r="A7" s="12">
        <v>3</v>
      </c>
      <c r="B7" s="10" t="s">
        <v>24</v>
      </c>
      <c r="C7" s="10" t="s">
        <v>23</v>
      </c>
      <c r="D7" s="10" t="s">
        <v>5</v>
      </c>
      <c r="E7" s="11">
        <v>38779</v>
      </c>
      <c r="F7" s="11">
        <v>38352</v>
      </c>
      <c r="G7" s="18">
        <v>1.2</v>
      </c>
      <c r="H7" s="5">
        <v>0.491</v>
      </c>
      <c r="I7" s="5">
        <v>0.1039</v>
      </c>
      <c r="J7" s="5">
        <f t="shared" si="0"/>
        <v>0.0510149</v>
      </c>
    </row>
    <row r="8" spans="1:10" s="12" customFormat="1" ht="12.75">
      <c r="A8" s="12">
        <v>4</v>
      </c>
      <c r="B8" s="10" t="s">
        <v>30</v>
      </c>
      <c r="C8" s="10" t="s">
        <v>9</v>
      </c>
      <c r="D8" s="10" t="s">
        <v>5</v>
      </c>
      <c r="E8" s="11">
        <v>38824</v>
      </c>
      <c r="F8" s="11">
        <v>38260</v>
      </c>
      <c r="G8" s="18">
        <v>0</v>
      </c>
      <c r="H8" s="5">
        <v>0.46</v>
      </c>
      <c r="I8" s="5">
        <v>0.102</v>
      </c>
      <c r="J8" s="5">
        <f t="shared" si="0"/>
        <v>0.046919999999999996</v>
      </c>
    </row>
    <row r="9" spans="1:10" s="12" customFormat="1" ht="12.75">
      <c r="A9" s="12">
        <v>5</v>
      </c>
      <c r="B9" s="10" t="s">
        <v>45</v>
      </c>
      <c r="C9" s="10" t="s">
        <v>56</v>
      </c>
      <c r="D9" s="10" t="s">
        <v>5</v>
      </c>
      <c r="E9" s="11">
        <v>38832</v>
      </c>
      <c r="F9" s="11">
        <v>38442</v>
      </c>
      <c r="G9" s="18">
        <v>-11.1</v>
      </c>
      <c r="H9" s="5">
        <v>0.4772</v>
      </c>
      <c r="I9" s="5">
        <v>0.1</v>
      </c>
      <c r="J9" s="5">
        <f t="shared" si="0"/>
        <v>0.047720000000000005</v>
      </c>
    </row>
    <row r="10" spans="1:10" s="12" customFormat="1" ht="12.75">
      <c r="A10" s="12">
        <v>6</v>
      </c>
      <c r="B10" s="10" t="s">
        <v>46</v>
      </c>
      <c r="C10" s="10" t="s">
        <v>47</v>
      </c>
      <c r="D10" s="10" t="s">
        <v>5</v>
      </c>
      <c r="E10" s="11">
        <v>38833</v>
      </c>
      <c r="F10" s="11">
        <v>38503</v>
      </c>
      <c r="G10" s="18">
        <v>-14</v>
      </c>
      <c r="H10" s="5">
        <v>0.4076</v>
      </c>
      <c r="I10" s="5">
        <v>0.106</v>
      </c>
      <c r="J10" s="5">
        <f t="shared" si="0"/>
        <v>0.043205600000000004</v>
      </c>
    </row>
    <row r="11" spans="1:10" s="12" customFormat="1" ht="12.75">
      <c r="A11" s="12">
        <v>7</v>
      </c>
      <c r="B11" s="10" t="s">
        <v>37</v>
      </c>
      <c r="C11" s="10" t="s">
        <v>48</v>
      </c>
      <c r="D11" s="10" t="s">
        <v>5</v>
      </c>
      <c r="E11" s="11">
        <v>38895</v>
      </c>
      <c r="F11" s="11">
        <v>39082</v>
      </c>
      <c r="G11" s="18">
        <v>3.8</v>
      </c>
      <c r="H11" s="5">
        <v>0.4712</v>
      </c>
      <c r="I11" s="5">
        <v>0.1075</v>
      </c>
      <c r="J11" s="5">
        <f t="shared" si="0"/>
        <v>0.050654</v>
      </c>
    </row>
    <row r="12" spans="1:11" ht="12.75">
      <c r="A12" s="12">
        <v>8</v>
      </c>
      <c r="B12" s="10" t="s">
        <v>58</v>
      </c>
      <c r="C12" s="10" t="s">
        <v>67</v>
      </c>
      <c r="D12" s="10" t="s">
        <v>5</v>
      </c>
      <c r="E12" s="11">
        <v>38904</v>
      </c>
      <c r="F12" s="11">
        <v>38717</v>
      </c>
      <c r="G12" s="18">
        <v>1.8</v>
      </c>
      <c r="H12" s="5">
        <v>0.5</v>
      </c>
      <c r="I12" s="5">
        <v>0.102</v>
      </c>
      <c r="J12" s="5">
        <f t="shared" si="0"/>
        <v>0.051</v>
      </c>
      <c r="K12" s="27"/>
    </row>
    <row r="13" spans="1:11" ht="12.75">
      <c r="A13" s="12">
        <v>9</v>
      </c>
      <c r="B13" s="10" t="s">
        <v>14</v>
      </c>
      <c r="C13" s="10" t="s">
        <v>68</v>
      </c>
      <c r="D13" s="10" t="s">
        <v>5</v>
      </c>
      <c r="E13" s="11">
        <v>38922</v>
      </c>
      <c r="F13" s="11">
        <v>38807</v>
      </c>
      <c r="G13" s="18">
        <v>53.7</v>
      </c>
      <c r="H13" s="5">
        <v>0.45</v>
      </c>
      <c r="I13" s="5">
        <v>0.096</v>
      </c>
      <c r="J13" s="5">
        <f t="shared" si="0"/>
        <v>0.0432</v>
      </c>
      <c r="K13" s="27"/>
    </row>
    <row r="14" spans="1:11" ht="12.75">
      <c r="A14" s="12">
        <v>10</v>
      </c>
      <c r="B14" s="10" t="s">
        <v>59</v>
      </c>
      <c r="C14" s="10" t="s">
        <v>69</v>
      </c>
      <c r="D14" s="10" t="s">
        <v>5</v>
      </c>
      <c r="E14" s="11">
        <v>38924</v>
      </c>
      <c r="F14" s="11">
        <v>38352</v>
      </c>
      <c r="G14" s="18">
        <v>111.7</v>
      </c>
      <c r="H14" s="5" t="s">
        <v>55</v>
      </c>
      <c r="I14" s="5">
        <v>0.105</v>
      </c>
      <c r="J14" s="5"/>
      <c r="K14" s="27"/>
    </row>
    <row r="15" spans="1:11" ht="12.75">
      <c r="A15" s="12">
        <v>11</v>
      </c>
      <c r="B15" s="10" t="s">
        <v>10</v>
      </c>
      <c r="C15" s="10" t="s">
        <v>70</v>
      </c>
      <c r="D15" s="10" t="s">
        <v>5</v>
      </c>
      <c r="E15" s="11">
        <v>38926</v>
      </c>
      <c r="F15" s="11">
        <v>38352</v>
      </c>
      <c r="G15" s="18">
        <v>82.6</v>
      </c>
      <c r="H15" s="5">
        <v>0.4286</v>
      </c>
      <c r="I15" s="5">
        <v>0.1005</v>
      </c>
      <c r="J15" s="5">
        <f aca="true" t="shared" si="1" ref="J15:J60">I15*H15</f>
        <v>0.0430743</v>
      </c>
      <c r="K15" s="27"/>
    </row>
    <row r="16" spans="1:11" ht="12.75">
      <c r="A16" s="12">
        <v>12</v>
      </c>
      <c r="B16" s="10" t="s">
        <v>14</v>
      </c>
      <c r="C16" s="10" t="s">
        <v>71</v>
      </c>
      <c r="D16" s="10" t="s">
        <v>5</v>
      </c>
      <c r="E16" s="11">
        <v>38952</v>
      </c>
      <c r="F16" s="11">
        <v>39447</v>
      </c>
      <c r="G16" s="18">
        <v>-36.3</v>
      </c>
      <c r="H16" s="5">
        <v>0.416</v>
      </c>
      <c r="I16" s="5">
        <v>0.0955</v>
      </c>
      <c r="J16" s="5">
        <f t="shared" si="1"/>
        <v>0.039728</v>
      </c>
      <c r="K16" s="27"/>
    </row>
    <row r="17" spans="1:11" ht="12.75">
      <c r="A17" s="12">
        <v>13</v>
      </c>
      <c r="B17" s="10" t="s">
        <v>24</v>
      </c>
      <c r="C17" s="10" t="s">
        <v>41</v>
      </c>
      <c r="D17" s="10" t="s">
        <v>5</v>
      </c>
      <c r="E17" s="11">
        <v>38961</v>
      </c>
      <c r="F17" s="11">
        <v>39082</v>
      </c>
      <c r="G17" s="18">
        <v>131.5</v>
      </c>
      <c r="H17" s="5">
        <v>0.5167</v>
      </c>
      <c r="I17" s="5">
        <v>0.1054</v>
      </c>
      <c r="J17" s="5">
        <f t="shared" si="1"/>
        <v>0.054460180000000004</v>
      </c>
      <c r="K17" s="27"/>
    </row>
    <row r="18" spans="1:11" ht="12.75">
      <c r="A18" s="12">
        <v>14</v>
      </c>
      <c r="B18" s="10" t="s">
        <v>15</v>
      </c>
      <c r="C18" s="10" t="s">
        <v>9</v>
      </c>
      <c r="D18" s="10" t="s">
        <v>5</v>
      </c>
      <c r="E18" s="11">
        <v>38974</v>
      </c>
      <c r="F18" s="11">
        <v>39447</v>
      </c>
      <c r="G18" s="18">
        <v>43</v>
      </c>
      <c r="H18" s="5">
        <v>0.5</v>
      </c>
      <c r="I18" s="5">
        <v>0.1</v>
      </c>
      <c r="J18" s="5">
        <f t="shared" si="1"/>
        <v>0.05</v>
      </c>
      <c r="K18" s="27"/>
    </row>
    <row r="19" spans="1:11" ht="12.75">
      <c r="A19" s="12">
        <v>15</v>
      </c>
      <c r="B19" s="10" t="s">
        <v>63</v>
      </c>
      <c r="C19" s="10" t="s">
        <v>75</v>
      </c>
      <c r="D19" s="10" t="s">
        <v>5</v>
      </c>
      <c r="E19" s="11">
        <v>38996</v>
      </c>
      <c r="F19" s="11">
        <v>38533</v>
      </c>
      <c r="G19" s="18">
        <v>2.8</v>
      </c>
      <c r="H19" s="5">
        <v>0.431</v>
      </c>
      <c r="I19" s="5">
        <v>0.0967</v>
      </c>
      <c r="J19" s="5">
        <f t="shared" si="1"/>
        <v>0.0416777</v>
      </c>
      <c r="K19" s="28"/>
    </row>
    <row r="20" spans="1:11" ht="12.75">
      <c r="A20" s="12">
        <v>16</v>
      </c>
      <c r="B20" s="10" t="s">
        <v>10</v>
      </c>
      <c r="C20" s="10" t="s">
        <v>76</v>
      </c>
      <c r="D20" s="10" t="s">
        <v>5</v>
      </c>
      <c r="E20" s="11">
        <v>39042</v>
      </c>
      <c r="F20" s="11">
        <v>38352</v>
      </c>
      <c r="G20" s="18">
        <v>20.7</v>
      </c>
      <c r="H20" s="5">
        <v>0.4557</v>
      </c>
      <c r="I20" s="5">
        <v>0.1012</v>
      </c>
      <c r="J20" s="5">
        <f t="shared" si="1"/>
        <v>0.04611684</v>
      </c>
      <c r="K20" s="28"/>
    </row>
    <row r="21" spans="1:11" ht="12.75">
      <c r="A21" s="12">
        <v>17</v>
      </c>
      <c r="B21" s="10" t="s">
        <v>10</v>
      </c>
      <c r="C21" s="10" t="s">
        <v>77</v>
      </c>
      <c r="D21" s="10" t="s">
        <v>5</v>
      </c>
      <c r="E21" s="11">
        <v>39042</v>
      </c>
      <c r="F21" s="11">
        <v>38352</v>
      </c>
      <c r="G21" s="18">
        <v>-8</v>
      </c>
      <c r="H21" s="5">
        <v>0.4892</v>
      </c>
      <c r="I21" s="5">
        <v>0.1008</v>
      </c>
      <c r="J21" s="5">
        <f t="shared" si="1"/>
        <v>0.049311360000000005</v>
      </c>
      <c r="K21" s="28"/>
    </row>
    <row r="22" spans="1:11" ht="12.75">
      <c r="A22" s="12">
        <v>18</v>
      </c>
      <c r="B22" s="10" t="s">
        <v>10</v>
      </c>
      <c r="C22" s="10" t="s">
        <v>78</v>
      </c>
      <c r="D22" s="10" t="s">
        <v>5</v>
      </c>
      <c r="E22" s="11">
        <v>39042</v>
      </c>
      <c r="F22" s="11">
        <v>38352</v>
      </c>
      <c r="G22" s="18">
        <v>84</v>
      </c>
      <c r="H22" s="5">
        <v>0.5156</v>
      </c>
      <c r="I22" s="5">
        <v>0.1008</v>
      </c>
      <c r="J22" s="5">
        <f t="shared" si="1"/>
        <v>0.051972479999999995</v>
      </c>
      <c r="K22" s="28"/>
    </row>
    <row r="23" spans="1:11" ht="12.75">
      <c r="A23" s="12">
        <v>19</v>
      </c>
      <c r="B23" s="10" t="s">
        <v>51</v>
      </c>
      <c r="C23" s="10" t="s">
        <v>79</v>
      </c>
      <c r="D23" s="10" t="s">
        <v>5</v>
      </c>
      <c r="E23" s="11">
        <v>39052</v>
      </c>
      <c r="F23" s="11" t="s">
        <v>55</v>
      </c>
      <c r="G23" s="18">
        <v>107</v>
      </c>
      <c r="H23" s="5">
        <v>0.6</v>
      </c>
      <c r="I23" s="5">
        <v>0.105</v>
      </c>
      <c r="J23" s="5">
        <f t="shared" si="1"/>
        <v>0.063</v>
      </c>
      <c r="K23" s="28"/>
    </row>
    <row r="24" spans="1:11" ht="12.75">
      <c r="A24" s="12">
        <v>20</v>
      </c>
      <c r="B24" s="10" t="s">
        <v>35</v>
      </c>
      <c r="C24" s="10" t="s">
        <v>36</v>
      </c>
      <c r="D24" s="10" t="s">
        <v>5</v>
      </c>
      <c r="E24" s="11">
        <v>39058</v>
      </c>
      <c r="F24" s="11">
        <v>38717</v>
      </c>
      <c r="G24" s="18">
        <v>10.8</v>
      </c>
      <c r="H24" s="5">
        <v>0.5557</v>
      </c>
      <c r="I24" s="5">
        <v>0.1075</v>
      </c>
      <c r="J24" s="5">
        <f t="shared" si="1"/>
        <v>0.05973775</v>
      </c>
      <c r="K24" s="28"/>
    </row>
    <row r="25" spans="1:11" ht="12.75">
      <c r="A25" s="12">
        <v>21</v>
      </c>
      <c r="B25" s="10" t="s">
        <v>32</v>
      </c>
      <c r="C25" s="10" t="s">
        <v>33</v>
      </c>
      <c r="D25" s="10" t="s">
        <v>5</v>
      </c>
      <c r="E25" s="11">
        <v>39072</v>
      </c>
      <c r="F25" s="11">
        <v>38717</v>
      </c>
      <c r="G25" s="18">
        <v>29.4</v>
      </c>
      <c r="H25" s="5">
        <v>0.4974</v>
      </c>
      <c r="I25" s="5">
        <v>0.109</v>
      </c>
      <c r="J25" s="5">
        <f t="shared" si="1"/>
        <v>0.054216600000000004</v>
      </c>
      <c r="K25" s="28"/>
    </row>
    <row r="26" spans="1:11" ht="12.75">
      <c r="A26" s="12">
        <v>22</v>
      </c>
      <c r="B26" s="10" t="s">
        <v>32</v>
      </c>
      <c r="C26" s="10" t="s">
        <v>80</v>
      </c>
      <c r="D26" s="10" t="s">
        <v>5</v>
      </c>
      <c r="E26" s="11">
        <v>39072</v>
      </c>
      <c r="F26" s="11">
        <v>38717</v>
      </c>
      <c r="G26" s="18">
        <v>50.6</v>
      </c>
      <c r="H26" s="5">
        <v>0.5369</v>
      </c>
      <c r="I26" s="5">
        <v>0.1125</v>
      </c>
      <c r="J26" s="5">
        <f t="shared" si="1"/>
        <v>0.060401250000000004</v>
      </c>
      <c r="K26" s="28"/>
    </row>
    <row r="27" spans="1:11" ht="12.75">
      <c r="A27" s="12">
        <v>23</v>
      </c>
      <c r="B27" s="10" t="s">
        <v>35</v>
      </c>
      <c r="C27" s="10" t="s">
        <v>81</v>
      </c>
      <c r="D27" s="10" t="s">
        <v>5</v>
      </c>
      <c r="E27" s="11">
        <v>39073</v>
      </c>
      <c r="F27" s="11">
        <v>38717</v>
      </c>
      <c r="G27" s="18">
        <v>19</v>
      </c>
      <c r="H27" s="5">
        <v>0.5276</v>
      </c>
      <c r="I27" s="5">
        <v>0.1025</v>
      </c>
      <c r="J27" s="5">
        <f t="shared" si="1"/>
        <v>0.054078999999999995</v>
      </c>
      <c r="K27" s="28"/>
    </row>
    <row r="28" spans="1:11" ht="12.75">
      <c r="A28" s="12">
        <v>24</v>
      </c>
      <c r="B28" s="10" t="s">
        <v>4</v>
      </c>
      <c r="C28" s="10" t="s">
        <v>42</v>
      </c>
      <c r="D28" s="10" t="s">
        <v>5</v>
      </c>
      <c r="E28" s="11">
        <v>39087</v>
      </c>
      <c r="F28" s="11">
        <v>38717</v>
      </c>
      <c r="G28" s="18">
        <v>5.4</v>
      </c>
      <c r="H28" s="5">
        <v>0.3233</v>
      </c>
      <c r="I28" s="5">
        <v>0.1</v>
      </c>
      <c r="J28" s="5">
        <f t="shared" si="1"/>
        <v>0.03233</v>
      </c>
      <c r="K28" s="31"/>
    </row>
    <row r="29" spans="1:11" ht="12.75">
      <c r="A29" s="12">
        <v>25</v>
      </c>
      <c r="B29" s="10" t="s">
        <v>30</v>
      </c>
      <c r="C29" s="10" t="s">
        <v>31</v>
      </c>
      <c r="D29" s="10" t="s">
        <v>5</v>
      </c>
      <c r="E29" s="11">
        <v>39087</v>
      </c>
      <c r="F29" s="11">
        <v>38625</v>
      </c>
      <c r="G29" s="18">
        <v>-22.8</v>
      </c>
      <c r="H29" s="5">
        <v>0.44</v>
      </c>
      <c r="I29" s="5">
        <v>0.104</v>
      </c>
      <c r="J29" s="5">
        <f t="shared" si="1"/>
        <v>0.045759999999999995</v>
      </c>
      <c r="K29" s="31"/>
    </row>
    <row r="30" spans="1:11" ht="12.75">
      <c r="A30" s="12">
        <v>26</v>
      </c>
      <c r="B30" s="10" t="s">
        <v>65</v>
      </c>
      <c r="C30" s="10" t="s">
        <v>85</v>
      </c>
      <c r="D30" s="10" t="s">
        <v>5</v>
      </c>
      <c r="E30" s="11">
        <v>39093</v>
      </c>
      <c r="F30" s="11">
        <v>39082</v>
      </c>
      <c r="G30" s="18">
        <v>58.7</v>
      </c>
      <c r="H30" s="5">
        <v>0.49</v>
      </c>
      <c r="I30" s="5">
        <v>0.101</v>
      </c>
      <c r="J30" s="5">
        <f t="shared" si="1"/>
        <v>0.04949</v>
      </c>
      <c r="K30" s="31"/>
    </row>
    <row r="31" spans="1:11" ht="12.75">
      <c r="A31" s="12">
        <v>27</v>
      </c>
      <c r="B31" s="10" t="s">
        <v>65</v>
      </c>
      <c r="C31" s="10" t="s">
        <v>86</v>
      </c>
      <c r="D31" s="10" t="s">
        <v>5</v>
      </c>
      <c r="E31" s="11">
        <v>39093</v>
      </c>
      <c r="F31" s="11">
        <v>39082</v>
      </c>
      <c r="G31" s="18">
        <v>50.2</v>
      </c>
      <c r="H31" s="5">
        <v>0.49</v>
      </c>
      <c r="I31" s="5">
        <v>0.101</v>
      </c>
      <c r="J31" s="5">
        <f t="shared" si="1"/>
        <v>0.04949</v>
      </c>
      <c r="K31" s="31"/>
    </row>
    <row r="32" spans="1:11" ht="12.75">
      <c r="A32" s="12">
        <v>28</v>
      </c>
      <c r="B32" s="10" t="s">
        <v>16</v>
      </c>
      <c r="C32" s="10" t="s">
        <v>87</v>
      </c>
      <c r="D32" s="10" t="s">
        <v>5</v>
      </c>
      <c r="E32" s="11">
        <v>39093</v>
      </c>
      <c r="F32" s="11">
        <v>39447</v>
      </c>
      <c r="G32" s="18">
        <v>56.7</v>
      </c>
      <c r="H32" s="5">
        <v>0.5746</v>
      </c>
      <c r="I32" s="5">
        <v>0.109</v>
      </c>
      <c r="J32" s="5">
        <f t="shared" si="1"/>
        <v>0.0626314</v>
      </c>
      <c r="K32" s="31"/>
    </row>
    <row r="33" spans="1:11" ht="12.75">
      <c r="A33" s="12">
        <v>29</v>
      </c>
      <c r="B33" s="10" t="s">
        <v>15</v>
      </c>
      <c r="C33" s="10" t="s">
        <v>88</v>
      </c>
      <c r="D33" s="10" t="s">
        <v>5</v>
      </c>
      <c r="E33" s="11">
        <v>39094</v>
      </c>
      <c r="F33" s="11">
        <v>39447</v>
      </c>
      <c r="G33" s="18">
        <v>20.5</v>
      </c>
      <c r="H33" s="5">
        <v>0.5</v>
      </c>
      <c r="I33" s="5">
        <v>0.101</v>
      </c>
      <c r="J33" s="5">
        <f t="shared" si="1"/>
        <v>0.0505</v>
      </c>
      <c r="K33" s="31"/>
    </row>
    <row r="34" spans="1:11" ht="12.75">
      <c r="A34" s="12">
        <v>30</v>
      </c>
      <c r="B34" s="10" t="s">
        <v>16</v>
      </c>
      <c r="C34" s="10" t="s">
        <v>89</v>
      </c>
      <c r="D34" s="10" t="s">
        <v>5</v>
      </c>
      <c r="E34" s="11">
        <v>39101</v>
      </c>
      <c r="F34" s="11">
        <v>39447</v>
      </c>
      <c r="G34" s="18">
        <v>36.2</v>
      </c>
      <c r="H34" s="5">
        <v>0.5413</v>
      </c>
      <c r="I34" s="5">
        <v>0.108</v>
      </c>
      <c r="J34" s="5">
        <f t="shared" si="1"/>
        <v>0.0584604</v>
      </c>
      <c r="K34" s="31"/>
    </row>
    <row r="35" spans="1:11" ht="12.75">
      <c r="A35" s="12">
        <v>31</v>
      </c>
      <c r="B35" s="10" t="s">
        <v>13</v>
      </c>
      <c r="C35" s="10" t="s">
        <v>90</v>
      </c>
      <c r="D35" s="10" t="s">
        <v>5</v>
      </c>
      <c r="E35" s="11">
        <v>39163</v>
      </c>
      <c r="F35" s="11">
        <v>39082</v>
      </c>
      <c r="G35" s="18">
        <v>6.4</v>
      </c>
      <c r="H35" s="5">
        <v>0.4651</v>
      </c>
      <c r="I35" s="5">
        <v>0.0975</v>
      </c>
      <c r="J35" s="5">
        <f t="shared" si="1"/>
        <v>0.045347250000000006</v>
      </c>
      <c r="K35" s="31"/>
    </row>
    <row r="36" spans="1:11" ht="12.75">
      <c r="A36" s="12">
        <v>32</v>
      </c>
      <c r="B36" s="10" t="s">
        <v>57</v>
      </c>
      <c r="C36" s="10" t="s">
        <v>97</v>
      </c>
      <c r="D36" s="10" t="s">
        <v>5</v>
      </c>
      <c r="E36" s="11">
        <v>39217</v>
      </c>
      <c r="F36" s="11">
        <v>38717</v>
      </c>
      <c r="G36" s="18">
        <v>24</v>
      </c>
      <c r="H36" s="5">
        <v>0.4111</v>
      </c>
      <c r="I36" s="5">
        <v>0.1</v>
      </c>
      <c r="J36" s="5">
        <f t="shared" si="1"/>
        <v>0.04111000000000001</v>
      </c>
      <c r="K36" s="31"/>
    </row>
    <row r="37" spans="1:11" ht="12.75">
      <c r="A37" s="12">
        <v>33</v>
      </c>
      <c r="B37" s="10" t="s">
        <v>32</v>
      </c>
      <c r="C37" s="10" t="s">
        <v>98</v>
      </c>
      <c r="D37" s="10" t="s">
        <v>5</v>
      </c>
      <c r="E37" s="11">
        <v>39219</v>
      </c>
      <c r="F37" s="11">
        <v>38717</v>
      </c>
      <c r="G37" s="18">
        <v>45.2</v>
      </c>
      <c r="H37" s="5">
        <v>0.4817</v>
      </c>
      <c r="I37" s="5">
        <v>0.1025</v>
      </c>
      <c r="J37" s="5">
        <f t="shared" si="1"/>
        <v>0.04937425</v>
      </c>
      <c r="K37" s="31"/>
    </row>
    <row r="38" spans="1:11" ht="12.75">
      <c r="A38" s="12">
        <v>34</v>
      </c>
      <c r="B38" s="10" t="s">
        <v>32</v>
      </c>
      <c r="C38" s="10" t="s">
        <v>99</v>
      </c>
      <c r="D38" s="10" t="s">
        <v>5</v>
      </c>
      <c r="E38" s="11">
        <v>39219</v>
      </c>
      <c r="F38" s="11">
        <v>38717</v>
      </c>
      <c r="G38" s="18">
        <v>13.6</v>
      </c>
      <c r="H38" s="5">
        <v>0.4817</v>
      </c>
      <c r="I38" s="5">
        <v>0.1025</v>
      </c>
      <c r="J38" s="5">
        <f t="shared" si="1"/>
        <v>0.04937425</v>
      </c>
      <c r="K38" s="31"/>
    </row>
    <row r="39" spans="1:11" ht="12.75">
      <c r="A39" s="12">
        <v>35</v>
      </c>
      <c r="B39" s="10" t="s">
        <v>59</v>
      </c>
      <c r="C39" s="10" t="s">
        <v>100</v>
      </c>
      <c r="D39" s="10" t="s">
        <v>5</v>
      </c>
      <c r="E39" s="11">
        <v>39224</v>
      </c>
      <c r="F39" s="11">
        <v>38717</v>
      </c>
      <c r="G39" s="18">
        <v>-6.2</v>
      </c>
      <c r="H39" s="5">
        <v>0.4607</v>
      </c>
      <c r="I39" s="5">
        <v>0.105</v>
      </c>
      <c r="J39" s="5">
        <f t="shared" si="1"/>
        <v>0.0483735</v>
      </c>
      <c r="K39" s="31"/>
    </row>
    <row r="40" spans="1:11" ht="12.75">
      <c r="A40" s="12">
        <v>36</v>
      </c>
      <c r="B40" s="10" t="s">
        <v>32</v>
      </c>
      <c r="C40" s="10" t="s">
        <v>101</v>
      </c>
      <c r="D40" s="10" t="s">
        <v>5</v>
      </c>
      <c r="E40" s="11">
        <v>39224</v>
      </c>
      <c r="F40" s="11">
        <v>38898</v>
      </c>
      <c r="G40" s="18">
        <v>41.8</v>
      </c>
      <c r="H40" s="5">
        <v>0.5222</v>
      </c>
      <c r="I40" s="5">
        <v>0.102</v>
      </c>
      <c r="J40" s="5">
        <f t="shared" si="1"/>
        <v>0.053264399999999996</v>
      </c>
      <c r="K40" s="31"/>
    </row>
    <row r="41" spans="1:11" ht="12.75">
      <c r="A41" s="12">
        <v>37</v>
      </c>
      <c r="B41" s="10" t="s">
        <v>46</v>
      </c>
      <c r="C41" s="10" t="s">
        <v>102</v>
      </c>
      <c r="D41" s="10" t="s">
        <v>5</v>
      </c>
      <c r="E41" s="11">
        <v>39225</v>
      </c>
      <c r="F41" s="11">
        <v>38898</v>
      </c>
      <c r="G41" s="18">
        <v>120.5</v>
      </c>
      <c r="H41" s="5">
        <v>0.4729</v>
      </c>
      <c r="I41" s="5">
        <v>0.107</v>
      </c>
      <c r="J41" s="5">
        <f t="shared" si="1"/>
        <v>0.0506003</v>
      </c>
      <c r="K41" s="31"/>
    </row>
    <row r="42" spans="1:11" ht="12.75">
      <c r="A42" s="12">
        <v>38</v>
      </c>
      <c r="B42" s="10" t="s">
        <v>63</v>
      </c>
      <c r="C42" s="10" t="s">
        <v>103</v>
      </c>
      <c r="D42" s="10" t="s">
        <v>5</v>
      </c>
      <c r="E42" s="11">
        <v>39227</v>
      </c>
      <c r="F42" s="11">
        <v>38717</v>
      </c>
      <c r="G42" s="18">
        <v>50.1</v>
      </c>
      <c r="H42" s="5">
        <v>0.4766</v>
      </c>
      <c r="I42" s="5">
        <v>0.0967</v>
      </c>
      <c r="J42" s="5">
        <f t="shared" si="1"/>
        <v>0.04608722</v>
      </c>
      <c r="K42" s="31"/>
    </row>
    <row r="43" spans="1:11" ht="12.75">
      <c r="A43" s="12">
        <v>39</v>
      </c>
      <c r="B43" s="10" t="s">
        <v>4</v>
      </c>
      <c r="C43" s="10" t="s">
        <v>104</v>
      </c>
      <c r="D43" s="10" t="s">
        <v>5</v>
      </c>
      <c r="E43" s="11">
        <v>39248</v>
      </c>
      <c r="F43" s="11">
        <v>38898</v>
      </c>
      <c r="G43" s="18">
        <v>-5.7</v>
      </c>
      <c r="H43" s="5">
        <v>0.3219</v>
      </c>
      <c r="I43" s="5">
        <v>0.099</v>
      </c>
      <c r="J43" s="5">
        <f t="shared" si="1"/>
        <v>0.0318681</v>
      </c>
      <c r="K43" s="31"/>
    </row>
    <row r="44" spans="1:11" ht="12.75">
      <c r="A44" s="12">
        <v>40</v>
      </c>
      <c r="B44" s="10" t="s">
        <v>30</v>
      </c>
      <c r="C44" s="10" t="s">
        <v>9</v>
      </c>
      <c r="D44" s="10" t="s">
        <v>5</v>
      </c>
      <c r="E44" s="11">
        <v>39254</v>
      </c>
      <c r="F44" s="11">
        <v>38807</v>
      </c>
      <c r="G44" s="18">
        <v>14.4</v>
      </c>
      <c r="H44" s="5">
        <v>0.46</v>
      </c>
      <c r="I44" s="5">
        <v>0.102</v>
      </c>
      <c r="J44" s="5">
        <f t="shared" si="1"/>
        <v>0.046919999999999996</v>
      </c>
      <c r="K44" s="31"/>
    </row>
    <row r="45" spans="1:11" ht="12.75">
      <c r="A45" s="12">
        <v>41</v>
      </c>
      <c r="B45" s="10" t="s">
        <v>59</v>
      </c>
      <c r="C45" s="10" t="s">
        <v>105</v>
      </c>
      <c r="D45" s="10" t="s">
        <v>5</v>
      </c>
      <c r="E45" s="11">
        <v>39255</v>
      </c>
      <c r="F45" s="11">
        <v>39082</v>
      </c>
      <c r="G45" s="18">
        <v>85.5</v>
      </c>
      <c r="H45" s="5">
        <v>0.4288</v>
      </c>
      <c r="I45" s="5">
        <v>0.105</v>
      </c>
      <c r="J45" s="5">
        <f t="shared" si="1"/>
        <v>0.045024</v>
      </c>
      <c r="K45" s="31"/>
    </row>
    <row r="46" spans="1:11" ht="12.75">
      <c r="A46" s="12">
        <v>42</v>
      </c>
      <c r="B46" s="10" t="s">
        <v>2</v>
      </c>
      <c r="C46" s="10" t="s">
        <v>106</v>
      </c>
      <c r="D46" s="10" t="s">
        <v>5</v>
      </c>
      <c r="E46" s="11">
        <v>39261</v>
      </c>
      <c r="F46" s="11">
        <v>38625</v>
      </c>
      <c r="G46" s="18">
        <v>321.7</v>
      </c>
      <c r="H46" s="5">
        <v>0.545</v>
      </c>
      <c r="I46" s="5">
        <v>0.1075</v>
      </c>
      <c r="J46" s="5">
        <f t="shared" si="1"/>
        <v>0.0585875</v>
      </c>
      <c r="K46" s="31"/>
    </row>
    <row r="47" spans="1:11" ht="12.75">
      <c r="A47" s="12">
        <v>43</v>
      </c>
      <c r="B47" s="10" t="s">
        <v>63</v>
      </c>
      <c r="C47" s="10" t="s">
        <v>111</v>
      </c>
      <c r="D47" s="10" t="s">
        <v>5</v>
      </c>
      <c r="E47" s="11">
        <v>39275</v>
      </c>
      <c r="F47" s="11" t="s">
        <v>55</v>
      </c>
      <c r="G47" s="18">
        <v>-2.2</v>
      </c>
      <c r="H47" s="5">
        <v>0.5</v>
      </c>
      <c r="I47" s="5">
        <v>0.0967</v>
      </c>
      <c r="J47" s="5">
        <f t="shared" si="1"/>
        <v>0.04835</v>
      </c>
      <c r="K47" s="31"/>
    </row>
    <row r="48" spans="1:11" ht="12.75">
      <c r="A48" s="12">
        <v>44</v>
      </c>
      <c r="B48" s="10" t="s">
        <v>12</v>
      </c>
      <c r="C48" s="10" t="s">
        <v>112</v>
      </c>
      <c r="D48" s="10" t="s">
        <v>5</v>
      </c>
      <c r="E48" s="11">
        <v>39282</v>
      </c>
      <c r="F48" s="11">
        <v>38990</v>
      </c>
      <c r="G48" s="18">
        <v>14.9</v>
      </c>
      <c r="H48" s="5">
        <v>0.4863</v>
      </c>
      <c r="I48" s="5">
        <v>0.1</v>
      </c>
      <c r="J48" s="5">
        <f t="shared" si="1"/>
        <v>0.04863000000000001</v>
      </c>
      <c r="K48" s="31"/>
    </row>
    <row r="49" spans="1:11" ht="12.75">
      <c r="A49" s="12">
        <v>45</v>
      </c>
      <c r="B49" s="10" t="s">
        <v>12</v>
      </c>
      <c r="C49" s="10" t="s">
        <v>113</v>
      </c>
      <c r="D49" s="10" t="s">
        <v>5</v>
      </c>
      <c r="E49" s="11">
        <v>39282</v>
      </c>
      <c r="F49" s="11">
        <v>38990</v>
      </c>
      <c r="G49" s="18">
        <v>10.6</v>
      </c>
      <c r="H49" s="5">
        <v>0.4769</v>
      </c>
      <c r="I49" s="5">
        <v>0.1</v>
      </c>
      <c r="J49" s="5">
        <f t="shared" si="1"/>
        <v>0.04769</v>
      </c>
      <c r="K49" s="31"/>
    </row>
    <row r="50" spans="1:11" ht="12.75">
      <c r="A50" s="12">
        <v>46</v>
      </c>
      <c r="B50" s="10" t="s">
        <v>61</v>
      </c>
      <c r="C50" s="10" t="s">
        <v>114</v>
      </c>
      <c r="D50" s="10" t="s">
        <v>5</v>
      </c>
      <c r="E50" s="11">
        <v>39309</v>
      </c>
      <c r="F50" s="11">
        <v>38807</v>
      </c>
      <c r="G50" s="18">
        <v>67.3</v>
      </c>
      <c r="H50" s="5">
        <v>0.4705</v>
      </c>
      <c r="I50" s="5">
        <v>0.104</v>
      </c>
      <c r="J50" s="5">
        <f t="shared" si="1"/>
        <v>0.048931999999999996</v>
      </c>
      <c r="K50" s="31"/>
    </row>
    <row r="51" spans="1:11" ht="12.75">
      <c r="A51" s="12">
        <v>47</v>
      </c>
      <c r="B51" s="10" t="s">
        <v>120</v>
      </c>
      <c r="C51" s="10" t="s">
        <v>121</v>
      </c>
      <c r="D51" s="10" t="s">
        <v>5</v>
      </c>
      <c r="E51" s="11">
        <v>39364</v>
      </c>
      <c r="F51" s="11">
        <v>38898</v>
      </c>
      <c r="G51" s="18">
        <v>9.8</v>
      </c>
      <c r="H51" s="5">
        <v>0.4602</v>
      </c>
      <c r="I51" s="5">
        <v>0.1</v>
      </c>
      <c r="J51" s="5">
        <f t="shared" si="1"/>
        <v>0.046020000000000005</v>
      </c>
      <c r="K51" s="27"/>
    </row>
    <row r="52" spans="1:11" ht="12.75">
      <c r="A52" s="12">
        <v>48</v>
      </c>
      <c r="B52" s="10" t="s">
        <v>14</v>
      </c>
      <c r="C52" s="10" t="s">
        <v>122</v>
      </c>
      <c r="D52" s="10" t="s">
        <v>5</v>
      </c>
      <c r="E52" s="11">
        <v>39373</v>
      </c>
      <c r="F52" s="11">
        <v>39629</v>
      </c>
      <c r="G52" s="18">
        <v>0</v>
      </c>
      <c r="H52" s="5">
        <v>0.4754</v>
      </c>
      <c r="I52" s="5">
        <v>0.091</v>
      </c>
      <c r="J52" s="5">
        <f t="shared" si="1"/>
        <v>0.0432614</v>
      </c>
      <c r="K52" s="27"/>
    </row>
    <row r="53" spans="1:11" ht="12.75">
      <c r="A53" s="12">
        <v>49</v>
      </c>
      <c r="B53" s="10" t="s">
        <v>27</v>
      </c>
      <c r="C53" s="10" t="s">
        <v>123</v>
      </c>
      <c r="D53" s="10" t="s">
        <v>5</v>
      </c>
      <c r="E53" s="11">
        <v>39386</v>
      </c>
      <c r="F53" s="11">
        <v>39629</v>
      </c>
      <c r="G53" s="18">
        <v>12</v>
      </c>
      <c r="H53" s="5">
        <v>0.4</v>
      </c>
      <c r="I53" s="5">
        <v>0.0996</v>
      </c>
      <c r="J53" s="5">
        <f t="shared" si="1"/>
        <v>0.03984</v>
      </c>
      <c r="K53" s="27"/>
    </row>
    <row r="54" spans="1:11" ht="12.75">
      <c r="A54" s="12">
        <v>50</v>
      </c>
      <c r="B54" s="10" t="s">
        <v>60</v>
      </c>
      <c r="C54" s="10" t="s">
        <v>132</v>
      </c>
      <c r="D54" s="10" t="s">
        <v>5</v>
      </c>
      <c r="E54" s="11">
        <v>39415</v>
      </c>
      <c r="F54" s="11">
        <v>38990</v>
      </c>
      <c r="G54" s="18">
        <v>6.7</v>
      </c>
      <c r="H54" s="5">
        <v>0.54</v>
      </c>
      <c r="I54" s="5">
        <v>0.109</v>
      </c>
      <c r="J54" s="5">
        <f t="shared" si="1"/>
        <v>0.05886</v>
      </c>
      <c r="K54" s="27"/>
    </row>
    <row r="55" spans="1:11" ht="12.75">
      <c r="A55" s="12">
        <v>51</v>
      </c>
      <c r="B55" s="10" t="s">
        <v>32</v>
      </c>
      <c r="C55" s="10" t="s">
        <v>80</v>
      </c>
      <c r="D55" s="10" t="s">
        <v>5</v>
      </c>
      <c r="E55" s="11">
        <v>39422</v>
      </c>
      <c r="F55" s="11">
        <v>39082</v>
      </c>
      <c r="G55" s="18">
        <v>35.3</v>
      </c>
      <c r="H55" s="5">
        <v>0.5762</v>
      </c>
      <c r="I55" s="5">
        <v>0.1075</v>
      </c>
      <c r="J55" s="5">
        <f t="shared" si="1"/>
        <v>0.061941500000000004</v>
      </c>
      <c r="K55" s="27"/>
    </row>
    <row r="56" spans="1:11" ht="12.75">
      <c r="A56" s="12">
        <v>52</v>
      </c>
      <c r="B56" s="10" t="s">
        <v>27</v>
      </c>
      <c r="C56" s="10" t="s">
        <v>133</v>
      </c>
      <c r="D56" s="10" t="s">
        <v>5</v>
      </c>
      <c r="E56" s="11">
        <v>39429</v>
      </c>
      <c r="F56" s="11">
        <v>38898</v>
      </c>
      <c r="G56" s="18">
        <v>40.8</v>
      </c>
      <c r="H56" s="5">
        <v>0.4</v>
      </c>
      <c r="I56" s="5">
        <v>0.0996</v>
      </c>
      <c r="J56" s="5">
        <f t="shared" si="1"/>
        <v>0.03984</v>
      </c>
      <c r="K56" s="27"/>
    </row>
    <row r="57" spans="1:11" ht="12.75">
      <c r="A57" s="12">
        <v>53</v>
      </c>
      <c r="B57" s="10" t="s">
        <v>16</v>
      </c>
      <c r="C57" s="10" t="s">
        <v>134</v>
      </c>
      <c r="D57" s="10" t="s">
        <v>5</v>
      </c>
      <c r="E57" s="11">
        <v>39430</v>
      </c>
      <c r="F57" s="11">
        <v>39813</v>
      </c>
      <c r="G57" s="18">
        <v>16.2</v>
      </c>
      <c r="H57" s="5">
        <v>0.5736</v>
      </c>
      <c r="I57" s="5">
        <v>0.108</v>
      </c>
      <c r="J57" s="5">
        <f t="shared" si="1"/>
        <v>0.0619488</v>
      </c>
      <c r="K57" s="27"/>
    </row>
    <row r="58" spans="1:11" ht="12.75">
      <c r="A58" s="12">
        <v>54</v>
      </c>
      <c r="B58" s="10" t="s">
        <v>124</v>
      </c>
      <c r="C58" s="10" t="s">
        <v>135</v>
      </c>
      <c r="D58" s="10" t="s">
        <v>5</v>
      </c>
      <c r="E58" s="11">
        <v>39430</v>
      </c>
      <c r="F58" s="11">
        <v>39172</v>
      </c>
      <c r="G58" s="18">
        <v>76.9</v>
      </c>
      <c r="H58" s="5">
        <v>0.5332</v>
      </c>
      <c r="I58" s="5">
        <v>0.107</v>
      </c>
      <c r="J58" s="5">
        <f t="shared" si="1"/>
        <v>0.0570524</v>
      </c>
      <c r="K58" s="27"/>
    </row>
    <row r="59" spans="1:11" ht="12.75">
      <c r="A59" s="12">
        <v>55</v>
      </c>
      <c r="B59" s="10" t="s">
        <v>30</v>
      </c>
      <c r="C59" s="10" t="s">
        <v>136</v>
      </c>
      <c r="D59" s="10" t="s">
        <v>5</v>
      </c>
      <c r="E59" s="11">
        <v>39435</v>
      </c>
      <c r="F59" s="11">
        <v>39082</v>
      </c>
      <c r="G59" s="18">
        <v>30.2</v>
      </c>
      <c r="H59" s="5">
        <v>0.46</v>
      </c>
      <c r="I59" s="5">
        <v>0.102</v>
      </c>
      <c r="J59" s="5">
        <f t="shared" si="1"/>
        <v>0.046919999999999996</v>
      </c>
      <c r="K59" s="27"/>
    </row>
    <row r="60" spans="1:11" ht="12.75">
      <c r="A60" s="12">
        <v>56</v>
      </c>
      <c r="B60" s="10" t="s">
        <v>125</v>
      </c>
      <c r="C60" s="10" t="s">
        <v>137</v>
      </c>
      <c r="D60" s="10" t="s">
        <v>5</v>
      </c>
      <c r="E60" s="11">
        <v>39436</v>
      </c>
      <c r="F60" s="11">
        <v>39082</v>
      </c>
      <c r="G60" s="18">
        <v>-286.9</v>
      </c>
      <c r="H60" s="5">
        <v>0.53</v>
      </c>
      <c r="I60" s="5">
        <v>0.11</v>
      </c>
      <c r="J60" s="5">
        <f t="shared" si="1"/>
        <v>0.058300000000000005</v>
      </c>
      <c r="K60" s="27"/>
    </row>
    <row r="61" spans="1:11" ht="12.75">
      <c r="A61" s="12">
        <v>57</v>
      </c>
      <c r="B61" s="10" t="s">
        <v>58</v>
      </c>
      <c r="C61" s="10" t="s">
        <v>138</v>
      </c>
      <c r="D61" s="10" t="s">
        <v>5</v>
      </c>
      <c r="E61" s="11">
        <v>39436</v>
      </c>
      <c r="F61" s="32" t="s">
        <v>55</v>
      </c>
      <c r="G61" s="18">
        <v>1.1</v>
      </c>
      <c r="H61" s="33" t="s">
        <v>55</v>
      </c>
      <c r="I61" s="5">
        <v>0.102</v>
      </c>
      <c r="J61" s="5"/>
      <c r="K61" s="27"/>
    </row>
    <row r="62" spans="1:11" ht="12.75">
      <c r="A62" s="12">
        <v>58</v>
      </c>
      <c r="B62" s="10" t="s">
        <v>126</v>
      </c>
      <c r="C62" s="10" t="s">
        <v>139</v>
      </c>
      <c r="D62" s="10" t="s">
        <v>5</v>
      </c>
      <c r="E62" s="11">
        <v>39437</v>
      </c>
      <c r="F62" s="11">
        <v>39813</v>
      </c>
      <c r="G62" s="18">
        <v>0</v>
      </c>
      <c r="H62" s="5">
        <v>0.52</v>
      </c>
      <c r="I62" s="5">
        <v>0.1135</v>
      </c>
      <c r="J62" s="5">
        <f>I62*H62</f>
        <v>0.05902</v>
      </c>
      <c r="K62" s="27"/>
    </row>
    <row r="63" spans="1:11" ht="12.75">
      <c r="A63" s="12">
        <v>59</v>
      </c>
      <c r="B63" s="10" t="s">
        <v>126</v>
      </c>
      <c r="C63" s="10" t="s">
        <v>140</v>
      </c>
      <c r="D63" s="10" t="s">
        <v>5</v>
      </c>
      <c r="E63" s="11">
        <v>39437</v>
      </c>
      <c r="F63" s="11">
        <v>39813</v>
      </c>
      <c r="G63" s="18">
        <v>8.2</v>
      </c>
      <c r="H63" s="5">
        <v>0.49</v>
      </c>
      <c r="I63" s="5">
        <v>0.111</v>
      </c>
      <c r="J63" s="5">
        <f>I63*H63</f>
        <v>0.05439</v>
      </c>
      <c r="K63" s="27"/>
    </row>
    <row r="64" spans="1:11" ht="12.75">
      <c r="A64" s="12">
        <v>60</v>
      </c>
      <c r="B64" s="10" t="s">
        <v>126</v>
      </c>
      <c r="C64" s="10" t="s">
        <v>141</v>
      </c>
      <c r="D64" s="10" t="s">
        <v>5</v>
      </c>
      <c r="E64" s="11">
        <v>39437</v>
      </c>
      <c r="F64" s="11">
        <v>39813</v>
      </c>
      <c r="G64" s="18">
        <v>-9.6</v>
      </c>
      <c r="H64" s="5">
        <v>0.48</v>
      </c>
      <c r="I64" s="5">
        <v>0.115</v>
      </c>
      <c r="J64" s="5">
        <f>I64*H64</f>
        <v>0.0552</v>
      </c>
      <c r="K64" s="27"/>
    </row>
    <row r="65" spans="1:11" ht="12.75">
      <c r="A65" s="12">
        <v>61</v>
      </c>
      <c r="B65" s="10" t="s">
        <v>127</v>
      </c>
      <c r="C65" s="10" t="s">
        <v>9</v>
      </c>
      <c r="D65" s="10" t="s">
        <v>5</v>
      </c>
      <c r="E65" s="11">
        <v>39444</v>
      </c>
      <c r="F65" s="11">
        <v>39082</v>
      </c>
      <c r="G65" s="18">
        <v>11.5</v>
      </c>
      <c r="H65" s="33">
        <v>0.504</v>
      </c>
      <c r="I65" s="5">
        <v>0.1025</v>
      </c>
      <c r="J65" s="5">
        <f>I65*H65</f>
        <v>0.05166</v>
      </c>
      <c r="K65" s="27"/>
    </row>
    <row r="66" spans="1:11" ht="12.75">
      <c r="A66" s="12">
        <v>62</v>
      </c>
      <c r="B66" s="10" t="s">
        <v>128</v>
      </c>
      <c r="C66" s="10" t="s">
        <v>142</v>
      </c>
      <c r="D66" s="10" t="s">
        <v>5</v>
      </c>
      <c r="E66" s="11">
        <v>39447</v>
      </c>
      <c r="F66" s="11">
        <v>39660</v>
      </c>
      <c r="G66" s="18">
        <v>99.7</v>
      </c>
      <c r="H66" s="33" t="s">
        <v>55</v>
      </c>
      <c r="I66" s="5">
        <v>0.1125</v>
      </c>
      <c r="J66" s="5"/>
      <c r="K66" s="27"/>
    </row>
    <row r="67" spans="1:11" ht="12.75">
      <c r="A67" s="12">
        <v>63</v>
      </c>
      <c r="B67" s="10" t="s">
        <v>16</v>
      </c>
      <c r="C67" s="10" t="s">
        <v>152</v>
      </c>
      <c r="D67" s="10" t="s">
        <v>5</v>
      </c>
      <c r="E67" s="11">
        <v>39455</v>
      </c>
      <c r="F67" s="11">
        <v>39813</v>
      </c>
      <c r="G67" s="18">
        <v>39.4</v>
      </c>
      <c r="H67" s="34">
        <v>0.5251</v>
      </c>
      <c r="I67" s="34">
        <v>0.1075</v>
      </c>
      <c r="J67" s="34">
        <f>I67*H67</f>
        <v>0.05644825</v>
      </c>
      <c r="K67" s="27"/>
    </row>
    <row r="68" spans="1:11" ht="12.75">
      <c r="A68" s="12">
        <v>64</v>
      </c>
      <c r="B68" s="10" t="s">
        <v>16</v>
      </c>
      <c r="C68" s="10" t="s">
        <v>49</v>
      </c>
      <c r="D68" s="10" t="s">
        <v>5</v>
      </c>
      <c r="E68" s="11">
        <v>39464</v>
      </c>
      <c r="F68" s="11">
        <v>39813</v>
      </c>
      <c r="G68" s="18">
        <v>148.4</v>
      </c>
      <c r="H68" s="5">
        <v>0.5436</v>
      </c>
      <c r="I68" s="5">
        <v>0.1075</v>
      </c>
      <c r="J68" s="5">
        <f>I68*H68</f>
        <v>0.058436999999999996</v>
      </c>
      <c r="K68" s="27"/>
    </row>
    <row r="69" spans="1:11" ht="12.75">
      <c r="A69" s="12">
        <v>65</v>
      </c>
      <c r="B69" s="10" t="s">
        <v>7</v>
      </c>
      <c r="C69" s="10" t="s">
        <v>153</v>
      </c>
      <c r="D69" s="10" t="s">
        <v>5</v>
      </c>
      <c r="E69" s="11">
        <v>39475</v>
      </c>
      <c r="F69" s="11">
        <v>39082</v>
      </c>
      <c r="G69" s="18">
        <v>97.9</v>
      </c>
      <c r="H69" s="5">
        <v>0.4899</v>
      </c>
      <c r="I69" s="5">
        <v>0.094</v>
      </c>
      <c r="J69" s="5">
        <f>I69*H69</f>
        <v>0.0460506</v>
      </c>
      <c r="K69" s="27"/>
    </row>
    <row r="70" spans="1:11" ht="25.5">
      <c r="A70" s="12">
        <v>66</v>
      </c>
      <c r="B70" s="10" t="s">
        <v>131</v>
      </c>
      <c r="C70" s="10" t="s">
        <v>113</v>
      </c>
      <c r="D70" s="10" t="s">
        <v>5</v>
      </c>
      <c r="E70" s="11">
        <v>39477</v>
      </c>
      <c r="F70" s="11">
        <v>39141</v>
      </c>
      <c r="G70" s="18">
        <v>28.3</v>
      </c>
      <c r="H70" s="5">
        <v>0.4655</v>
      </c>
      <c r="I70" s="5">
        <v>0.1</v>
      </c>
      <c r="J70" s="5">
        <f>I70*H70</f>
        <v>0.04655000000000001</v>
      </c>
      <c r="K70" s="27"/>
    </row>
    <row r="71" spans="1:11" ht="12.75">
      <c r="A71" s="12">
        <v>67</v>
      </c>
      <c r="B71" s="10" t="s">
        <v>35</v>
      </c>
      <c r="C71" s="10" t="s">
        <v>154</v>
      </c>
      <c r="D71" s="10" t="s">
        <v>5</v>
      </c>
      <c r="E71" s="11">
        <v>39478</v>
      </c>
      <c r="F71" s="11">
        <v>39082</v>
      </c>
      <c r="G71" s="18">
        <v>6.4</v>
      </c>
      <c r="H71" s="5">
        <v>0.5002</v>
      </c>
      <c r="I71" s="5">
        <v>0.1071</v>
      </c>
      <c r="J71" s="5">
        <f>I71*H71</f>
        <v>0.053571419999999995</v>
      </c>
      <c r="K71" s="27"/>
    </row>
    <row r="72" spans="1:11" ht="12.75">
      <c r="A72" s="12">
        <v>68</v>
      </c>
      <c r="B72" s="10" t="s">
        <v>127</v>
      </c>
      <c r="C72" s="10" t="s">
        <v>155</v>
      </c>
      <c r="D72" s="10" t="s">
        <v>5</v>
      </c>
      <c r="E72" s="11">
        <v>39506</v>
      </c>
      <c r="F72" s="32" t="s">
        <v>55</v>
      </c>
      <c r="G72" s="18">
        <v>32.1</v>
      </c>
      <c r="H72" s="33" t="s">
        <v>55</v>
      </c>
      <c r="I72" s="33" t="s">
        <v>55</v>
      </c>
      <c r="J72" s="5"/>
      <c r="K72" s="27"/>
    </row>
    <row r="73" spans="1:11" ht="12.75">
      <c r="A73" s="12">
        <v>69</v>
      </c>
      <c r="B73" s="10" t="s">
        <v>17</v>
      </c>
      <c r="C73" s="10" t="s">
        <v>91</v>
      </c>
      <c r="D73" s="10" t="s">
        <v>5</v>
      </c>
      <c r="E73" s="11">
        <v>39507</v>
      </c>
      <c r="F73" s="11">
        <v>39082</v>
      </c>
      <c r="G73" s="18">
        <v>2.1</v>
      </c>
      <c r="H73" s="5">
        <v>0.428</v>
      </c>
      <c r="I73" s="5">
        <v>0.1025</v>
      </c>
      <c r="J73" s="5">
        <f aca="true" t="shared" si="2" ref="J73:J94">I73*H73</f>
        <v>0.04387</v>
      </c>
      <c r="K73" s="27"/>
    </row>
    <row r="74" spans="1:11" ht="12.75">
      <c r="A74" s="12">
        <v>70</v>
      </c>
      <c r="B74" s="10" t="s">
        <v>60</v>
      </c>
      <c r="C74" s="10" t="s">
        <v>156</v>
      </c>
      <c r="D74" s="10" t="s">
        <v>5</v>
      </c>
      <c r="E74" s="11">
        <v>39519</v>
      </c>
      <c r="F74" s="32" t="s">
        <v>55</v>
      </c>
      <c r="G74" s="18">
        <v>23</v>
      </c>
      <c r="H74" s="5">
        <v>0.508</v>
      </c>
      <c r="I74" s="5">
        <v>0.1025</v>
      </c>
      <c r="J74" s="5">
        <f t="shared" si="2"/>
        <v>0.05207</v>
      </c>
      <c r="K74" s="27"/>
    </row>
    <row r="75" spans="1:11" ht="12.75">
      <c r="A75" s="12">
        <v>71</v>
      </c>
      <c r="B75" s="10" t="s">
        <v>14</v>
      </c>
      <c r="C75" s="10" t="s">
        <v>34</v>
      </c>
      <c r="D75" s="10" t="s">
        <v>5</v>
      </c>
      <c r="E75" s="11">
        <v>39532</v>
      </c>
      <c r="F75" s="11">
        <v>39903</v>
      </c>
      <c r="G75" s="18">
        <v>425.3</v>
      </c>
      <c r="H75" s="5">
        <v>0.4798</v>
      </c>
      <c r="I75" s="5">
        <v>0.091</v>
      </c>
      <c r="J75" s="5">
        <f t="shared" si="2"/>
        <v>0.0436618</v>
      </c>
      <c r="K75" s="27"/>
    </row>
    <row r="76" spans="1:10" s="12" customFormat="1" ht="12.75">
      <c r="A76" s="12">
        <v>72</v>
      </c>
      <c r="B76" s="10" t="s">
        <v>16</v>
      </c>
      <c r="C76" s="10" t="s">
        <v>41</v>
      </c>
      <c r="D76" s="10" t="s">
        <v>3</v>
      </c>
      <c r="E76" s="11">
        <v>38722</v>
      </c>
      <c r="F76" s="11">
        <v>39082</v>
      </c>
      <c r="G76" s="18">
        <v>3.9</v>
      </c>
      <c r="H76" s="5">
        <v>0.5366</v>
      </c>
      <c r="I76" s="5">
        <v>0.11</v>
      </c>
      <c r="J76" s="5">
        <f t="shared" si="2"/>
        <v>0.059025999999999995</v>
      </c>
    </row>
    <row r="77" spans="1:10" s="12" customFormat="1" ht="12.75">
      <c r="A77" s="12">
        <v>73</v>
      </c>
      <c r="B77" s="10" t="s">
        <v>16</v>
      </c>
      <c r="C77" s="10" t="s">
        <v>49</v>
      </c>
      <c r="D77" s="10" t="s">
        <v>3</v>
      </c>
      <c r="E77" s="11">
        <v>38742</v>
      </c>
      <c r="F77" s="11">
        <v>39082</v>
      </c>
      <c r="G77" s="18">
        <v>21.4</v>
      </c>
      <c r="H77" s="5">
        <v>0.5634</v>
      </c>
      <c r="I77" s="5">
        <v>0.112</v>
      </c>
      <c r="J77" s="5">
        <f t="shared" si="2"/>
        <v>0.0631008</v>
      </c>
    </row>
    <row r="78" spans="1:10" s="12" customFormat="1" ht="12.75">
      <c r="A78" s="12">
        <v>74</v>
      </c>
      <c r="B78" s="10" t="s">
        <v>16</v>
      </c>
      <c r="C78" s="10" t="s">
        <v>50</v>
      </c>
      <c r="D78" s="10" t="s">
        <v>3</v>
      </c>
      <c r="E78" s="11">
        <v>38742</v>
      </c>
      <c r="F78" s="11">
        <v>39082</v>
      </c>
      <c r="G78" s="18">
        <v>38.7</v>
      </c>
      <c r="H78" s="5">
        <v>0.502</v>
      </c>
      <c r="I78" s="5">
        <v>0.112</v>
      </c>
      <c r="J78" s="5">
        <f t="shared" si="2"/>
        <v>0.056224</v>
      </c>
    </row>
    <row r="79" spans="1:10" s="12" customFormat="1" ht="12.75">
      <c r="A79" s="12">
        <v>75</v>
      </c>
      <c r="B79" s="10" t="s">
        <v>51</v>
      </c>
      <c r="C79" s="10" t="s">
        <v>52</v>
      </c>
      <c r="D79" s="10" t="s">
        <v>3</v>
      </c>
      <c r="E79" s="11">
        <v>38751</v>
      </c>
      <c r="F79" s="11">
        <v>38352</v>
      </c>
      <c r="G79" s="18">
        <v>22.5</v>
      </c>
      <c r="H79" s="5">
        <v>0.5549</v>
      </c>
      <c r="I79" s="5">
        <v>0.105</v>
      </c>
      <c r="J79" s="5">
        <f t="shared" si="2"/>
        <v>0.05826449999999999</v>
      </c>
    </row>
    <row r="80" spans="1:10" s="12" customFormat="1" ht="12.75">
      <c r="A80" s="12">
        <v>76</v>
      </c>
      <c r="B80" s="10" t="s">
        <v>2</v>
      </c>
      <c r="C80" s="10" t="s">
        <v>53</v>
      </c>
      <c r="D80" s="10" t="s">
        <v>3</v>
      </c>
      <c r="E80" s="11">
        <v>38771</v>
      </c>
      <c r="F80" s="11">
        <v>38230</v>
      </c>
      <c r="G80" s="18">
        <v>49.3</v>
      </c>
      <c r="H80" s="5">
        <v>0.4</v>
      </c>
      <c r="I80" s="5">
        <v>0.095</v>
      </c>
      <c r="J80" s="5">
        <f t="shared" si="2"/>
        <v>0.038000000000000006</v>
      </c>
    </row>
    <row r="81" spans="1:10" s="12" customFormat="1" ht="12.75">
      <c r="A81" s="12">
        <v>77</v>
      </c>
      <c r="B81" s="10" t="s">
        <v>11</v>
      </c>
      <c r="C81" s="10" t="s">
        <v>6</v>
      </c>
      <c r="D81" s="10" t="s">
        <v>3</v>
      </c>
      <c r="E81" s="11">
        <v>38777</v>
      </c>
      <c r="F81" s="11">
        <v>38352</v>
      </c>
      <c r="G81" s="18">
        <v>2.9</v>
      </c>
      <c r="H81" s="5">
        <v>0.5139</v>
      </c>
      <c r="I81" s="5">
        <v>0.104</v>
      </c>
      <c r="J81" s="5">
        <f t="shared" si="2"/>
        <v>0.0534456</v>
      </c>
    </row>
    <row r="82" spans="1:10" s="12" customFormat="1" ht="12.75">
      <c r="A82" s="12">
        <v>78</v>
      </c>
      <c r="B82" s="10" t="s">
        <v>46</v>
      </c>
      <c r="C82" s="10" t="s">
        <v>47</v>
      </c>
      <c r="D82" s="10" t="s">
        <v>3</v>
      </c>
      <c r="E82" s="11">
        <v>38833</v>
      </c>
      <c r="F82" s="11">
        <v>38503</v>
      </c>
      <c r="G82" s="18">
        <v>4.9</v>
      </c>
      <c r="H82" s="5">
        <v>0.4076</v>
      </c>
      <c r="I82" s="5">
        <v>0.106</v>
      </c>
      <c r="J82" s="5">
        <f t="shared" si="2"/>
        <v>0.043205600000000004</v>
      </c>
    </row>
    <row r="83" spans="1:10" s="12" customFormat="1" ht="12.75">
      <c r="A83" s="12">
        <v>79</v>
      </c>
      <c r="B83" s="10" t="s">
        <v>39</v>
      </c>
      <c r="C83" s="10" t="s">
        <v>54</v>
      </c>
      <c r="D83" s="10" t="s">
        <v>3</v>
      </c>
      <c r="E83" s="11">
        <v>38862</v>
      </c>
      <c r="F83" s="11" t="s">
        <v>55</v>
      </c>
      <c r="G83" s="18">
        <v>0</v>
      </c>
      <c r="H83" s="5">
        <v>0.48</v>
      </c>
      <c r="I83" s="5">
        <v>0.104</v>
      </c>
      <c r="J83" s="5">
        <f t="shared" si="2"/>
        <v>0.04992</v>
      </c>
    </row>
    <row r="84" spans="1:11" ht="12.75">
      <c r="A84" s="12">
        <v>80</v>
      </c>
      <c r="B84" s="10" t="s">
        <v>14</v>
      </c>
      <c r="C84" s="10" t="s">
        <v>72</v>
      </c>
      <c r="D84" s="10" t="s">
        <v>3</v>
      </c>
      <c r="E84" s="11">
        <v>38922</v>
      </c>
      <c r="F84" s="11">
        <v>38807</v>
      </c>
      <c r="G84" s="18">
        <v>14.1</v>
      </c>
      <c r="H84" s="5">
        <v>0.45</v>
      </c>
      <c r="I84" s="5">
        <v>0.096</v>
      </c>
      <c r="J84" s="5">
        <f t="shared" si="2"/>
        <v>0.0432</v>
      </c>
      <c r="K84" s="27"/>
    </row>
    <row r="85" spans="1:11" ht="12.75">
      <c r="A85" s="12">
        <v>81</v>
      </c>
      <c r="B85" s="10" t="s">
        <v>60</v>
      </c>
      <c r="C85" s="10" t="s">
        <v>73</v>
      </c>
      <c r="D85" s="10" t="s">
        <v>3</v>
      </c>
      <c r="E85" s="11">
        <v>38980</v>
      </c>
      <c r="F85" s="11">
        <v>38533</v>
      </c>
      <c r="G85" s="18">
        <v>6.5</v>
      </c>
      <c r="H85" s="5">
        <v>0.4356</v>
      </c>
      <c r="I85" s="5">
        <v>0.11</v>
      </c>
      <c r="J85" s="5">
        <f t="shared" si="2"/>
        <v>0.047916</v>
      </c>
      <c r="K85" s="27"/>
    </row>
    <row r="86" spans="1:11" ht="12.75">
      <c r="A86" s="12">
        <v>82</v>
      </c>
      <c r="B86" s="10" t="s">
        <v>12</v>
      </c>
      <c r="C86" s="10" t="s">
        <v>74</v>
      </c>
      <c r="D86" s="10" t="s">
        <v>3</v>
      </c>
      <c r="E86" s="11">
        <v>38986</v>
      </c>
      <c r="F86" s="11">
        <v>38717</v>
      </c>
      <c r="G86" s="18">
        <v>0.8</v>
      </c>
      <c r="H86" s="5">
        <v>0.53</v>
      </c>
      <c r="I86" s="5">
        <v>0.1075</v>
      </c>
      <c r="J86" s="5">
        <f t="shared" si="2"/>
        <v>0.056975000000000005</v>
      </c>
      <c r="K86" s="27"/>
    </row>
    <row r="87" spans="1:11" ht="12.75">
      <c r="A87" s="12">
        <v>83</v>
      </c>
      <c r="B87" s="10" t="s">
        <v>14</v>
      </c>
      <c r="C87" s="10" t="s">
        <v>82</v>
      </c>
      <c r="D87" s="10" t="s">
        <v>3</v>
      </c>
      <c r="E87" s="11">
        <v>39010</v>
      </c>
      <c r="F87" s="11">
        <v>39386</v>
      </c>
      <c r="G87" s="18">
        <v>14.8</v>
      </c>
      <c r="H87" s="5">
        <v>0.48</v>
      </c>
      <c r="I87" s="5">
        <v>0.098</v>
      </c>
      <c r="J87" s="5">
        <f t="shared" si="2"/>
        <v>0.04704</v>
      </c>
      <c r="K87" s="28"/>
    </row>
    <row r="88" spans="1:11" ht="12.75">
      <c r="A88" s="12">
        <v>84</v>
      </c>
      <c r="B88" s="10" t="s">
        <v>24</v>
      </c>
      <c r="C88" s="10" t="s">
        <v>83</v>
      </c>
      <c r="D88" s="10" t="s">
        <v>3</v>
      </c>
      <c r="E88" s="11">
        <v>39023</v>
      </c>
      <c r="F88" s="11">
        <v>39082</v>
      </c>
      <c r="G88" s="18">
        <v>21</v>
      </c>
      <c r="H88" s="5">
        <v>0.4614</v>
      </c>
      <c r="I88" s="5">
        <v>0.0971</v>
      </c>
      <c r="J88" s="5">
        <f t="shared" si="2"/>
        <v>0.04480194</v>
      </c>
      <c r="K88" s="28"/>
    </row>
    <row r="89" spans="1:11" ht="12.75">
      <c r="A89" s="12">
        <v>85</v>
      </c>
      <c r="B89" s="10" t="s">
        <v>13</v>
      </c>
      <c r="C89" s="10" t="s">
        <v>84</v>
      </c>
      <c r="D89" s="10" t="s">
        <v>3</v>
      </c>
      <c r="E89" s="11">
        <v>39030</v>
      </c>
      <c r="F89" s="11">
        <v>38625</v>
      </c>
      <c r="G89" s="18">
        <v>40</v>
      </c>
      <c r="H89" s="5">
        <v>0.474</v>
      </c>
      <c r="I89" s="5">
        <v>0.1</v>
      </c>
      <c r="J89" s="5">
        <f t="shared" si="2"/>
        <v>0.0474</v>
      </c>
      <c r="K89" s="28"/>
    </row>
    <row r="90" spans="1:11" ht="12.75">
      <c r="A90" s="12">
        <v>86</v>
      </c>
      <c r="B90" s="10" t="s">
        <v>37</v>
      </c>
      <c r="C90" s="10" t="s">
        <v>40</v>
      </c>
      <c r="D90" s="10" t="s">
        <v>3</v>
      </c>
      <c r="E90" s="11">
        <v>39042</v>
      </c>
      <c r="F90" s="11">
        <v>39082</v>
      </c>
      <c r="G90" s="18">
        <v>80.8</v>
      </c>
      <c r="H90" s="5">
        <v>0.3506</v>
      </c>
      <c r="I90" s="5">
        <v>0.11</v>
      </c>
      <c r="J90" s="5">
        <f t="shared" si="2"/>
        <v>0.038566</v>
      </c>
      <c r="K90" s="28"/>
    </row>
    <row r="91" spans="1:11" ht="12.75">
      <c r="A91" s="12">
        <v>87</v>
      </c>
      <c r="B91" s="10" t="s">
        <v>30</v>
      </c>
      <c r="C91" s="10" t="s">
        <v>31</v>
      </c>
      <c r="D91" s="10" t="s">
        <v>3</v>
      </c>
      <c r="E91" s="11">
        <v>39087</v>
      </c>
      <c r="F91" s="11">
        <v>38625</v>
      </c>
      <c r="G91" s="18">
        <v>29.5</v>
      </c>
      <c r="H91" s="5">
        <v>0.44</v>
      </c>
      <c r="I91" s="5">
        <v>0.10400000000000001</v>
      </c>
      <c r="J91" s="5">
        <f t="shared" si="2"/>
        <v>0.04576</v>
      </c>
      <c r="K91" s="31"/>
    </row>
    <row r="92" spans="1:11" ht="12.75">
      <c r="A92" s="12">
        <v>88</v>
      </c>
      <c r="B92" s="10" t="s">
        <v>37</v>
      </c>
      <c r="C92" s="10" t="s">
        <v>38</v>
      </c>
      <c r="D92" s="10" t="s">
        <v>3</v>
      </c>
      <c r="E92" s="11">
        <v>39091</v>
      </c>
      <c r="F92" s="11" t="s">
        <v>55</v>
      </c>
      <c r="G92" s="18">
        <v>12.6</v>
      </c>
      <c r="H92" s="5">
        <v>0.4294</v>
      </c>
      <c r="I92" s="5">
        <v>0.11</v>
      </c>
      <c r="J92" s="5">
        <f t="shared" si="2"/>
        <v>0.047234</v>
      </c>
      <c r="K92" s="31"/>
    </row>
    <row r="93" spans="1:11" ht="12.75">
      <c r="A93" s="12">
        <v>89</v>
      </c>
      <c r="B93" s="10" t="s">
        <v>16</v>
      </c>
      <c r="C93" s="10" t="s">
        <v>87</v>
      </c>
      <c r="D93" s="10" t="s">
        <v>3</v>
      </c>
      <c r="E93" s="11">
        <v>39093</v>
      </c>
      <c r="F93" s="11">
        <v>39447</v>
      </c>
      <c r="G93" s="18">
        <v>18.9</v>
      </c>
      <c r="H93" s="5">
        <v>0.5746</v>
      </c>
      <c r="I93" s="5">
        <v>0.109</v>
      </c>
      <c r="J93" s="5">
        <f t="shared" si="2"/>
        <v>0.0626314</v>
      </c>
      <c r="K93" s="31"/>
    </row>
    <row r="94" spans="1:11" ht="12.75">
      <c r="A94" s="12">
        <v>90</v>
      </c>
      <c r="B94" s="10" t="s">
        <v>16</v>
      </c>
      <c r="C94" s="10" t="s">
        <v>89</v>
      </c>
      <c r="D94" s="10" t="s">
        <v>3</v>
      </c>
      <c r="E94" s="11">
        <v>39101</v>
      </c>
      <c r="F94" s="11">
        <v>39447</v>
      </c>
      <c r="G94" s="18">
        <v>-1.9</v>
      </c>
      <c r="H94" s="5">
        <v>0.5413</v>
      </c>
      <c r="I94" s="5">
        <v>0.10800000000000001</v>
      </c>
      <c r="J94" s="5">
        <f t="shared" si="2"/>
        <v>0.05846040000000001</v>
      </c>
      <c r="K94" s="31"/>
    </row>
    <row r="95" spans="1:10" ht="12.75">
      <c r="A95" s="12">
        <v>91</v>
      </c>
      <c r="B95" s="10" t="s">
        <v>17</v>
      </c>
      <c r="C95" s="10" t="s">
        <v>91</v>
      </c>
      <c r="D95" s="10" t="s">
        <v>3</v>
      </c>
      <c r="E95" s="11">
        <v>39108</v>
      </c>
      <c r="F95" s="11" t="s">
        <v>55</v>
      </c>
      <c r="G95" s="18">
        <v>2.2</v>
      </c>
      <c r="H95" s="5" t="s">
        <v>55</v>
      </c>
      <c r="I95" s="5">
        <v>0.1</v>
      </c>
      <c r="J95" s="5"/>
    </row>
    <row r="96" spans="1:11" ht="12.75">
      <c r="A96" s="12">
        <v>92</v>
      </c>
      <c r="B96" s="10" t="s">
        <v>65</v>
      </c>
      <c r="C96" s="10" t="s">
        <v>92</v>
      </c>
      <c r="D96" s="10" t="s">
        <v>3</v>
      </c>
      <c r="E96" s="11">
        <v>39121</v>
      </c>
      <c r="F96" s="11">
        <v>39082</v>
      </c>
      <c r="G96" s="18">
        <v>8.1</v>
      </c>
      <c r="H96" s="5">
        <v>0.5179</v>
      </c>
      <c r="I96" s="5">
        <v>0.10400000000000001</v>
      </c>
      <c r="J96" s="5">
        <f aca="true" t="shared" si="3" ref="J96:J108">I96*H96</f>
        <v>0.05386160000000001</v>
      </c>
      <c r="K96" s="31"/>
    </row>
    <row r="97" spans="1:11" ht="12.75">
      <c r="A97" s="12">
        <v>93</v>
      </c>
      <c r="B97" s="10" t="s">
        <v>7</v>
      </c>
      <c r="C97" s="10" t="s">
        <v>93</v>
      </c>
      <c r="D97" s="10" t="s">
        <v>3</v>
      </c>
      <c r="E97" s="11">
        <v>39155</v>
      </c>
      <c r="F97" s="11">
        <v>38807</v>
      </c>
      <c r="G97" s="18">
        <v>14.4</v>
      </c>
      <c r="H97" s="5">
        <v>0.536</v>
      </c>
      <c r="I97" s="5">
        <v>0.10099999999999999</v>
      </c>
      <c r="J97" s="5">
        <f t="shared" si="3"/>
        <v>0.054136</v>
      </c>
      <c r="K97" s="31"/>
    </row>
    <row r="98" spans="1:11" ht="12.75">
      <c r="A98" s="12">
        <v>94</v>
      </c>
      <c r="B98" s="10" t="s">
        <v>45</v>
      </c>
      <c r="C98" s="10" t="s">
        <v>94</v>
      </c>
      <c r="D98" s="10" t="s">
        <v>3</v>
      </c>
      <c r="E98" s="11">
        <v>39161</v>
      </c>
      <c r="F98" s="11">
        <v>38807</v>
      </c>
      <c r="G98" s="18">
        <v>9</v>
      </c>
      <c r="H98" s="5">
        <v>0.469</v>
      </c>
      <c r="I98" s="5">
        <v>0.1025</v>
      </c>
      <c r="J98" s="5">
        <f t="shared" si="3"/>
        <v>0.0480725</v>
      </c>
      <c r="K98" s="31"/>
    </row>
    <row r="99" spans="1:11" ht="12.75">
      <c r="A99" s="12">
        <v>95</v>
      </c>
      <c r="B99" s="10" t="s">
        <v>32</v>
      </c>
      <c r="C99" s="10" t="s">
        <v>95</v>
      </c>
      <c r="D99" s="10" t="s">
        <v>3</v>
      </c>
      <c r="E99" s="11">
        <v>39163</v>
      </c>
      <c r="F99" s="11">
        <v>38717</v>
      </c>
      <c r="G99" s="18">
        <v>27.2</v>
      </c>
      <c r="H99" s="5">
        <v>0.3606</v>
      </c>
      <c r="I99" s="5">
        <v>0.105</v>
      </c>
      <c r="J99" s="5">
        <f t="shared" si="3"/>
        <v>0.037862999999999994</v>
      </c>
      <c r="K99" s="31"/>
    </row>
    <row r="100" spans="1:11" ht="12.75">
      <c r="A100" s="12">
        <v>96</v>
      </c>
      <c r="B100" s="10" t="s">
        <v>27</v>
      </c>
      <c r="C100" s="10" t="s">
        <v>96</v>
      </c>
      <c r="D100" s="10" t="s">
        <v>3</v>
      </c>
      <c r="E100" s="11">
        <v>39170</v>
      </c>
      <c r="F100" s="11">
        <v>38717</v>
      </c>
      <c r="G100" s="18">
        <v>4.8</v>
      </c>
      <c r="H100" s="5">
        <v>0.481</v>
      </c>
      <c r="I100" s="5">
        <v>0.1</v>
      </c>
      <c r="J100" s="5">
        <f t="shared" si="3"/>
        <v>0.048100000000000004</v>
      </c>
      <c r="K100" s="31"/>
    </row>
    <row r="101" spans="1:11" ht="12.75">
      <c r="A101" s="12">
        <v>97</v>
      </c>
      <c r="B101" s="10" t="s">
        <v>15</v>
      </c>
      <c r="C101" s="10" t="s">
        <v>107</v>
      </c>
      <c r="D101" s="10" t="s">
        <v>3</v>
      </c>
      <c r="E101" s="11">
        <v>39238</v>
      </c>
      <c r="F101" s="11" t="s">
        <v>55</v>
      </c>
      <c r="G101" s="18">
        <v>-0.7</v>
      </c>
      <c r="H101" s="5">
        <v>0.45</v>
      </c>
      <c r="I101" s="5">
        <v>0.10099999999999999</v>
      </c>
      <c r="J101" s="5">
        <f t="shared" si="3"/>
        <v>0.04545</v>
      </c>
      <c r="K101" s="29"/>
    </row>
    <row r="102" spans="1:11" ht="12.75">
      <c r="A102" s="12">
        <v>98</v>
      </c>
      <c r="B102" s="10" t="s">
        <v>66</v>
      </c>
      <c r="C102" s="10" t="s">
        <v>41</v>
      </c>
      <c r="D102" s="10" t="s">
        <v>3</v>
      </c>
      <c r="E102" s="11">
        <v>39246</v>
      </c>
      <c r="F102" s="11">
        <v>39447</v>
      </c>
      <c r="G102" s="18">
        <v>2.2</v>
      </c>
      <c r="H102" s="5">
        <v>0.5159</v>
      </c>
      <c r="I102" s="5">
        <v>0.1075</v>
      </c>
      <c r="J102" s="5">
        <f t="shared" si="3"/>
        <v>0.05545925</v>
      </c>
      <c r="K102" s="27"/>
    </row>
    <row r="103" spans="1:11" ht="12.75">
      <c r="A103" s="12">
        <v>99</v>
      </c>
      <c r="B103" s="10" t="s">
        <v>51</v>
      </c>
      <c r="C103" s="10" t="s">
        <v>108</v>
      </c>
      <c r="D103" s="10" t="s">
        <v>3</v>
      </c>
      <c r="E103" s="11">
        <v>39251</v>
      </c>
      <c r="F103" s="11">
        <v>38898</v>
      </c>
      <c r="G103" s="18">
        <v>32.3</v>
      </c>
      <c r="H103" s="5">
        <v>0.6017</v>
      </c>
      <c r="I103" s="5">
        <v>0.1025</v>
      </c>
      <c r="J103" s="5">
        <f t="shared" si="3"/>
        <v>0.06167425</v>
      </c>
      <c r="K103" s="27"/>
    </row>
    <row r="104" spans="1:11" ht="12.75">
      <c r="A104" s="12">
        <v>100</v>
      </c>
      <c r="B104" s="10" t="s">
        <v>7</v>
      </c>
      <c r="C104" s="10" t="s">
        <v>109</v>
      </c>
      <c r="D104" s="10" t="s">
        <v>3</v>
      </c>
      <c r="E104" s="11">
        <v>39262</v>
      </c>
      <c r="F104" s="11">
        <v>38898</v>
      </c>
      <c r="G104" s="18">
        <v>22.1</v>
      </c>
      <c r="H104" s="5">
        <v>0.503</v>
      </c>
      <c r="I104" s="5">
        <v>0.10099999999999999</v>
      </c>
      <c r="J104" s="5">
        <f t="shared" si="3"/>
        <v>0.050802999999999994</v>
      </c>
      <c r="K104" s="27"/>
    </row>
    <row r="105" spans="1:11" ht="12.75">
      <c r="A105" s="12">
        <v>101</v>
      </c>
      <c r="B105" s="10" t="s">
        <v>64</v>
      </c>
      <c r="C105" s="10" t="s">
        <v>110</v>
      </c>
      <c r="D105" s="10" t="s">
        <v>3</v>
      </c>
      <c r="E105" s="11">
        <v>39262</v>
      </c>
      <c r="F105" s="11">
        <v>38717</v>
      </c>
      <c r="G105" s="18">
        <v>8.6</v>
      </c>
      <c r="H105" s="5">
        <v>0.518</v>
      </c>
      <c r="I105" s="5">
        <v>0.0953</v>
      </c>
      <c r="J105" s="5">
        <f t="shared" si="3"/>
        <v>0.0493654</v>
      </c>
      <c r="K105" s="27"/>
    </row>
    <row r="106" spans="1:11" ht="12.75">
      <c r="A106" s="12">
        <v>102</v>
      </c>
      <c r="B106" s="10" t="s">
        <v>4</v>
      </c>
      <c r="C106" s="10" t="s">
        <v>43</v>
      </c>
      <c r="D106" s="10" t="s">
        <v>3</v>
      </c>
      <c r="E106" s="11">
        <v>39276</v>
      </c>
      <c r="F106" s="36">
        <v>39021</v>
      </c>
      <c r="G106" s="18">
        <v>5.8</v>
      </c>
      <c r="H106" s="5">
        <v>0.3429</v>
      </c>
      <c r="I106" s="5">
        <v>0.095</v>
      </c>
      <c r="J106" s="5">
        <f t="shared" si="3"/>
        <v>0.0325755</v>
      </c>
      <c r="K106" s="27"/>
    </row>
    <row r="107" spans="1:11" ht="12.75">
      <c r="A107" s="12">
        <v>103</v>
      </c>
      <c r="B107" s="10" t="s">
        <v>62</v>
      </c>
      <c r="C107" s="10" t="s">
        <v>115</v>
      </c>
      <c r="D107" s="10" t="s">
        <v>3</v>
      </c>
      <c r="E107" s="11">
        <v>39287</v>
      </c>
      <c r="F107" s="11">
        <v>38898</v>
      </c>
      <c r="G107" s="18">
        <v>9.2</v>
      </c>
      <c r="H107" s="5">
        <v>0.51</v>
      </c>
      <c r="I107" s="5">
        <v>0.10400000000000001</v>
      </c>
      <c r="J107" s="5">
        <f t="shared" si="3"/>
        <v>0.053040000000000004</v>
      </c>
      <c r="K107" s="27"/>
    </row>
    <row r="108" spans="1:11" ht="12.75">
      <c r="A108" s="12">
        <v>104</v>
      </c>
      <c r="B108" s="10" t="s">
        <v>61</v>
      </c>
      <c r="C108" s="10" t="s">
        <v>116</v>
      </c>
      <c r="D108" s="10" t="s">
        <v>3</v>
      </c>
      <c r="E108" s="11">
        <v>39295</v>
      </c>
      <c r="F108" s="11">
        <v>38807</v>
      </c>
      <c r="G108" s="18">
        <v>5.1</v>
      </c>
      <c r="H108" s="5">
        <v>0.4705</v>
      </c>
      <c r="I108" s="5">
        <v>0.1015</v>
      </c>
      <c r="J108" s="5">
        <f t="shared" si="3"/>
        <v>0.04775575</v>
      </c>
      <c r="K108" s="27"/>
    </row>
    <row r="109" spans="1:11" ht="12.75">
      <c r="A109" s="12">
        <v>105</v>
      </c>
      <c r="B109" s="10" t="s">
        <v>28</v>
      </c>
      <c r="C109" s="10" t="s">
        <v>117</v>
      </c>
      <c r="D109" s="10" t="s">
        <v>3</v>
      </c>
      <c r="E109" s="11">
        <v>39323</v>
      </c>
      <c r="F109" s="11" t="s">
        <v>55</v>
      </c>
      <c r="G109" s="18">
        <v>7.3</v>
      </c>
      <c r="H109" s="5" t="s">
        <v>55</v>
      </c>
      <c r="I109" s="5">
        <v>0.105</v>
      </c>
      <c r="J109" s="5"/>
      <c r="K109" s="29"/>
    </row>
    <row r="110" spans="1:11" ht="12.75">
      <c r="A110" s="12">
        <v>106</v>
      </c>
      <c r="B110" s="10" t="s">
        <v>24</v>
      </c>
      <c r="C110" s="10" t="s">
        <v>118</v>
      </c>
      <c r="D110" s="10" t="s">
        <v>3</v>
      </c>
      <c r="E110" s="11">
        <v>39335</v>
      </c>
      <c r="F110" s="11">
        <v>39447</v>
      </c>
      <c r="G110" s="18">
        <v>14.4</v>
      </c>
      <c r="H110" s="5">
        <v>0.5198</v>
      </c>
      <c r="I110" s="5">
        <v>0.0971</v>
      </c>
      <c r="J110" s="5">
        <f>I110*H110</f>
        <v>0.05047258000000001</v>
      </c>
      <c r="K110" s="27"/>
    </row>
    <row r="111" spans="1:11" ht="12.75">
      <c r="A111" s="12">
        <v>107</v>
      </c>
      <c r="B111" s="10" t="s">
        <v>57</v>
      </c>
      <c r="C111" s="10" t="s">
        <v>119</v>
      </c>
      <c r="D111" s="10" t="s">
        <v>3</v>
      </c>
      <c r="E111" s="11">
        <v>39344</v>
      </c>
      <c r="F111" s="11">
        <v>38717</v>
      </c>
      <c r="G111" s="18">
        <v>3.9</v>
      </c>
      <c r="H111" s="5" t="s">
        <v>55</v>
      </c>
      <c r="I111" s="5">
        <v>0.1</v>
      </c>
      <c r="J111" s="5"/>
      <c r="K111" s="27"/>
    </row>
    <row r="112" spans="1:11" ht="12.75">
      <c r="A112" s="12">
        <v>108</v>
      </c>
      <c r="B112" s="10" t="s">
        <v>14</v>
      </c>
      <c r="C112" s="10" t="s">
        <v>34</v>
      </c>
      <c r="D112" s="10" t="s">
        <v>3</v>
      </c>
      <c r="E112" s="11">
        <v>39350</v>
      </c>
      <c r="F112" s="11">
        <v>39721</v>
      </c>
      <c r="G112" s="18">
        <v>67.5</v>
      </c>
      <c r="H112" s="5">
        <v>0.48</v>
      </c>
      <c r="I112" s="5">
        <v>0.09699999999999999</v>
      </c>
      <c r="J112" s="5">
        <f aca="true" t="shared" si="4" ref="J112:J119">I112*H112</f>
        <v>0.04655999999999999</v>
      </c>
      <c r="K112" s="27"/>
    </row>
    <row r="113" spans="1:11" s="35" customFormat="1" ht="12.75">
      <c r="A113" s="12">
        <v>109</v>
      </c>
      <c r="B113" s="10" t="s">
        <v>130</v>
      </c>
      <c r="C113" s="10" t="s">
        <v>96</v>
      </c>
      <c r="D113" s="10" t="s">
        <v>3</v>
      </c>
      <c r="E113" s="11">
        <v>39363</v>
      </c>
      <c r="F113" s="11">
        <v>39752</v>
      </c>
      <c r="G113" s="18">
        <v>4</v>
      </c>
      <c r="H113" s="34">
        <v>0.442</v>
      </c>
      <c r="I113" s="34">
        <v>0.1048</v>
      </c>
      <c r="J113" s="34">
        <f t="shared" si="4"/>
        <v>0.046321600000000004</v>
      </c>
      <c r="K113" s="27"/>
    </row>
    <row r="114" spans="1:11" ht="12.75">
      <c r="A114" s="12">
        <v>110</v>
      </c>
      <c r="B114" s="10" t="s">
        <v>4</v>
      </c>
      <c r="C114" s="10" t="s">
        <v>143</v>
      </c>
      <c r="D114" s="10" t="s">
        <v>3</v>
      </c>
      <c r="E114" s="11">
        <v>39380</v>
      </c>
      <c r="F114" s="11">
        <v>39082</v>
      </c>
      <c r="G114" s="18">
        <v>20</v>
      </c>
      <c r="H114" s="5">
        <v>0.3373</v>
      </c>
      <c r="I114" s="5">
        <v>0.0965</v>
      </c>
      <c r="J114" s="5">
        <f t="shared" si="4"/>
        <v>0.03254945</v>
      </c>
      <c r="K114" s="27"/>
    </row>
    <row r="115" spans="1:11" ht="12.75">
      <c r="A115" s="12">
        <v>111</v>
      </c>
      <c r="B115" s="10" t="s">
        <v>12</v>
      </c>
      <c r="C115" s="10" t="s">
        <v>119</v>
      </c>
      <c r="D115" s="10" t="s">
        <v>3</v>
      </c>
      <c r="E115" s="11">
        <v>39401</v>
      </c>
      <c r="F115" s="37">
        <v>39082</v>
      </c>
      <c r="G115" s="18">
        <v>20.6</v>
      </c>
      <c r="H115" s="5">
        <v>0.5302</v>
      </c>
      <c r="I115" s="5">
        <v>0.1</v>
      </c>
      <c r="J115" s="5">
        <f t="shared" si="4"/>
        <v>0.053020000000000005</v>
      </c>
      <c r="K115" s="27"/>
    </row>
    <row r="116" spans="1:11" ht="12.75">
      <c r="A116" s="12">
        <v>112</v>
      </c>
      <c r="B116" s="10" t="s">
        <v>4</v>
      </c>
      <c r="C116" s="10" t="s">
        <v>144</v>
      </c>
      <c r="D116" s="10" t="s">
        <v>3</v>
      </c>
      <c r="E116" s="11">
        <v>39406</v>
      </c>
      <c r="F116" s="11">
        <v>39141</v>
      </c>
      <c r="G116" s="18">
        <v>3.3</v>
      </c>
      <c r="H116" s="5">
        <v>0.4146</v>
      </c>
      <c r="I116" s="5">
        <v>0.099</v>
      </c>
      <c r="J116" s="5">
        <f t="shared" si="4"/>
        <v>0.0410454</v>
      </c>
      <c r="K116" s="27"/>
    </row>
    <row r="117" spans="1:11" ht="12.75">
      <c r="A117" s="12">
        <v>113</v>
      </c>
      <c r="B117" s="10" t="s">
        <v>2</v>
      </c>
      <c r="C117" s="10" t="s">
        <v>145</v>
      </c>
      <c r="D117" s="10" t="s">
        <v>3</v>
      </c>
      <c r="E117" s="11">
        <v>39413</v>
      </c>
      <c r="F117" s="11">
        <v>38717</v>
      </c>
      <c r="G117" s="18">
        <v>5.3</v>
      </c>
      <c r="H117" s="5">
        <v>0.5</v>
      </c>
      <c r="I117" s="5">
        <v>0.1</v>
      </c>
      <c r="J117" s="5">
        <f t="shared" si="4"/>
        <v>0.05</v>
      </c>
      <c r="K117" s="27"/>
    </row>
    <row r="118" spans="1:11" ht="12.75">
      <c r="A118" s="12">
        <v>114</v>
      </c>
      <c r="B118" s="10" t="s">
        <v>60</v>
      </c>
      <c r="C118" s="10" t="s">
        <v>132</v>
      </c>
      <c r="D118" s="10" t="s">
        <v>3</v>
      </c>
      <c r="E118" s="11">
        <v>39415</v>
      </c>
      <c r="F118" s="11">
        <v>38990</v>
      </c>
      <c r="G118" s="18">
        <v>4.4</v>
      </c>
      <c r="H118" s="5">
        <v>0.54</v>
      </c>
      <c r="I118" s="5">
        <v>0.109</v>
      </c>
      <c r="J118" s="5">
        <f t="shared" si="4"/>
        <v>0.05886</v>
      </c>
      <c r="K118" s="27"/>
    </row>
    <row r="119" spans="1:11" ht="12.75">
      <c r="A119" s="12">
        <v>115</v>
      </c>
      <c r="B119" s="10" t="s">
        <v>16</v>
      </c>
      <c r="C119" s="10" t="s">
        <v>134</v>
      </c>
      <c r="D119" s="10" t="s">
        <v>3</v>
      </c>
      <c r="E119" s="11">
        <v>39430</v>
      </c>
      <c r="F119" s="11">
        <v>39813</v>
      </c>
      <c r="G119" s="18">
        <v>7.8</v>
      </c>
      <c r="H119" s="5">
        <v>0.5736</v>
      </c>
      <c r="I119" s="5">
        <v>0.108</v>
      </c>
      <c r="J119" s="5">
        <f t="shared" si="4"/>
        <v>0.0619488</v>
      </c>
      <c r="K119" s="27"/>
    </row>
    <row r="120" spans="1:11" ht="12.75">
      <c r="A120" s="12">
        <v>116</v>
      </c>
      <c r="B120" s="10" t="s">
        <v>129</v>
      </c>
      <c r="C120" s="10" t="s">
        <v>146</v>
      </c>
      <c r="D120" s="10" t="s">
        <v>3</v>
      </c>
      <c r="E120" s="11">
        <v>39434</v>
      </c>
      <c r="F120" s="11">
        <v>39082</v>
      </c>
      <c r="G120" s="18">
        <v>1.5</v>
      </c>
      <c r="H120" s="33" t="s">
        <v>55</v>
      </c>
      <c r="I120" s="5">
        <v>0.104</v>
      </c>
      <c r="J120" s="5"/>
      <c r="K120" s="27"/>
    </row>
    <row r="121" spans="1:11" ht="12.75">
      <c r="A121" s="12">
        <v>117</v>
      </c>
      <c r="B121" s="10" t="s">
        <v>30</v>
      </c>
      <c r="C121" s="10" t="s">
        <v>136</v>
      </c>
      <c r="D121" s="10" t="s">
        <v>3</v>
      </c>
      <c r="E121" s="11">
        <v>39435</v>
      </c>
      <c r="F121" s="11">
        <v>39082</v>
      </c>
      <c r="G121" s="18">
        <v>3.3</v>
      </c>
      <c r="H121" s="5">
        <v>0.46</v>
      </c>
      <c r="I121" s="5">
        <v>0.102</v>
      </c>
      <c r="J121" s="5">
        <f>I121*H121</f>
        <v>0.046919999999999996</v>
      </c>
      <c r="K121" s="27"/>
    </row>
    <row r="122" spans="1:11" ht="12.75">
      <c r="A122" s="12">
        <v>118</v>
      </c>
      <c r="B122" s="10" t="s">
        <v>126</v>
      </c>
      <c r="C122" s="10" t="s">
        <v>147</v>
      </c>
      <c r="D122" s="10" t="s">
        <v>3</v>
      </c>
      <c r="E122" s="11">
        <v>39437</v>
      </c>
      <c r="F122" s="11">
        <v>39813</v>
      </c>
      <c r="G122" s="18">
        <v>0</v>
      </c>
      <c r="H122" s="5">
        <v>0.52</v>
      </c>
      <c r="I122" s="5">
        <v>0.1135</v>
      </c>
      <c r="J122" s="5">
        <f>I122*H122</f>
        <v>0.05902</v>
      </c>
      <c r="K122" s="27"/>
    </row>
    <row r="123" spans="1:11" ht="12.75">
      <c r="A123" s="12">
        <v>119</v>
      </c>
      <c r="B123" s="10" t="s">
        <v>126</v>
      </c>
      <c r="C123" s="10" t="s">
        <v>148</v>
      </c>
      <c r="D123" s="10" t="s">
        <v>3</v>
      </c>
      <c r="E123" s="11">
        <v>39437</v>
      </c>
      <c r="F123" s="11">
        <v>39813</v>
      </c>
      <c r="G123" s="18">
        <v>1.4</v>
      </c>
      <c r="H123" s="5">
        <v>0.49</v>
      </c>
      <c r="I123" s="5">
        <v>0.111</v>
      </c>
      <c r="J123" s="5">
        <f>I123*H123</f>
        <v>0.05439</v>
      </c>
      <c r="K123" s="27"/>
    </row>
    <row r="124" spans="1:11" ht="12.75">
      <c r="A124" s="12">
        <v>120</v>
      </c>
      <c r="B124" s="10" t="s">
        <v>14</v>
      </c>
      <c r="C124" s="10" t="s">
        <v>149</v>
      </c>
      <c r="D124" s="10" t="s">
        <v>3</v>
      </c>
      <c r="E124" s="11">
        <v>39437</v>
      </c>
      <c r="F124" s="32" t="s">
        <v>55</v>
      </c>
      <c r="G124" s="18">
        <v>46.9</v>
      </c>
      <c r="H124" s="33" t="s">
        <v>55</v>
      </c>
      <c r="I124" s="5">
        <v>0.098</v>
      </c>
      <c r="J124" s="5"/>
      <c r="K124" s="27"/>
    </row>
    <row r="125" spans="1:11" ht="12.75">
      <c r="A125" s="12">
        <v>121</v>
      </c>
      <c r="B125" s="10" t="s">
        <v>14</v>
      </c>
      <c r="C125" s="10" t="s">
        <v>150</v>
      </c>
      <c r="D125" s="10" t="s">
        <v>3</v>
      </c>
      <c r="E125" s="11">
        <v>39437</v>
      </c>
      <c r="F125" s="32" t="s">
        <v>55</v>
      </c>
      <c r="G125" s="18">
        <v>82.4</v>
      </c>
      <c r="H125" s="33" t="s">
        <v>55</v>
      </c>
      <c r="I125" s="5">
        <v>0.098</v>
      </c>
      <c r="J125" s="5"/>
      <c r="K125" s="27"/>
    </row>
    <row r="126" spans="1:11" ht="12.75">
      <c r="A126" s="12">
        <v>122</v>
      </c>
      <c r="B126" s="10" t="s">
        <v>14</v>
      </c>
      <c r="C126" s="10" t="s">
        <v>151</v>
      </c>
      <c r="D126" s="10" t="s">
        <v>3</v>
      </c>
      <c r="E126" s="11">
        <v>39437</v>
      </c>
      <c r="F126" s="11">
        <v>39813</v>
      </c>
      <c r="G126" s="18">
        <v>1.8</v>
      </c>
      <c r="H126" s="5">
        <v>0.4435</v>
      </c>
      <c r="I126" s="5">
        <v>0.091</v>
      </c>
      <c r="J126" s="5">
        <f aca="true" t="shared" si="5" ref="J126:J132">I126*H126</f>
        <v>0.0403585</v>
      </c>
      <c r="K126" s="27"/>
    </row>
    <row r="127" spans="1:11" ht="12.75">
      <c r="A127" s="12">
        <v>123</v>
      </c>
      <c r="B127" s="10" t="s">
        <v>16</v>
      </c>
      <c r="C127" s="10" t="s">
        <v>152</v>
      </c>
      <c r="D127" s="10" t="s">
        <v>3</v>
      </c>
      <c r="E127" s="11">
        <v>39455</v>
      </c>
      <c r="F127" s="11">
        <v>39813</v>
      </c>
      <c r="G127" s="18">
        <v>5.3</v>
      </c>
      <c r="H127" s="34">
        <v>0.5251</v>
      </c>
      <c r="I127" s="34">
        <v>0.1075</v>
      </c>
      <c r="J127" s="34">
        <f t="shared" si="5"/>
        <v>0.05644825</v>
      </c>
      <c r="K127" s="27"/>
    </row>
    <row r="128" spans="1:11" ht="12.75">
      <c r="A128" s="12">
        <v>124</v>
      </c>
      <c r="B128" s="10" t="s">
        <v>16</v>
      </c>
      <c r="C128" s="10" t="s">
        <v>157</v>
      </c>
      <c r="D128" s="10" t="s">
        <v>3</v>
      </c>
      <c r="E128" s="11">
        <v>39464</v>
      </c>
      <c r="F128" s="11">
        <v>39813</v>
      </c>
      <c r="G128" s="18">
        <v>4</v>
      </c>
      <c r="H128" s="5">
        <v>0.5436</v>
      </c>
      <c r="I128" s="5">
        <v>0.1075</v>
      </c>
      <c r="J128" s="5">
        <f t="shared" si="5"/>
        <v>0.058436999999999996</v>
      </c>
      <c r="K128" s="27"/>
    </row>
    <row r="129" spans="1:11" ht="12.75">
      <c r="A129" s="12">
        <v>125</v>
      </c>
      <c r="B129" s="10" t="s">
        <v>16</v>
      </c>
      <c r="C129" s="10" t="s">
        <v>158</v>
      </c>
      <c r="D129" s="10" t="s">
        <v>3</v>
      </c>
      <c r="E129" s="11">
        <v>39464</v>
      </c>
      <c r="F129" s="11">
        <v>39813</v>
      </c>
      <c r="G129" s="18">
        <v>20.1</v>
      </c>
      <c r="H129" s="5">
        <v>0.4664</v>
      </c>
      <c r="I129" s="5">
        <v>0.1075</v>
      </c>
      <c r="J129" s="5">
        <f t="shared" si="5"/>
        <v>0.050137999999999995</v>
      </c>
      <c r="K129" s="27"/>
    </row>
    <row r="130" spans="1:11" ht="12.75">
      <c r="A130" s="12">
        <v>126</v>
      </c>
      <c r="B130" s="10" t="s">
        <v>10</v>
      </c>
      <c r="C130" s="10" t="s">
        <v>159</v>
      </c>
      <c r="D130" s="10" t="s">
        <v>3</v>
      </c>
      <c r="E130" s="11">
        <v>39483</v>
      </c>
      <c r="F130" s="11">
        <v>38990</v>
      </c>
      <c r="G130" s="18">
        <v>-0.2</v>
      </c>
      <c r="H130" s="5">
        <v>0.56</v>
      </c>
      <c r="I130" s="5">
        <v>0.0999</v>
      </c>
      <c r="J130" s="5">
        <f t="shared" si="5"/>
        <v>0.05594400000000001</v>
      </c>
      <c r="K130" s="27"/>
    </row>
    <row r="131" spans="1:11" ht="12.75">
      <c r="A131" s="12">
        <v>127</v>
      </c>
      <c r="B131" s="10" t="s">
        <v>10</v>
      </c>
      <c r="C131" s="10" t="s">
        <v>160</v>
      </c>
      <c r="D131" s="10" t="s">
        <v>3</v>
      </c>
      <c r="E131" s="11">
        <v>39483</v>
      </c>
      <c r="F131" s="11">
        <v>38990</v>
      </c>
      <c r="G131" s="18">
        <v>71.2</v>
      </c>
      <c r="H131" s="5">
        <v>0.56</v>
      </c>
      <c r="I131" s="5">
        <v>0.1019</v>
      </c>
      <c r="J131" s="5">
        <f t="shared" si="5"/>
        <v>0.05706400000000001</v>
      </c>
      <c r="K131" s="27"/>
    </row>
    <row r="132" spans="1:11" ht="12.75">
      <c r="A132" s="12">
        <v>128</v>
      </c>
      <c r="B132" s="10" t="s">
        <v>61</v>
      </c>
      <c r="C132" s="10" t="s">
        <v>161</v>
      </c>
      <c r="D132" s="10" t="s">
        <v>3</v>
      </c>
      <c r="E132" s="11">
        <v>39491</v>
      </c>
      <c r="F132" s="11">
        <v>39082</v>
      </c>
      <c r="G132" s="18">
        <v>26.9</v>
      </c>
      <c r="H132" s="5">
        <v>0.4899</v>
      </c>
      <c r="I132" s="5">
        <v>0.102</v>
      </c>
      <c r="J132" s="5">
        <f t="shared" si="5"/>
        <v>0.049969799999999995</v>
      </c>
      <c r="K132" s="27"/>
    </row>
    <row r="133" spans="6:10" ht="12.75">
      <c r="F133" s="3"/>
      <c r="G133" s="19" t="s">
        <v>26</v>
      </c>
      <c r="H133" s="9">
        <f>AVERAGE(H5:H132)</f>
        <v>0.4851279661016949</v>
      </c>
      <c r="I133" s="9">
        <f>AVERAGE(I5:I132)</f>
        <v>0.10314251968503937</v>
      </c>
      <c r="J133" s="9">
        <f>AVERAGE(J5:J132)</f>
        <v>0.05016286923728813</v>
      </c>
    </row>
    <row r="134" spans="2:3" ht="12.75">
      <c r="B134" s="26"/>
      <c r="C134" s="26"/>
    </row>
    <row r="135" spans="9:11" ht="12.75">
      <c r="I135" s="2"/>
      <c r="K135" s="2"/>
    </row>
    <row r="136" spans="2:10" ht="12.75">
      <c r="B136" s="1"/>
      <c r="C136" s="1"/>
      <c r="E136" s="1"/>
      <c r="F136" s="1"/>
      <c r="G136" s="1"/>
      <c r="H136" s="1"/>
      <c r="I136" s="1"/>
      <c r="J136" s="1"/>
    </row>
    <row r="137" spans="2:10" ht="12.75">
      <c r="B137" s="30"/>
      <c r="C137"/>
      <c r="E137" s="1"/>
      <c r="F137" s="1"/>
      <c r="G137" s="1"/>
      <c r="H137" s="1"/>
      <c r="I137" s="1"/>
      <c r="J137" s="1"/>
    </row>
    <row r="138" spans="2:10" ht="12.75">
      <c r="B138" s="30"/>
      <c r="C138"/>
      <c r="E138" s="1"/>
      <c r="F138" s="1"/>
      <c r="G138" s="1"/>
      <c r="H138" s="1"/>
      <c r="I138" s="1"/>
      <c r="J138" s="1"/>
    </row>
    <row r="139" spans="2:10" ht="12.75">
      <c r="B139" s="30"/>
      <c r="C139"/>
      <c r="E139" s="1"/>
      <c r="F139" s="1"/>
      <c r="G139" s="1"/>
      <c r="H139" s="1"/>
      <c r="I139" s="1"/>
      <c r="J139" s="1"/>
    </row>
    <row r="140" spans="2:10" ht="12.75">
      <c r="B140" s="30"/>
      <c r="C140"/>
      <c r="E140" s="1"/>
      <c r="F140" s="1"/>
      <c r="G140" s="1"/>
      <c r="H140" s="1"/>
      <c r="I140" s="1"/>
      <c r="J140" s="1"/>
    </row>
    <row r="141" ht="12.75">
      <c r="I141" s="2"/>
    </row>
    <row r="149" spans="2:3" ht="12.75">
      <c r="B149" s="26"/>
      <c r="C149" s="26"/>
    </row>
    <row r="150" spans="9:11" ht="12.75">
      <c r="I150" s="2"/>
      <c r="K150" s="2"/>
    </row>
    <row r="151" spans="2:10" ht="12.75">
      <c r="B151" s="1"/>
      <c r="C151" s="1"/>
      <c r="D151" s="1"/>
      <c r="E151" s="1"/>
      <c r="F151" s="1"/>
      <c r="G151" s="1"/>
      <c r="H151" s="1"/>
      <c r="I151" s="1"/>
      <c r="J151" s="1"/>
    </row>
    <row r="152" spans="2:10" ht="12.75">
      <c r="B152" s="1"/>
      <c r="C152" s="1"/>
      <c r="D152" s="1"/>
      <c r="E152" s="1"/>
      <c r="F152" s="1"/>
      <c r="G152" s="1"/>
      <c r="H152" s="1"/>
      <c r="I152" s="1"/>
      <c r="J152" s="1"/>
    </row>
    <row r="153" spans="2:10" ht="12.75">
      <c r="B153" s="1"/>
      <c r="C153" s="1"/>
      <c r="D153" s="1"/>
      <c r="E153" s="1"/>
      <c r="F153" s="1"/>
      <c r="G153" s="1"/>
      <c r="H153" s="1"/>
      <c r="I153" s="1"/>
      <c r="J153" s="1"/>
    </row>
    <row r="154" spans="2:10" ht="12.75">
      <c r="B154" s="1"/>
      <c r="C154" s="1"/>
      <c r="D154" s="1"/>
      <c r="E154" s="1"/>
      <c r="F154" s="1"/>
      <c r="G154" s="1"/>
      <c r="H154" s="1"/>
      <c r="I154" s="1"/>
      <c r="J154" s="1"/>
    </row>
    <row r="155" spans="2:10" ht="12.75">
      <c r="B155" s="1"/>
      <c r="C155" s="1"/>
      <c r="D155" s="1"/>
      <c r="E155" s="1"/>
      <c r="F155" s="1"/>
      <c r="G155" s="1"/>
      <c r="H155" s="1"/>
      <c r="I155" s="1"/>
      <c r="J155" s="1"/>
    </row>
    <row r="156" spans="2:10" ht="12.75">
      <c r="B156" s="1"/>
      <c r="C156" s="1"/>
      <c r="D156" s="1"/>
      <c r="E156" s="1"/>
      <c r="F156" s="1"/>
      <c r="G156" s="1"/>
      <c r="H156" s="1"/>
      <c r="I156" s="1"/>
      <c r="J156" s="1"/>
    </row>
    <row r="157" spans="2:10" ht="12.75">
      <c r="B157" s="1"/>
      <c r="C157" s="1"/>
      <c r="D157" s="1"/>
      <c r="E157" s="1"/>
      <c r="F157" s="1"/>
      <c r="G157" s="1"/>
      <c r="H157" s="1"/>
      <c r="I157" s="1"/>
      <c r="J157" s="1"/>
    </row>
  </sheetData>
  <printOptions horizontalCentered="1"/>
  <pageMargins left="0.75" right="0.75" top="1" bottom="1" header="0.5" footer="0.5"/>
  <pageSetup horizontalDpi="600" verticalDpi="600" orientation="landscape" r:id="rId1"/>
  <headerFooter alignWithMargins="0">
    <oddFooter>&amp;R&amp;"Times New Roman,Regular"&amp;12Exhibit No. ___(DEG-10)
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PSEGRC: Exhibit No. ___(DEG-4)</dc:title>
  <dc:subject>8</dc:subject>
  <dc:creator>Platt, Brian</dc:creator>
  <cp:keywords>07771-0089-000000</cp:keywords>
  <dc:description/>
  <cp:lastModifiedBy>No Name</cp:lastModifiedBy>
  <cp:lastPrinted>2008-06-19T01:11:42Z</cp:lastPrinted>
  <dcterms:created xsi:type="dcterms:W3CDTF">1998-11-18T23:31:45Z</dcterms:created>
  <dcterms:modified xsi:type="dcterms:W3CDTF">2008-06-19T01:11:58Z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lication">
    <vt:lpwstr>EXCEL - .XLS</vt:lpwstr>
  </property>
  <property fmtid="{D5CDD505-2E9C-101B-9397-08002B2CF9AE}" pid="3" name="author">
    <vt:lpwstr>Kuzma, Jason</vt:lpwstr>
  </property>
  <property fmtid="{D5CDD505-2E9C-101B-9397-08002B2CF9AE}" pid="4" name="archive">
    <vt:lpwstr>1 month last access</vt:lpwstr>
  </property>
  <property fmtid="{D5CDD505-2E9C-101B-9397-08002B2CF9AE}" pid="5" name="template">
    <vt:lpwstr>BOOK.XLT</vt:lpwstr>
  </property>
  <property fmtid="{D5CDD505-2E9C-101B-9397-08002B2CF9AE}" pid="6" name="encrypt">
    <vt:lpwstr>0</vt:lpwstr>
  </property>
  <property fmtid="{D5CDD505-2E9C-101B-9397-08002B2CF9AE}" pid="7" name="association">
    <vt:lpwstr>Environ/Energy</vt:lpwstr>
  </property>
  <property fmtid="{D5CDD505-2E9C-101B-9397-08002B2CF9AE}" pid="8" name="reference">
    <vt:lpwstr>07771-0089-000000</vt:lpwstr>
  </property>
  <property fmtid="{D5CDD505-2E9C-101B-9397-08002B2CF9AE}" pid="9" name="doctype">
    <vt:lpwstr>IMPORT</vt:lpwstr>
  </property>
  <property fmtid="{D5CDD505-2E9C-101B-9397-08002B2CF9AE}" pid="10" name="title">
    <vt:lpwstr>PSEGRC: Exhibit No. ___(DEG-4)</vt:lpwstr>
  </property>
  <property fmtid="{D5CDD505-2E9C-101B-9397-08002B2CF9AE}" pid="11" name="catid">
    <vt:lpwstr>BA</vt:lpwstr>
  </property>
  <property fmtid="{D5CDD505-2E9C-101B-9397-08002B2CF9AE}" pid="12" name="refname1">
    <vt:lpwstr>PUGET SOUND ENERGY, INC.</vt:lpwstr>
  </property>
  <property fmtid="{D5CDD505-2E9C-101B-9397-08002B2CF9AE}" pid="13" name="refname2">
    <vt:lpwstr>2004 GRC - ELECTRIC &amp; GAS</vt:lpwstr>
  </property>
  <property fmtid="{D5CDD505-2E9C-101B-9397-08002B2CF9AE}" pid="14" name="refname3">
    <vt:lpwstr/>
  </property>
  <property fmtid="{D5CDD505-2E9C-101B-9397-08002B2CF9AE}" pid="15" name="indextext">
    <vt:lpwstr>0</vt:lpwstr>
  </property>
  <property fmtid="{D5CDD505-2E9C-101B-9397-08002B2CF9AE}" pid="16" name="filecat">
    <vt:lpwstr>Documents</vt:lpwstr>
  </property>
  <property fmtid="{D5CDD505-2E9C-101B-9397-08002B2CF9AE}" pid="17" name="ckogroup">
    <vt:lpwstr>GENERAL USERS</vt:lpwstr>
  </property>
  <property fmtid="{D5CDD505-2E9C-101B-9397-08002B2CF9AE}" pid="18" name="version">
    <vt:lpwstr>8</vt:lpwstr>
  </property>
  <property fmtid="{D5CDD505-2E9C-101B-9397-08002B2CF9AE}" pid="19" name="typist">
    <vt:lpwstr>Platt, Brian</vt:lpwstr>
  </property>
  <property fmtid="{D5CDD505-2E9C-101B-9397-08002B2CF9AE}" pid="20" name="filename">
    <vt:lpwstr>BA040930.040</vt:lpwstr>
  </property>
  <property fmtid="{D5CDD505-2E9C-101B-9397-08002B2CF9AE}" pid="21" name="DocumentSetType">
    <vt:lpwstr>Testimony</vt:lpwstr>
  </property>
  <property fmtid="{D5CDD505-2E9C-101B-9397-08002B2CF9AE}" pid="22" name="IsHighlyConfidential">
    <vt:lpwstr>0</vt:lpwstr>
  </property>
  <property fmtid="{D5CDD505-2E9C-101B-9397-08002B2CF9AE}" pid="23" name="DocketNumber">
    <vt:lpwstr>072300</vt:lpwstr>
  </property>
  <property fmtid="{D5CDD505-2E9C-101B-9397-08002B2CF9AE}" pid="24" name="IsConfidential">
    <vt:lpwstr>0</vt:lpwstr>
  </property>
  <property fmtid="{D5CDD505-2E9C-101B-9397-08002B2CF9AE}" pid="25" name="Date1">
    <vt:lpwstr>2008-07-03T00:00:00Z</vt:lpwstr>
  </property>
  <property fmtid="{D5CDD505-2E9C-101B-9397-08002B2CF9AE}" pid="26" name="CaseType">
    <vt:lpwstr>Tariff Revision</vt:lpwstr>
  </property>
  <property fmtid="{D5CDD505-2E9C-101B-9397-08002B2CF9AE}" pid="27" name="OpenedDate">
    <vt:lpwstr>2007-12-03T00:00:00Z</vt:lpwstr>
  </property>
  <property fmtid="{D5CDD505-2E9C-101B-9397-08002B2CF9AE}" pid="28" name="Prefix">
    <vt:lpwstr>UE</vt:lpwstr>
  </property>
  <property fmtid="{D5CDD505-2E9C-101B-9397-08002B2CF9AE}" pid="29" name="CaseCompanyNames">
    <vt:lpwstr>Puget Sound Energy</vt:lpwstr>
  </property>
  <property fmtid="{D5CDD505-2E9C-101B-9397-08002B2CF9AE}" pid="30" name="IndustryCode">
    <vt:lpwstr>140</vt:lpwstr>
  </property>
  <property fmtid="{D5CDD505-2E9C-101B-9397-08002B2CF9AE}" pid="31" name="CaseStatus">
    <vt:lpwstr>Closed</vt:lpwstr>
  </property>
  <property fmtid="{D5CDD505-2E9C-101B-9397-08002B2CF9AE}" pid="32" name="_docset_NoMedatataSyncRequired">
    <vt:lpwstr>False</vt:lpwstr>
  </property>
  <property fmtid="{D5CDD505-2E9C-101B-9397-08002B2CF9AE}" pid="33" name="Nickname">
    <vt:lpwstr/>
  </property>
  <property fmtid="{D5CDD505-2E9C-101B-9397-08002B2CF9AE}" pid="34" name="Process">
    <vt:lpwstr/>
  </property>
  <property fmtid="{D5CDD505-2E9C-101B-9397-08002B2CF9AE}" pid="35" name="Visibility">
    <vt:lpwstr/>
  </property>
  <property fmtid="{D5CDD505-2E9C-101B-9397-08002B2CF9AE}" pid="36" name="DocumentGroup">
    <vt:lpwstr/>
  </property>
</Properties>
</file>